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externalLinks/externalLink5.xml" ContentType="application/vnd.openxmlformats-officedocument.spreadsheetml.externalLink+xml"/>
  <Override PartName="/xl/worksheets/sheet3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  <sheet name="T18" sheetId="31" r:id="rId31"/>
  </sheets>
  <externalReferences>
    <externalReference r:id="rId32"/>
    <externalReference r:id="rId33"/>
    <externalReference r:id="rId34"/>
    <externalReference r:id="rId35"/>
    <externalReference r:id="rId36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calcChain.xml><?xml version="1.0" encoding="utf-8"?>
<calcChain xmlns="http://schemas.openxmlformats.org/spreadsheetml/2006/main">
  <c r="L39" i="2" l="1"/>
  <c r="L38" i="2"/>
  <c r="L37" i="2"/>
  <c r="L36" i="2"/>
  <c r="L35" i="2"/>
  <c r="L34" i="2"/>
  <c r="L33" i="2"/>
  <c r="L32" i="2"/>
  <c r="L31" i="2"/>
  <c r="J30" i="2"/>
  <c r="L30" i="2" s="1"/>
  <c r="J29" i="2"/>
  <c r="L29" i="2" s="1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J15" i="2"/>
  <c r="L14" i="2"/>
  <c r="L13" i="2"/>
  <c r="J12" i="2"/>
  <c r="L12" i="2" s="1"/>
  <c r="J11" i="2" l="1"/>
  <c r="K12" i="2"/>
  <c r="K29" i="2"/>
  <c r="K13" i="2" l="1"/>
  <c r="L11" i="2"/>
  <c r="K11" i="2"/>
  <c r="K15" i="2"/>
  <c r="K39" i="2"/>
  <c r="K37" i="2"/>
  <c r="K35" i="2"/>
  <c r="K33" i="2"/>
  <c r="K31" i="2"/>
  <c r="K28" i="2"/>
  <c r="K26" i="2"/>
  <c r="K24" i="2"/>
  <c r="K22" i="2"/>
  <c r="K20" i="2"/>
  <c r="K18" i="2"/>
  <c r="K16" i="2"/>
  <c r="K14" i="2"/>
  <c r="K27" i="2"/>
  <c r="K23" i="2"/>
  <c r="K19" i="2"/>
  <c r="K38" i="2"/>
  <c r="K36" i="2"/>
  <c r="K34" i="2"/>
  <c r="K32" i="2"/>
  <c r="K30" i="2"/>
  <c r="K25" i="2"/>
  <c r="K21" i="2"/>
  <c r="K17" i="2"/>
</calcChain>
</file>

<file path=xl/sharedStrings.xml><?xml version="1.0" encoding="utf-8"?>
<sst xmlns="http://schemas.openxmlformats.org/spreadsheetml/2006/main" count="3586" uniqueCount="829">
  <si>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</si>
  <si>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</si>
  <si>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</si>
  <si>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</si>
  <si>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</si>
  <si>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</si>
  <si>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</si>
  <si>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</si>
  <si>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</si>
  <si>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</si>
  <si>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</si>
  <si>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</si>
  <si>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</si>
  <si>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</si>
  <si>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</si>
  <si>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</si>
  <si>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</si>
  <si>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</si>
  <si>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</si>
  <si>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</si>
  <si>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</si>
  <si>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</si>
  <si>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</si>
  <si>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</si>
  <si>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</si>
  <si>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</si>
  <si>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</si>
  <si>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</si>
  <si>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</si>
  <si>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</si>
  <si>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</si>
  <si>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</si>
  <si>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</si>
  <si>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</si>
  <si>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</si>
  <si>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</si>
  <si>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</si>
  <si>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</si>
  <si>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</si>
  <si>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</si>
  <si>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</si>
  <si>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</si>
  <si>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</si>
  <si>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</si>
  <si>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</si>
  <si>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</si>
  <si>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</si>
  <si>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</si>
  <si>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</si>
  <si>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</si>
  <si>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</si>
  <si>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</si>
  <si>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</si>
  <si>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</si>
  <si>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</si>
  <si>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</si>
  <si>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</si>
  <si>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</si>
  <si>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</si>
  <si>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</si>
  <si>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</si>
  <si>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</si>
  <si>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</si>
  <si>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</si>
  <si>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</si>
  <si>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</si>
  <si>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</si>
  <si>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</si>
  <si>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</si>
  <si>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</si>
  <si>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</si>
  <si>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</si>
  <si>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</si>
  <si>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</si>
  <si>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</si>
  <si>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</si>
  <si>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</si>
  <si>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</si>
  <si>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</si>
  <si>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</si>
  <si>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</si>
  <si>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</si>
  <si>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</si>
  <si>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</si>
  <si>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</si>
  <si>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</si>
  <si>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</si>
  <si>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</si>
  <si>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</si>
  <si>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</si>
  <si>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</si>
  <si>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</si>
  <si>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</si>
  <si>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</si>
  <si>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</si>
  <si>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</si>
  <si>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</si>
  <si>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</si>
  <si>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</si>
  <si>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</si>
  <si>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</si>
  <si>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</si>
  <si>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</si>
  <si>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</si>
  <si>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</si>
  <si>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</si>
  <si>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</si>
  <si>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</si>
  <si>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</si>
  <si>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</si>
  <si>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</si>
  <si>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</si>
  <si>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</si>
  <si>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</si>
  <si>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</si>
  <si>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</si>
  <si>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</si>
  <si>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</si>
  <si>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</si>
  <si>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</si>
  <si>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</si>
  <si>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</si>
  <si>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</si>
  <si>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</si>
  <si>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</si>
  <si>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</si>
  <si>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</si>
  <si>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</si>
  <si>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</si>
  <si>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</si>
  <si>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</si>
  <si>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</si>
  <si>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</si>
  <si>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</si>
  <si>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</si>
  <si>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</si>
  <si>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</si>
  <si>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</si>
  <si>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</si>
  <si>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</si>
  <si>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</si>
  <si>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</si>
  <si>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</si>
  <si>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</si>
  <si>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</si>
  <si>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</si>
  <si>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</si>
  <si>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</si>
  <si>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</si>
  <si>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</si>
  <si>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</si>
  <si>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</si>
  <si>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</si>
  <si>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</si>
  <si>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</si>
  <si>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</si>
  <si>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</si>
  <si>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</si>
  <si>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</si>
  <si>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</si>
  <si>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</si>
  <si>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</si>
  <si>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</si>
  <si>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</si>
  <si>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</si>
  <si>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</si>
  <si>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</si>
  <si>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</si>
  <si>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</si>
  <si>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</si>
  <si>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</si>
  <si>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</si>
  <si>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</si>
  <si>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</si>
  <si>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</si>
  <si>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</si>
  <si>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</si>
  <si>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</si>
  <si>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</si>
  <si>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</si>
  <si>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</si>
  <si>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</si>
  <si>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</si>
  <si>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</si>
  <si>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</si>
  <si>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</si>
  <si>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</si>
  <si>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</si>
  <si>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</si>
  <si>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</si>
  <si>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</si>
  <si>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</si>
  <si>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</si>
  <si>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</si>
  <si>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</si>
  <si>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</si>
  <si>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טופס 18 - חשיפה לקבוצות תאגידים</t>
  </si>
  <si>
    <t>ליום:</t>
  </si>
  <si>
    <t>DD.MM.YYYY</t>
  </si>
  <si>
    <t>הנתונים באלפי ש"ח</t>
  </si>
  <si>
    <t>טופס 18א - סה"כ חשיפות</t>
  </si>
  <si>
    <t>סה"כ נכסים מנוהלים</t>
  </si>
  <si>
    <t>סה"כ נכסי הסיכון</t>
  </si>
  <si>
    <t>טופס 18ב - סה"כ חשיפות לקבוצות תאגידים</t>
  </si>
  <si>
    <t>שם קבוצת</t>
  </si>
  <si>
    <t>שם  התאגידים בקבוצה</t>
  </si>
  <si>
    <t>מספר תאגיד</t>
  </si>
  <si>
    <t xml:space="preserve">סך החשיפה </t>
  </si>
  <si>
    <t>מתוך סך החשיפה:</t>
  </si>
  <si>
    <t>שיעור חשיפה מסך הנכסים</t>
  </si>
  <si>
    <t>שיעור החשיפה מסך נכסי הסיכון</t>
  </si>
  <si>
    <t>היקף חובות בעייתיים</t>
  </si>
  <si>
    <t xml:space="preserve">הסבר לגבי חוב שסווג בהשגחה מיוחדת </t>
  </si>
  <si>
    <t>פקדונות</t>
  </si>
  <si>
    <t>אג"ח</t>
  </si>
  <si>
    <t>הלוואות</t>
  </si>
  <si>
    <t>מניות</t>
  </si>
  <si>
    <t>נדל"ן</t>
  </si>
  <si>
    <t>863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</si>
  <si>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</si>
  <si>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</si>
  <si>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</si>
  <si>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</si>
  <si>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</si>
  <si>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</si>
  <si>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</si>
  <si>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</si>
  <si>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</si>
  <si>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</si>
  <si>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</si>
  <si>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130018- 60- UBS</t>
  </si>
  <si>
    <t>60</t>
  </si>
  <si>
    <t>Baa1</t>
  </si>
  <si>
    <t>Moodys</t>
  </si>
  <si>
    <t>20001- 60- UBS</t>
  </si>
  <si>
    <t>20001- 10- לאומי</t>
  </si>
  <si>
    <t>100006- 60- UBS</t>
  </si>
  <si>
    <t>20003- 60- UBS</t>
  </si>
  <si>
    <t>80031- 60- UBS</t>
  </si>
  <si>
    <t>80031- 10- לאומי</t>
  </si>
  <si>
    <t>70002- 60- UBS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</si>
  <si>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</si>
  <si>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</si>
  <si>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</si>
  <si>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</si>
  <si>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</si>
  <si>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</si>
  <si>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</si>
  <si>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</si>
  <si>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</si>
  <si>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</si>
  <si>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</si>
  <si>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לא צמודות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</si>
  <si>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</si>
  <si>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</si>
  <si>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</si>
  <si>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</si>
  <si>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</si>
  <si>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</si>
  <si>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</si>
  <si>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</si>
  <si>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</si>
  <si>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</si>
  <si>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</si>
  <si>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</si>
  <si>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</si>
  <si>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בזן- בתי זקוק לנפט בע"מ</t>
  </si>
  <si>
    <t>2590248</t>
  </si>
  <si>
    <t>520036658</t>
  </si>
  <si>
    <t>אנרגיה</t>
  </si>
  <si>
    <t>*פז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</si>
  <si>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</si>
  <si>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</si>
  <si>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</si>
  <si>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</si>
  <si>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</si>
  <si>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</si>
  <si>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</si>
  <si>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</si>
  <si>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</si>
  <si>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</si>
  <si>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</si>
  <si>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</si>
  <si>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</si>
  <si>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</si>
  <si>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</si>
  <si>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</si>
  <si>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</si>
  <si>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</si>
  <si>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</si>
  <si>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</si>
  <si>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</si>
  <si>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</si>
  <si>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</si>
  <si>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</si>
  <si>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</si>
  <si>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</si>
  <si>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</si>
  <si>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</si>
  <si>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</si>
  <si>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</si>
  <si>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</si>
  <si>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</si>
  <si>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</si>
  <si>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</si>
  <si>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</si>
  <si>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</si>
  <si>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</si>
  <si>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</si>
  <si>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</si>
  <si>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</si>
  <si>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</si>
  <si>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</si>
  <si>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</si>
  <si>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חיפושי נפט וגז</t>
  </si>
  <si>
    <t>*ישראמקו יהש- ישראמקו נגב 2 שותפות מוגבלת</t>
  </si>
  <si>
    <t>232017</t>
  </si>
  <si>
    <t>232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</si>
  <si>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</si>
  <si>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</si>
  <si>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</si>
  <si>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</si>
  <si>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</si>
  <si>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</si>
  <si>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</si>
  <si>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</si>
  <si>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*פרוטרום- פרוטרום תעשיות בע"מ</t>
  </si>
  <si>
    <t>1081082</t>
  </si>
  <si>
    <t>520042805</t>
  </si>
  <si>
    <t>מזון</t>
  </si>
  <si>
    <t>*שטראוס- שטראוס גרופ בע"מ</t>
  </si>
  <si>
    <t>746016</t>
  </si>
  <si>
    <t>520003781</t>
  </si>
  <si>
    <t>*מזור רובוטיקה- מזור רובוטיקה ניתוחיות בע"מ</t>
  </si>
  <si>
    <t>1106855</t>
  </si>
  <si>
    <t>513009043</t>
  </si>
  <si>
    <t>מכשור רפואי</t>
  </si>
  <si>
    <t>שופרסל- שופר-סל בע"מ</t>
  </si>
  <si>
    <t>777037</t>
  </si>
  <si>
    <t>520022732</t>
  </si>
  <si>
    <t>מסחר</t>
  </si>
  <si>
    <t>*אירפורט סיטי- איירפורט סיטי בע"מ</t>
  </si>
  <si>
    <t>1095835</t>
  </si>
  <si>
    <t>511659401</t>
  </si>
  <si>
    <t>נדל"ן ובינוי</t>
  </si>
  <si>
    <t>*אמות- אמות השקעות בע"מ</t>
  </si>
  <si>
    <t>1097278</t>
  </si>
  <si>
    <t>520026683</t>
  </si>
  <si>
    <t>*מליסרון- מליסרון בע"מ</t>
  </si>
  <si>
    <t>323014</t>
  </si>
  <si>
    <t>520037789</t>
  </si>
  <si>
    <t>*עזריאלי קבוצה- קבוצת עזריאלי בע"מ (לשעבר קנית מימון)</t>
  </si>
  <si>
    <t>1119478</t>
  </si>
  <si>
    <t>510960719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</si>
  <si>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</si>
  <si>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</si>
  <si>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</si>
  <si>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</si>
  <si>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</si>
  <si>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</si>
  <si>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</si>
  <si>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</si>
  <si>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</si>
  <si>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</si>
  <si>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*ארד- ארד בע"מ</t>
  </si>
  <si>
    <t>1091651</t>
  </si>
  <si>
    <t>510007800</t>
  </si>
  <si>
    <t>אלקטרוניקה ואופטיקה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</si>
  <si>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</si>
  <si>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</si>
  <si>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</si>
  <si>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</si>
  <si>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</si>
  <si>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514401702</t>
  </si>
  <si>
    <t>קמהדע- קמהדע בע"מ</t>
  </si>
  <si>
    <t>1094119</t>
  </si>
  <si>
    <t>511524605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</si>
  <si>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</si>
  <si>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</si>
  <si>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</si>
  <si>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</si>
  <si>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</si>
  <si>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</si>
  <si>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</si>
  <si>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</si>
  <si>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520007469</t>
  </si>
  <si>
    <t>*אלקטרה- אלקטרה בע"מ</t>
  </si>
  <si>
    <t>739037</t>
  </si>
  <si>
    <t>520028911</t>
  </si>
  <si>
    <t>*יואל- י.ו.א.ל. ירושלים אויל אקספלורשיין בע"מ</t>
  </si>
  <si>
    <t>583013</t>
  </si>
  <si>
    <t>520033226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</si>
  <si>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</si>
  <si>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</si>
  <si>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</si>
  <si>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</si>
  <si>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</si>
  <si>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</si>
  <si>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</si>
  <si>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</si>
  <si>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</si>
  <si>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</si>
  <si>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</si>
  <si>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</si>
  <si>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</si>
  <si>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</si>
  <si>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</si>
  <si>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</si>
  <si>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</si>
  <si>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</si>
  <si>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</si>
  <si>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אלקטרה צריכה- אלקטרה מוצרי צריכה בע"מ</t>
  </si>
  <si>
    <t>5010129</t>
  </si>
  <si>
    <t>520039975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</si>
  <si>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</si>
  <si>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</si>
  <si>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</si>
  <si>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</si>
  <si>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</si>
  <si>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</si>
  <si>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</si>
  <si>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</si>
  <si>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</si>
  <si>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מתכת ומוצרי בניה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</si>
  <si>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</si>
  <si>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</si>
  <si>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</si>
  <si>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</si>
  <si>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</si>
  <si>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</si>
  <si>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שפיר- שפיר הנדסה ותעשיה בע"מ</t>
  </si>
  <si>
    <t>1133875</t>
  </si>
  <si>
    <t>514892801</t>
  </si>
  <si>
    <t>*גב ים- חברת גב-ים לקרקעות בע"מ</t>
  </si>
  <si>
    <t>759019</t>
  </si>
  <si>
    <t>520001736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</si>
  <si>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</si>
  <si>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</si>
  <si>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</si>
  <si>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</si>
  <si>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</si>
  <si>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520017807</t>
  </si>
  <si>
    <t>*ריט 1- ריט 1 בע"מ</t>
  </si>
  <si>
    <t>1098920</t>
  </si>
  <si>
    <t>513821488</t>
  </si>
  <si>
    <t>*שיכון ובינוי- שיכון ובינוי - אחזקות בע"מ</t>
  </si>
  <si>
    <t>1081942</t>
  </si>
  <si>
    <t>520036104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</si>
  <si>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</si>
  <si>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</si>
  <si>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</si>
  <si>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</si>
  <si>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</si>
  <si>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</si>
  <si>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</si>
  <si>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</si>
  <si>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</si>
  <si>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</si>
  <si>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</si>
  <si>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</si>
  <si>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</si>
  <si>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</si>
  <si>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</si>
  <si>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</si>
  <si>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</si>
  <si>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</si>
  <si>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</si>
  <si>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</si>
  <si>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</si>
  <si>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</si>
  <si>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</si>
  <si>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</si>
  <si>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</si>
  <si>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</si>
  <si>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</si>
  <si>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</si>
  <si>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520044314</t>
  </si>
  <si>
    <t>סלקום- סלקום ישראל בע"מ</t>
  </si>
  <si>
    <t>1101534</t>
  </si>
  <si>
    <t>511930125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</si>
  <si>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</si>
  <si>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</si>
  <si>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</si>
  <si>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</si>
  <si>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</si>
  <si>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</si>
  <si>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</si>
  <si>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</si>
  <si>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</si>
  <si>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</si>
  <si>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</si>
  <si>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</si>
  <si>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</t>
  </si>
  <si>
    <t>*אבוג'ן- אבוג'ן בע"מ</t>
  </si>
  <si>
    <t>1105055</t>
  </si>
  <si>
    <t>512838723</t>
  </si>
  <si>
    <t>רדהיל- רדהיל ביופארמה בע"מ</t>
  </si>
  <si>
    <t>1122381</t>
  </si>
  <si>
    <t>514304005</t>
  </si>
  <si>
    <t>אירונאוטיקס- אירונאוטיקס</t>
  </si>
  <si>
    <t>1141142</t>
  </si>
  <si>
    <t>512551425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</si>
  <si>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</si>
  <si>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</si>
  <si>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</si>
  <si>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</si>
  <si>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</si>
  <si>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</si>
  <si>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</si>
  <si>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</si>
  <si>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</si>
  <si>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</si>
  <si>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</si>
  <si>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</si>
  <si>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</si>
  <si>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</si>
  <si>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</si>
  <si>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</si>
  <si>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</si>
  <si>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</si>
  <si>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</si>
  <si>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</si>
  <si>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</si>
  <si>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</si>
  <si>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</si>
  <si>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</si>
  <si>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</si>
  <si>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*אייסקיור מדיקל- אייסקיור מדיקל בע"מ</t>
  </si>
  <si>
    <t>1122415</t>
  </si>
  <si>
    <t>513787804</t>
  </si>
  <si>
    <t>*איתמר- איתמר מדיקל בע"מ</t>
  </si>
  <si>
    <t>1102458</t>
  </si>
  <si>
    <t>512434218</t>
  </si>
  <si>
    <t>*אקסלנז- אקסלנז ביוסיינס בע"מ</t>
  </si>
  <si>
    <t>1104868</t>
  </si>
  <si>
    <t>513821504</t>
  </si>
  <si>
    <t>*מדיגוס- מדיגוס בע"מ</t>
  </si>
  <si>
    <t>1096171</t>
  </si>
  <si>
    <t>512866971</t>
  </si>
  <si>
    <t>*מדיקל קומפרישיין- מדיקל קומפרישין סיסטם (די.בי.אן.) בע"מ</t>
  </si>
  <si>
    <t>1096890</t>
  </si>
  <si>
    <t>512565730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</si>
  <si>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</si>
  <si>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</si>
  <si>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</si>
  <si>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</si>
  <si>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</si>
  <si>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</si>
  <si>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</si>
  <si>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</si>
  <si>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</si>
  <si>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</si>
  <si>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</si>
  <si>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</si>
  <si>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</si>
  <si>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</si>
  <si>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</si>
  <si>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</si>
  <si>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</si>
  <si>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</si>
  <si>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</si>
  <si>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</si>
  <si>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</si>
  <si>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</si>
  <si>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</si>
  <si>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</si>
  <si>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</si>
  <si>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</si>
  <si>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</si>
  <si>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</si>
  <si>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</si>
  <si>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</si>
  <si>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</si>
  <si>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</si>
  <si>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</si>
  <si>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</si>
  <si>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</si>
  <si>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</si>
  <si>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*אלוט תקשורת- אלוט תקשרות בע"מ</t>
  </si>
  <si>
    <t>1099654</t>
  </si>
  <si>
    <t>512394776</t>
  </si>
  <si>
    <t>סה"כ call 001 אופציות</t>
  </si>
  <si>
    <t>*mazor robotics ltd sp- מזור רובוטיקה ניתוחיות בע"מ</t>
  </si>
  <si>
    <t>us57886p1030</t>
  </si>
  <si>
    <t>NASDAQ</t>
  </si>
  <si>
    <t>בלומברג</t>
  </si>
  <si>
    <t>Health Care Equipment &amp; Services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</si>
  <si>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</si>
  <si>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</si>
  <si>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</si>
  <si>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</si>
  <si>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</si>
  <si>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</si>
  <si>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</si>
  <si>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</si>
  <si>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</si>
  <si>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</si>
  <si>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</si>
  <si>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</si>
  <si>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</si>
  <si>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Plaza Centers NV- פלאזה סנטרס</t>
  </si>
  <si>
    <t>NL0000686772</t>
  </si>
  <si>
    <t>33248324</t>
  </si>
  <si>
    <t>Real Estate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</si>
  <si>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</si>
  <si>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</si>
  <si>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</si>
  <si>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</si>
  <si>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</si>
  <si>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</si>
  <si>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*Nova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</si>
  <si>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</si>
  <si>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</si>
  <si>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</si>
  <si>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</si>
  <si>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</si>
  <si>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</si>
  <si>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</si>
  <si>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</si>
  <si>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</si>
  <si>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</si>
  <si>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</si>
  <si>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</si>
  <si>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</si>
  <si>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</si>
  <si>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</si>
  <si>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</si>
  <si>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</si>
  <si>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</si>
  <si>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*Ituran Location And Control- איתוראן איתור ושליטה בע"מ</t>
  </si>
  <si>
    <t>SEDG US_SOLAREDGE TECHNOLOGI- SOLAREDGE TECHNOLOGIES INC</t>
  </si>
  <si>
    <t>US83417M1045</t>
  </si>
  <si>
    <t>27183</t>
  </si>
  <si>
    <t>Utilities</t>
  </si>
  <si>
    <t>ENERGEAN OIL- ENERGEAN OIL</t>
  </si>
  <si>
    <t>GB00BG12Y042</t>
  </si>
  <si>
    <t>27813</t>
  </si>
  <si>
    <t>Energy</t>
  </si>
  <si>
    <t>MYLAN NV- MYLAN, INC</t>
  </si>
  <si>
    <t>NL0011031208</t>
  </si>
  <si>
    <t>10295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</si>
  <si>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</si>
  <si>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</si>
  <si>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</si>
  <si>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</si>
  <si>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</si>
  <si>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*Ormat Technologies- אורמת טכנולגיות אינק דואלי</t>
  </si>
  <si>
    <t>US6866881021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</si>
  <si>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</si>
  <si>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</si>
  <si>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</si>
  <si>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</si>
  <si>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</si>
  <si>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</si>
  <si>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db x-trackers dj stoxx 600- db x-trackers dj stoxx 600</t>
  </si>
  <si>
    <t>LU0328475792</t>
  </si>
  <si>
    <t>FWB</t>
  </si>
  <si>
    <t>26031</t>
  </si>
  <si>
    <t>Diversified Financials</t>
  </si>
  <si>
    <t>Deutsche Bank USA- DEUTSCHE BANK AG</t>
  </si>
  <si>
    <t>US2330518539</t>
  </si>
  <si>
    <t>10113</t>
  </si>
  <si>
    <t>HORIZON S&amp;P/TSX 60- GLOBAL HORIZON</t>
  </si>
  <si>
    <t>CA44049A1241</t>
  </si>
  <si>
    <t>10629</t>
  </si>
  <si>
    <t>ISHARES CORE S@P 500- ISHARES CORE &amp; CROP</t>
  </si>
  <si>
    <t>IE00B5BMR087</t>
  </si>
  <si>
    <t>27353</t>
  </si>
  <si>
    <t>Ishares Crncy Hedge- ISHARES MSCI EMER</t>
  </si>
  <si>
    <t>US46434G5099</t>
  </si>
  <si>
    <t>20059</t>
  </si>
  <si>
    <t>Blackrock Inc- Ishares_BlackRock _ US</t>
  </si>
  <si>
    <t>US46434V8862</t>
  </si>
  <si>
    <t>20090</t>
  </si>
  <si>
    <t>Ishares core s&amp;p 500 etf- Ishares_BlackRock _ US</t>
  </si>
  <si>
    <t>US4642872000</t>
  </si>
  <si>
    <t>Lyxor Etf S&amp;P 500- LYXOR ETF</t>
  </si>
  <si>
    <t>LU0496786657</t>
  </si>
  <si>
    <t>10267</t>
  </si>
  <si>
    <t>Daiwa etf Topix- Nomura-Nikkei</t>
  </si>
  <si>
    <t>JP3027620008</t>
  </si>
  <si>
    <t>20081</t>
  </si>
  <si>
    <t>SOURCE STOXX EUROPR 600- SOURCE EURO STOXX 50 UCITS</t>
  </si>
  <si>
    <t>IE00B60SWW18</t>
  </si>
  <si>
    <t>27226</t>
  </si>
  <si>
    <t>Source s&amp;p 500 ireland- Source Markets plc</t>
  </si>
  <si>
    <t>IE00B3YCGJ38</t>
  </si>
  <si>
    <t>12119</t>
  </si>
  <si>
    <t>VANGUARD FUNDS- VANGUARAD S&amp;P 500 ETF</t>
  </si>
  <si>
    <t>IE00B3XXRP09</t>
  </si>
  <si>
    <t>25014</t>
  </si>
  <si>
    <t>Vanguard S&amp;P 500- VANGUARAD S&amp;P 500 ETF</t>
  </si>
  <si>
    <t>US9229083632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</si>
  <si>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</si>
  <si>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</si>
  <si>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</si>
  <si>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</si>
  <si>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</si>
  <si>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</si>
  <si>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WISDOMTREE EUROP- WisdomTree</t>
  </si>
  <si>
    <t>US97717X7012</t>
  </si>
  <si>
    <t>12311</t>
  </si>
  <si>
    <t>סה"כ שמחקות מדדים אחרים</t>
  </si>
  <si>
    <t>סה"כ אג"ח ממשלתי</t>
  </si>
  <si>
    <t>סה"כ אגח קונצרני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</si>
  <si>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</si>
  <si>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</si>
  <si>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</si>
  <si>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</si>
  <si>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</si>
  <si>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</si>
  <si>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</si>
  <si>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</si>
  <si>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</si>
  <si>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</si>
  <si>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</si>
  <si>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</si>
  <si>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</si>
  <si>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</si>
  <si>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</si>
  <si>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</si>
  <si>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</si>
  <si>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</si>
  <si>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</si>
  <si>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</si>
  <si>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</si>
  <si>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</si>
  <si>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</si>
  <si>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רוטקס- רוטקס (1980) בע"מ</t>
  </si>
  <si>
    <t>1104033</t>
  </si>
  <si>
    <t>510844913</t>
  </si>
  <si>
    <t>Delek Global Real Estate msh- דלק-בלרון בינלאומי בע"מ</t>
  </si>
  <si>
    <t>JE00B1S0VN88</t>
  </si>
  <si>
    <t>520038209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</si>
  <si>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</si>
  <si>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</si>
  <si>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</si>
  <si>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</si>
  <si>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</si>
  <si>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</si>
  <si>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</si>
  <si>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</si>
  <si>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</si>
  <si>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REDHILL WARRANT- REDHILL BIOPHARMA LTD</t>
  </si>
  <si>
    <t>455863</t>
  </si>
  <si>
    <t>26/12/16</t>
  </si>
  <si>
    <t>סה"כ מט"ח/מט"ח</t>
  </si>
  <si>
    <t>FWD CCY\ILS 20180116 USD\ILS 3.3360000 20190225- בנק לאומי לישראל בע"מ</t>
  </si>
  <si>
    <t>90005898</t>
  </si>
  <si>
    <t>16/01/18</t>
  </si>
  <si>
    <t>FWD CCY\ILS 20180118 USD\ILS 3.3505000 20190225- בנק לאומי לישראל בע"מ</t>
  </si>
  <si>
    <t>90005923</t>
  </si>
  <si>
    <t>18/01/18</t>
  </si>
  <si>
    <t>FWD CCY\ILS 20180129 USD\ILS 3.3329000 20190225- בנק לאומי לישראל בע"מ</t>
  </si>
  <si>
    <t>90005989</t>
  </si>
  <si>
    <t>29/01/18</t>
  </si>
  <si>
    <t>FWD CCY\ILS 20180130 USD\ILS 3.3235000 20190225- בנק לאומי לישראל בע"מ</t>
  </si>
  <si>
    <t>90006006</t>
  </si>
  <si>
    <t>30/01/18</t>
  </si>
  <si>
    <t>FWD CCY\ILS 20180207 USD\ILS 3.4078000 20190225- בנק לאומי לישראל בע"מ</t>
  </si>
  <si>
    <t>90006073</t>
  </si>
  <si>
    <t>07/02/18</t>
  </si>
  <si>
    <t>FWD CCY\ILS 20180604 USD\ILS 3.4684000 20190522- בנק לאומי לישראל בע"מ</t>
  </si>
  <si>
    <t>90006692</t>
  </si>
  <si>
    <t>04/06/18</t>
  </si>
  <si>
    <t>FWD CCY\ILS 20180606 USD\ILS 3.4945000 20190225- בנק לאומי לישראל בע"מ</t>
  </si>
  <si>
    <t>90006718</t>
  </si>
  <si>
    <t>06/06/18</t>
  </si>
  <si>
    <t>FWD CCY\ILS 20180607 USD\ILS 3.4957000 20190225- בנק לאומי לישראל בע"מ</t>
  </si>
  <si>
    <t>90006726</t>
  </si>
  <si>
    <t>07/06/18</t>
  </si>
  <si>
    <t>FWD CCY\ILS 20180702 USD\ILS 3.5965000 20190305- בנק לאומי לישראל בע"מ</t>
  </si>
  <si>
    <t>90006842</t>
  </si>
  <si>
    <t>02/07/18</t>
  </si>
  <si>
    <t>FWD CCY\ILS 20180717 USD\ILS 3.5510000 20190522- בנק לאומי לישראל בע"מ</t>
  </si>
  <si>
    <t>90006906</t>
  </si>
  <si>
    <t>17/07/18</t>
  </si>
  <si>
    <t>FWD CCY\ILS 20180718 USD\ILS 3.5867000 20190225- בנק לאומי לישראל בע"מ</t>
  </si>
  <si>
    <t>90006915</t>
  </si>
  <si>
    <t>18/07/18</t>
  </si>
  <si>
    <t>FWD CCY\ILS 20180726 USD\ILS 3.5448000 20190718- בנק לאומי לישראל בע"מ</t>
  </si>
  <si>
    <t>90006963</t>
  </si>
  <si>
    <t>26/07/18</t>
  </si>
  <si>
    <t>FWD CCY\ILS 20180802 USD\ILS 3.5930000 20190806- בנק לאומי לישראל בע"מ</t>
  </si>
  <si>
    <t>90006988</t>
  </si>
  <si>
    <t>02/08/18</t>
  </si>
  <si>
    <t>FWD CCY\ILS 20180815 USD\ILS 3.5826000 20190905- בנק לאומי לישראל בע"מ</t>
  </si>
  <si>
    <t>90007028</t>
  </si>
  <si>
    <t>15/08/18</t>
  </si>
  <si>
    <t>FWD CCY\ILS 20180828 USD\ILS 3.5517000 20190522- בנק לאומי לישראל בע"מ</t>
  </si>
  <si>
    <t>90007095</t>
  </si>
  <si>
    <t>28/08/18</t>
  </si>
  <si>
    <t>FWD CCY\ILS 20180906 USD\ILS 3.5187000 20190522- בנק לאומי לישראל בע"מ</t>
  </si>
  <si>
    <t>90007167</t>
  </si>
  <si>
    <t>27/09/18</t>
  </si>
  <si>
    <t>FWD CCY\CCY 20180725 EUR\USD 1.1865400 20190129- בנק לאומי לישראל בע"מ</t>
  </si>
  <si>
    <t>90006953</t>
  </si>
  <si>
    <t>25/07/18</t>
  </si>
  <si>
    <t>FWD CCY\CCY 20180823 EUR\USD 1.1712200 20190129- בנק לאומי לישראל בע"מ</t>
  </si>
  <si>
    <t>90007082</t>
  </si>
  <si>
    <t>23/08/18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</si>
  <si>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</si>
  <si>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</si>
  <si>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</si>
  <si>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</si>
  <si>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</si>
  <si>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</si>
  <si>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</si>
  <si>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</si>
  <si>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</si>
  <si>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</si>
  <si>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</si>
  <si>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</si>
  <si>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</si>
  <si>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</si>
  <si>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</si>
  <si>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</si>
  <si>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</si>
  <si>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</si>
  <si>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</si>
  <si>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</si>
  <si>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>חייבים</t>
  </si>
  <si>
    <t>27960000</t>
  </si>
  <si>
    <t>עו'ש(לקבל)</t>
  </si>
  <si>
    <t>1111111111</t>
  </si>
  <si>
    <t>מגדל מקפת קרנות פנסיה וקופות גמל בע"מ</t>
  </si>
  <si>
    <t>מגדל לתגמולים ולפיצויים מסלול מניות</t>
  </si>
  <si>
    <t>בנק לאומי</t>
  </si>
  <si>
    <t>UBS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</si>
</sst>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mm/dd/yy;@"/>
  </numFmts>
  <fonts count="2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4"/>
      <color indexed="8"/>
      <name val="David"/>
      <family val="2"/>
      <charset val="177"/>
    </font>
    <font>
      <b/>
      <sz val="7"/>
      <name val="David"/>
      <family val="2"/>
    </font>
    <font>
      <b/>
      <sz val="12"/>
      <color indexed="12"/>
      <name val="Arial"/>
      <family val="2"/>
    </font>
    <font>
      <b/>
      <sz val="11"/>
      <color indexed="8"/>
      <name val="David"/>
      <family val="2"/>
      <charset val="177"/>
    </font>
    <font>
      <sz val="11"/>
      <color theme="1"/>
      <name val="David"/>
      <family val="2"/>
      <charset val="177"/>
    </font>
    <font>
      <sz val="11"/>
      <name val="Calibri"/>
      <family val="2"/>
    </font>
    <font>
      <b/>
      <sz val="10"/>
      <color indexed="8"/>
      <name val="David"/>
      <family val="2"/>
      <charset val="177"/>
    </font>
    <font>
      <b/>
      <sz val="10"/>
      <color theme="1"/>
      <name val="David"/>
      <family val="2"/>
      <charset val="177"/>
    </font>
    <font>
      <sz val="7"/>
      <name val="David"/>
      <family val="2"/>
    </font>
    <font>
      <b/>
      <sz val="10"/>
      <name val="Arial"/>
      <family val="2"/>
    </font>
    <font>
      <b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C0C0C0"/>
        <bgColor rgb="FFC0C0C0"/>
      </patternFill>
    </fill>
  </fills>
  <borders count="4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thin">
        <color theme="1"/>
      </left>
      <right style="hair">
        <color theme="1"/>
      </right>
      <top style="hair">
        <color theme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/>
      <bottom style="thin">
        <color theme="1"/>
      </bottom>
      <diagonal/>
    </border>
    <border>
      <left style="medium">
        <color indexed="64"/>
      </left>
      <right/>
      <top/>
      <bottom/>
      <diagonal/>
    </border>
  </borders>
  <cellStyleXfs count="13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  <xf numFmtId="0" fontId="1" fillId="0" borderId="0">
      <alignment wrapText="1"/>
    </xf>
    <xf numFmtId="0" fontId="1" fillId="0" borderId="0">
      <alignment wrapText="1"/>
    </xf>
  </cellStyleXfs>
  <cellXfs count="127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18" fillId="0" borderId="0" xfId="11" applyFont="1" applyBorder="1" applyAlignment="1" applyProtection="1">
      <alignment horizontal="right" readingOrder="2"/>
      <protection locked="0"/>
    </xf>
    <xf numFmtId="0" fontId="26" fillId="0" borderId="0" xfId="0" applyFont="1" applyAlignment="1">
      <alignment horizontal="justify" vertical="center" readingOrder="2"/>
    </xf>
    <xf numFmtId="0" fontId="19" fillId="7" borderId="41" xfId="0" applyFont="1" applyFill="1" applyBorder="1" applyAlignment="1">
      <alignment horizontal="center" vertical="center" wrapText="1" readingOrder="2"/>
    </xf>
    <xf numFmtId="0" fontId="0" fillId="0" borderId="0" xfId="0" applyAlignment="1">
      <alignment readingOrder="2"/>
    </xf>
    <xf numFmtId="0" fontId="1" fillId="0" borderId="0" xfId="0" applyFont="1" applyAlignment="1">
      <alignment horizontal="left" readingOrder="2"/>
    </xf>
    <xf numFmtId="167" fontId="20" fillId="0" borderId="0" xfId="2" applyNumberFormat="1" applyFont="1" applyAlignment="1" applyProtection="1">
      <alignment horizontal="center" readingOrder="2"/>
    </xf>
    <xf numFmtId="0" fontId="21" fillId="4" borderId="0" xfId="11" applyFont="1" applyFill="1" applyAlignment="1" applyProtection="1">
      <alignment horizontal="right" vertical="center" readingOrder="2"/>
    </xf>
    <xf numFmtId="0" fontId="20" fillId="0" borderId="0" xfId="2" applyFont="1" applyAlignment="1" applyProtection="1">
      <alignment readingOrder="2"/>
    </xf>
    <xf numFmtId="0" fontId="22" fillId="0" borderId="0" xfId="8" applyFont="1" applyAlignment="1">
      <alignment readingOrder="2"/>
    </xf>
    <xf numFmtId="0" fontId="23" fillId="0" borderId="0" xfId="0" applyFont="1" applyAlignment="1">
      <alignment readingOrder="2"/>
    </xf>
    <xf numFmtId="3" fontId="24" fillId="5" borderId="30" xfId="12" applyNumberFormat="1" applyFont="1" applyFill="1" applyBorder="1" applyAlignment="1" applyProtection="1">
      <alignment horizontal="center" vertical="center" wrapText="1" readingOrder="2"/>
    </xf>
    <xf numFmtId="0" fontId="25" fillId="5" borderId="31" xfId="8" applyFont="1" applyFill="1" applyBorder="1" applyAlignment="1" applyProtection="1">
      <alignment horizontal="right" vertical="center" readingOrder="2"/>
    </xf>
    <xf numFmtId="38" fontId="22" fillId="6" borderId="32" xfId="8" applyNumberFormat="1" applyFont="1" applyFill="1" applyBorder="1" applyAlignment="1" applyProtection="1">
      <alignment readingOrder="2"/>
      <protection locked="0"/>
    </xf>
    <xf numFmtId="0" fontId="25" fillId="5" borderId="33" xfId="8" applyFont="1" applyFill="1" applyBorder="1" applyAlignment="1" applyProtection="1">
      <alignment horizontal="right" vertical="center" readingOrder="2"/>
    </xf>
    <xf numFmtId="0" fontId="3" fillId="0" borderId="0" xfId="0" applyFont="1" applyAlignment="1">
      <alignment wrapText="1"/>
    </xf>
    <xf numFmtId="4" fontId="27" fillId="8" borderId="0" xfId="0" applyNumberFormat="1" applyFont="1" applyFill="1"/>
    <xf numFmtId="4" fontId="0" fillId="0" borderId="0" xfId="0" applyNumberFormat="1" applyFont="1"/>
    <xf numFmtId="0" fontId="27" fillId="0" borderId="0" xfId="0" applyFont="1"/>
    <xf numFmtId="4" fontId="27" fillId="0" borderId="0" xfId="0" applyNumberFormat="1" applyFont="1"/>
    <xf numFmtId="14" fontId="1" fillId="0" borderId="0" xfId="0" applyNumberFormat="1" applyFon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4" fontId="28" fillId="8" borderId="0" xfId="0" applyNumberFormat="1" applyFont="1" applyFill="1"/>
    <xf numFmtId="0" fontId="28" fillId="0" borderId="0" xfId="0" applyFont="1"/>
    <xf numFmtId="4" fontId="2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19" fillId="0" borderId="0" xfId="0" applyFont="1" applyAlignment="1">
      <alignment horizontal="right" vertical="center" wrapText="1" readingOrder="2"/>
    </xf>
    <xf numFmtId="0" fontId="19" fillId="7" borderId="35" xfId="0" applyFont="1" applyFill="1" applyBorder="1" applyAlignment="1">
      <alignment horizontal="center" vertical="center" wrapText="1" readingOrder="2"/>
    </xf>
    <xf numFmtId="0" fontId="19" fillId="7" borderId="40" xfId="0" applyFont="1" applyFill="1" applyBorder="1" applyAlignment="1">
      <alignment horizontal="center" vertical="center" wrapText="1" readingOrder="2"/>
    </xf>
    <xf numFmtId="0" fontId="18" fillId="0" borderId="0" xfId="11" applyFont="1" applyBorder="1" applyAlignment="1" applyProtection="1">
      <alignment horizontal="right" readingOrder="2"/>
      <protection locked="0"/>
    </xf>
    <xf numFmtId="0" fontId="0" fillId="0" borderId="0" xfId="0" applyAlignment="1">
      <alignment readingOrder="2"/>
    </xf>
    <xf numFmtId="0" fontId="18" fillId="4" borderId="0" xfId="11" applyFont="1" applyFill="1" applyAlignment="1" applyProtection="1">
      <alignment horizontal="right" vertical="center" readingOrder="2"/>
    </xf>
    <xf numFmtId="0" fontId="19" fillId="7" borderId="34" xfId="0" applyFont="1" applyFill="1" applyBorder="1" applyAlignment="1">
      <alignment horizontal="center" vertical="center" wrapText="1" readingOrder="2"/>
    </xf>
    <xf numFmtId="0" fontId="19" fillId="7" borderId="39" xfId="0" applyFont="1" applyFill="1" applyBorder="1" applyAlignment="1">
      <alignment horizontal="center" vertical="center" wrapText="1" readingOrder="2"/>
    </xf>
    <xf numFmtId="0" fontId="19" fillId="7" borderId="36" xfId="0" applyFont="1" applyFill="1" applyBorder="1" applyAlignment="1">
      <alignment horizontal="center" vertical="center" wrapText="1" readingOrder="2"/>
    </xf>
    <xf numFmtId="0" fontId="19" fillId="7" borderId="37" xfId="0" applyFont="1" applyFill="1" applyBorder="1" applyAlignment="1">
      <alignment horizontal="center" vertical="center" wrapText="1" readingOrder="2"/>
    </xf>
    <xf numFmtId="0" fontId="19" fillId="7" borderId="38" xfId="0" applyFont="1" applyFill="1" applyBorder="1" applyAlignment="1">
      <alignment horizontal="center" vertical="center" wrapText="1" readingOrder="2"/>
    </xf>
  </cellXfs>
  <cellStyles count="13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11" xfId="12"/>
    <cellStyle name="Normal_2007-16618" xfId="1"/>
    <cellStyle name="Normal_Aform4v2" xfId="1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Public_Folders2/Makefet/&#1508;&#1506;&#1497;&#1500;&#1493;&#1514;%20&#1490;&#1502;&#1500;%20&#1499;&#1505;&#1508;&#1497;&#1501;/&#1508;&#1506;&#1497;&#1500;&#1493;&#1514;%20&#1490;&#1502;&#1500;-&#1499;&#1505;&#1508;&#1497;&#1501;/2018/9-2018/&#1512;&#1513;&#1497;&#1502;&#1493;&#1514;%20&#1504;&#1499;&#1505;&#1497;&#1501;%209.2018/&#1513;&#1497;&#1491;&#1493;&#1512;%20&#1512;&#1488;&#1513;&#1493;&#1503;%20-%209-18/512237744_g863_03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סכום נכסי הקרן"/>
      <sheetName val="מזומנים"/>
      <sheetName val="תעודות התחייבות ממשלתיות"/>
      <sheetName val="תעודות חוב מסחריות "/>
      <sheetName val="אג&quot;ח קונצרני"/>
      <sheetName val="מניות"/>
      <sheetName val="תעודות סל"/>
      <sheetName val="קרנות נאמנות"/>
      <sheetName val="כתבי אופציה"/>
      <sheetName val="אופציות"/>
      <sheetName val="חוזים עתידיים"/>
      <sheetName val="מוצרים מובנים"/>
      <sheetName val="לא סחיר- תעודות התחייבות ממשלתי"/>
      <sheetName val="לא סחיר - תעודות חוב מסחריות"/>
      <sheetName val="לא סחיר - אג&quot;ח קונצרני"/>
      <sheetName val="לא סחיר - מניות"/>
      <sheetName val="לא סחיר - קרנות השקעה"/>
      <sheetName val="לא סחיר - כתבי אופציה"/>
      <sheetName val="לא סחיר - אופציות"/>
      <sheetName val="לא סחיר - חוזים עתידיים"/>
      <sheetName val="לא סחיר - מוצרים מובנים"/>
      <sheetName val="הלוואות"/>
      <sheetName val="פקדונות מעל 3 חודשים"/>
      <sheetName val="זכויות מקרקעין"/>
      <sheetName val="השקעה בחברות מוחזקות"/>
      <sheetName val="השקעות אחרות "/>
      <sheetName val="יתרת התחייבות להשקעה"/>
      <sheetName val="עלות מתואמת אג&quot;ח קונצרני סחיר"/>
      <sheetName val="עלות מתואמת אג&quot;ח קונצרני ל.סחיר"/>
      <sheetName val="עלות מתואמת מסגרות אשראי ללווים"/>
      <sheetName val="T18"/>
    </sheetNames>
    <sheetDataSet>
      <sheetData sheetId="0">
        <row r="42">
          <cell r="C42">
            <v>61089.057667921646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94">
        <v>43373</v>
      </c>
    </row>
    <row r="2" spans="1:36">
      <c r="B2" s="2" t="s">
        <v>1</v>
      </c>
      <c r="C2" s="12" t="s">
        <v>825</v>
      </c>
    </row>
    <row r="3" spans="1:36">
      <c r="B3" s="2" t="s">
        <v>2</v>
      </c>
      <c r="C3" s="95" t="s">
        <v>826</v>
      </c>
    </row>
    <row r="4" spans="1:36">
      <c r="B4" s="2" t="s">
        <v>3</v>
      </c>
      <c r="C4" s="96" t="s">
        <v>218</v>
      </c>
    </row>
    <row r="5" spans="1:36">
      <c r="B5" s="89" t="s">
        <v>219</v>
      </c>
      <c r="C5" t="s">
        <v>220</v>
      </c>
    </row>
    <row r="6" spans="1:36" ht="26.25" customHeight="1">
      <c r="B6" s="100" t="s">
        <v>4</v>
      </c>
      <c r="C6" s="101"/>
      <c r="D6" s="10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90">
        <v>2141.8537385588402</v>
      </c>
      <c r="D11" s="90">
        <v>3.51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91">
        <v>0</v>
      </c>
      <c r="D13" s="91">
        <v>0</v>
      </c>
    </row>
    <row r="14" spans="1:36">
      <c r="A14" s="10" t="s">
        <v>13</v>
      </c>
      <c r="B14" s="70" t="s">
        <v>17</v>
      </c>
      <c r="C14" s="91">
        <v>0</v>
      </c>
      <c r="D14" s="91">
        <v>0</v>
      </c>
    </row>
    <row r="15" spans="1:36">
      <c r="A15" s="10" t="s">
        <v>13</v>
      </c>
      <c r="B15" s="70" t="s">
        <v>18</v>
      </c>
      <c r="C15" s="91">
        <v>0</v>
      </c>
      <c r="D15" s="91">
        <v>0</v>
      </c>
    </row>
    <row r="16" spans="1:36">
      <c r="A16" s="10" t="s">
        <v>13</v>
      </c>
      <c r="B16" s="70" t="s">
        <v>19</v>
      </c>
      <c r="C16" s="91">
        <v>21340.679494090869</v>
      </c>
      <c r="D16" s="91">
        <v>34.93</v>
      </c>
    </row>
    <row r="17" spans="1:4">
      <c r="A17" s="10" t="s">
        <v>13</v>
      </c>
      <c r="B17" s="70" t="s">
        <v>20</v>
      </c>
      <c r="C17" s="91">
        <v>37739.051964814003</v>
      </c>
      <c r="D17" s="91">
        <v>61.78</v>
      </c>
    </row>
    <row r="18" spans="1:4" ht="33">
      <c r="A18" s="10" t="s">
        <v>13</v>
      </c>
      <c r="B18" s="70" t="s">
        <v>21</v>
      </c>
      <c r="C18" s="91">
        <v>0</v>
      </c>
      <c r="D18" s="91">
        <v>0</v>
      </c>
    </row>
    <row r="19" spans="1:4">
      <c r="A19" s="10" t="s">
        <v>13</v>
      </c>
      <c r="B19" s="70" t="s">
        <v>22</v>
      </c>
      <c r="C19" s="91">
        <v>2.0131640000000002</v>
      </c>
      <c r="D19" s="91">
        <v>0</v>
      </c>
    </row>
    <row r="20" spans="1:4">
      <c r="A20" s="10" t="s">
        <v>13</v>
      </c>
      <c r="B20" s="70" t="s">
        <v>23</v>
      </c>
      <c r="C20" s="91">
        <v>0</v>
      </c>
      <c r="D20" s="91">
        <v>0</v>
      </c>
    </row>
    <row r="21" spans="1:4">
      <c r="A21" s="10" t="s">
        <v>13</v>
      </c>
      <c r="B21" s="70" t="s">
        <v>24</v>
      </c>
      <c r="C21" s="91">
        <v>0</v>
      </c>
      <c r="D21" s="91">
        <v>0</v>
      </c>
    </row>
    <row r="22" spans="1:4">
      <c r="A22" s="10" t="s">
        <v>13</v>
      </c>
      <c r="B22" s="70" t="s">
        <v>25</v>
      </c>
      <c r="C22" s="91">
        <v>0</v>
      </c>
      <c r="D22" s="91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91">
        <v>0</v>
      </c>
      <c r="D24" s="91">
        <v>0</v>
      </c>
    </row>
    <row r="25" spans="1:4">
      <c r="A25" s="10" t="s">
        <v>13</v>
      </c>
      <c r="B25" s="70" t="s">
        <v>28</v>
      </c>
      <c r="C25" s="91">
        <v>0</v>
      </c>
      <c r="D25" s="91">
        <v>0</v>
      </c>
    </row>
    <row r="26" spans="1:4">
      <c r="A26" s="10" t="s">
        <v>13</v>
      </c>
      <c r="B26" s="70" t="s">
        <v>18</v>
      </c>
      <c r="C26" s="91">
        <v>0</v>
      </c>
      <c r="D26" s="91">
        <v>0</v>
      </c>
    </row>
    <row r="27" spans="1:4">
      <c r="A27" s="10" t="s">
        <v>13</v>
      </c>
      <c r="B27" s="70" t="s">
        <v>29</v>
      </c>
      <c r="C27" s="91">
        <v>8.6000708600000006</v>
      </c>
      <c r="D27" s="91">
        <v>0.01</v>
      </c>
    </row>
    <row r="28" spans="1:4">
      <c r="A28" s="10" t="s">
        <v>13</v>
      </c>
      <c r="B28" s="70" t="s">
        <v>30</v>
      </c>
      <c r="C28" s="91">
        <v>0</v>
      </c>
      <c r="D28" s="91">
        <v>0</v>
      </c>
    </row>
    <row r="29" spans="1:4">
      <c r="A29" s="10" t="s">
        <v>13</v>
      </c>
      <c r="B29" s="70" t="s">
        <v>31</v>
      </c>
      <c r="C29" s="91">
        <v>0.12688805352499999</v>
      </c>
      <c r="D29" s="91">
        <v>0</v>
      </c>
    </row>
    <row r="30" spans="1:4">
      <c r="A30" s="10" t="s">
        <v>13</v>
      </c>
      <c r="B30" s="70" t="s">
        <v>32</v>
      </c>
      <c r="C30" s="91">
        <v>0</v>
      </c>
      <c r="D30" s="91">
        <v>0</v>
      </c>
    </row>
    <row r="31" spans="1:4">
      <c r="A31" s="10" t="s">
        <v>13</v>
      </c>
      <c r="B31" s="70" t="s">
        <v>33</v>
      </c>
      <c r="C31" s="91">
        <v>-242.96628245558779</v>
      </c>
      <c r="D31" s="91">
        <v>-0.4</v>
      </c>
    </row>
    <row r="32" spans="1:4">
      <c r="A32" s="10" t="s">
        <v>13</v>
      </c>
      <c r="B32" s="70" t="s">
        <v>34</v>
      </c>
      <c r="C32" s="91">
        <v>0</v>
      </c>
      <c r="D32" s="91">
        <v>0</v>
      </c>
    </row>
    <row r="33" spans="1:4">
      <c r="A33" s="10" t="s">
        <v>13</v>
      </c>
      <c r="B33" s="69" t="s">
        <v>35</v>
      </c>
      <c r="C33" s="91">
        <v>0</v>
      </c>
      <c r="D33" s="91">
        <v>0</v>
      </c>
    </row>
    <row r="34" spans="1:4">
      <c r="A34" s="10" t="s">
        <v>13</v>
      </c>
      <c r="B34" s="69" t="s">
        <v>36</v>
      </c>
      <c r="C34" s="91">
        <v>0</v>
      </c>
      <c r="D34" s="91">
        <v>0</v>
      </c>
    </row>
    <row r="35" spans="1:4">
      <c r="A35" s="10" t="s">
        <v>13</v>
      </c>
      <c r="B35" s="69" t="s">
        <v>37</v>
      </c>
      <c r="C35" s="91">
        <v>0</v>
      </c>
      <c r="D35" s="91">
        <v>0</v>
      </c>
    </row>
    <row r="36" spans="1:4">
      <c r="A36" s="10" t="s">
        <v>13</v>
      </c>
      <c r="B36" s="69" t="s">
        <v>38</v>
      </c>
      <c r="C36" s="91">
        <v>0</v>
      </c>
      <c r="D36" s="91">
        <v>0</v>
      </c>
    </row>
    <row r="37" spans="1:4">
      <c r="A37" s="10" t="s">
        <v>13</v>
      </c>
      <c r="B37" s="69" t="s">
        <v>39</v>
      </c>
      <c r="C37" s="91">
        <v>99.698629999999994</v>
      </c>
      <c r="D37" s="91">
        <v>0.16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91">
        <v>0</v>
      </c>
      <c r="D39" s="91">
        <v>0</v>
      </c>
    </row>
    <row r="40" spans="1:4">
      <c r="A40" s="10" t="s">
        <v>13</v>
      </c>
      <c r="B40" s="72" t="s">
        <v>42</v>
      </c>
      <c r="C40" s="91">
        <v>0</v>
      </c>
      <c r="D40" s="91">
        <v>0</v>
      </c>
    </row>
    <row r="41" spans="1:4">
      <c r="A41" s="10" t="s">
        <v>13</v>
      </c>
      <c r="B41" s="72" t="s">
        <v>43</v>
      </c>
      <c r="C41" s="91">
        <v>0</v>
      </c>
      <c r="D41" s="91">
        <v>0</v>
      </c>
    </row>
    <row r="42" spans="1:4">
      <c r="B42" s="72" t="s">
        <v>44</v>
      </c>
      <c r="C42" s="91">
        <v>61089.057667921646</v>
      </c>
      <c r="D42" s="91">
        <v>100</v>
      </c>
    </row>
    <row r="43" spans="1:4">
      <c r="A43" s="10" t="s">
        <v>13</v>
      </c>
      <c r="B43" s="73" t="s">
        <v>45</v>
      </c>
      <c r="C43" s="91">
        <v>0</v>
      </c>
      <c r="D43" s="91">
        <v>0</v>
      </c>
    </row>
    <row r="44" spans="1:4">
      <c r="B44" s="11" t="s">
        <v>221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222</v>
      </c>
      <c r="D50">
        <v>3.1932000000000002E-2</v>
      </c>
    </row>
    <row r="51" spans="3:4">
      <c r="C51" t="s">
        <v>119</v>
      </c>
      <c r="D51">
        <v>2.7555000000000001</v>
      </c>
    </row>
    <row r="52" spans="3:4">
      <c r="C52" t="s">
        <v>123</v>
      </c>
      <c r="D52">
        <v>2.6025999999999998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94">
        <v>43373</v>
      </c>
    </row>
    <row r="2" spans="2:61" s="1" customFormat="1">
      <c r="B2" s="2" t="s">
        <v>1</v>
      </c>
      <c r="C2" s="12" t="s">
        <v>825</v>
      </c>
    </row>
    <row r="3" spans="2:61" s="1" customFormat="1">
      <c r="B3" s="2" t="s">
        <v>2</v>
      </c>
      <c r="C3" s="95" t="s">
        <v>826</v>
      </c>
    </row>
    <row r="4" spans="2:61" s="1" customFormat="1">
      <c r="B4" s="2" t="s">
        <v>3</v>
      </c>
      <c r="C4" s="96" t="s">
        <v>218</v>
      </c>
    </row>
    <row r="5" spans="2:61">
      <c r="B5" s="89" t="s">
        <v>219</v>
      </c>
      <c r="C5" t="s">
        <v>220</v>
      </c>
    </row>
    <row r="6" spans="2:6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1" ht="26.25" customHeight="1">
      <c r="B7" s="113" t="s">
        <v>101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25"/>
      <c r="K11" s="90">
        <v>0</v>
      </c>
      <c r="L11" s="90">
        <v>0</v>
      </c>
      <c r="BD11" s="16"/>
      <c r="BE11" s="19"/>
      <c r="BF11" s="16"/>
      <c r="BH11" s="16"/>
    </row>
    <row r="12" spans="2:61">
      <c r="B12" s="92" t="s">
        <v>223</v>
      </c>
      <c r="C12" s="16"/>
      <c r="D12" s="16"/>
      <c r="E12" s="16"/>
      <c r="G12" s="93">
        <v>0</v>
      </c>
      <c r="I12" s="93">
        <v>0</v>
      </c>
      <c r="K12" s="93">
        <v>0</v>
      </c>
      <c r="L12" s="93">
        <v>0</v>
      </c>
    </row>
    <row r="13" spans="2:61">
      <c r="B13" s="92" t="s">
        <v>711</v>
      </c>
      <c r="C13" s="16"/>
      <c r="D13" s="16"/>
      <c r="E13" s="16"/>
      <c r="G13" s="93">
        <v>0</v>
      </c>
      <c r="I13" s="93">
        <v>0</v>
      </c>
      <c r="K13" s="93">
        <v>0</v>
      </c>
      <c r="L13" s="93">
        <v>0</v>
      </c>
    </row>
    <row r="14" spans="2:61">
      <c r="B14" t="s">
        <v>243</v>
      </c>
      <c r="C14" t="s">
        <v>243</v>
      </c>
      <c r="D14" s="16"/>
      <c r="E14" t="s">
        <v>243</v>
      </c>
      <c r="F14" t="s">
        <v>243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61">
      <c r="B15" s="92" t="s">
        <v>712</v>
      </c>
      <c r="C15" s="16"/>
      <c r="D15" s="16"/>
      <c r="E15" s="16"/>
      <c r="G15" s="93">
        <v>0</v>
      </c>
      <c r="I15" s="93">
        <v>0</v>
      </c>
      <c r="K15" s="93">
        <v>0</v>
      </c>
      <c r="L15" s="93">
        <v>0</v>
      </c>
    </row>
    <row r="16" spans="2:61">
      <c r="B16" t="s">
        <v>243</v>
      </c>
      <c r="C16" t="s">
        <v>243</v>
      </c>
      <c r="D16" s="16"/>
      <c r="E16" t="s">
        <v>243</v>
      </c>
      <c r="F16" t="s">
        <v>243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713</v>
      </c>
      <c r="C17" s="16"/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243</v>
      </c>
      <c r="C18" t="s">
        <v>243</v>
      </c>
      <c r="D18" s="16"/>
      <c r="E18" t="s">
        <v>243</v>
      </c>
      <c r="F18" t="s">
        <v>243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264</v>
      </c>
      <c r="C19" s="16"/>
      <c r="D19" s="16"/>
      <c r="E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243</v>
      </c>
      <c r="C20" t="s">
        <v>243</v>
      </c>
      <c r="D20" s="16"/>
      <c r="E20" t="s">
        <v>243</v>
      </c>
      <c r="F20" t="s">
        <v>243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248</v>
      </c>
      <c r="C21" s="16"/>
      <c r="D21" s="16"/>
      <c r="E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s="92" t="s">
        <v>711</v>
      </c>
      <c r="C22" s="16"/>
      <c r="D22" s="16"/>
      <c r="E22" s="16"/>
      <c r="G22" s="93">
        <v>0</v>
      </c>
      <c r="I22" s="93">
        <v>0</v>
      </c>
      <c r="K22" s="93">
        <v>0</v>
      </c>
      <c r="L22" s="93">
        <v>0</v>
      </c>
    </row>
    <row r="23" spans="2:12">
      <c r="B23" t="s">
        <v>243</v>
      </c>
      <c r="C23" t="s">
        <v>243</v>
      </c>
      <c r="D23" s="16"/>
      <c r="E23" t="s">
        <v>243</v>
      </c>
      <c r="F23" t="s">
        <v>243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  <c r="L23" s="91">
        <v>0</v>
      </c>
    </row>
    <row r="24" spans="2:12">
      <c r="B24" s="92" t="s">
        <v>714</v>
      </c>
      <c r="C24" s="16"/>
      <c r="D24" s="16"/>
      <c r="E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243</v>
      </c>
      <c r="C25" t="s">
        <v>243</v>
      </c>
      <c r="D25" s="16"/>
      <c r="E25" t="s">
        <v>243</v>
      </c>
      <c r="F25" t="s">
        <v>243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713</v>
      </c>
      <c r="C26" s="16"/>
      <c r="D26" s="16"/>
      <c r="E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243</v>
      </c>
      <c r="C27" t="s">
        <v>243</v>
      </c>
      <c r="D27" s="16"/>
      <c r="E27" t="s">
        <v>243</v>
      </c>
      <c r="F27" t="s">
        <v>243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715</v>
      </c>
      <c r="C28" s="16"/>
      <c r="D28" s="16"/>
      <c r="E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243</v>
      </c>
      <c r="C29" t="s">
        <v>243</v>
      </c>
      <c r="D29" s="16"/>
      <c r="E29" t="s">
        <v>243</v>
      </c>
      <c r="F29" t="s">
        <v>243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264</v>
      </c>
      <c r="C30" s="16"/>
      <c r="D30" s="16"/>
      <c r="E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243</v>
      </c>
      <c r="C31" t="s">
        <v>243</v>
      </c>
      <c r="D31" s="16"/>
      <c r="E31" t="s">
        <v>243</v>
      </c>
      <c r="F31" t="s">
        <v>243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t="s">
        <v>250</v>
      </c>
      <c r="C32" s="16"/>
      <c r="D32" s="16"/>
      <c r="E32" s="16"/>
    </row>
    <row r="33" spans="2:5">
      <c r="B33" t="s">
        <v>256</v>
      </c>
      <c r="C33" s="16"/>
      <c r="D33" s="16"/>
      <c r="E33" s="16"/>
    </row>
    <row r="34" spans="2:5">
      <c r="B34" t="s">
        <v>257</v>
      </c>
      <c r="C34" s="16"/>
      <c r="D34" s="16"/>
      <c r="E34" s="16"/>
    </row>
    <row r="35" spans="2:5">
      <c r="B35" t="s">
        <v>258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94">
        <v>43373</v>
      </c>
    </row>
    <row r="2" spans="1:60" s="1" customFormat="1">
      <c r="B2" s="2" t="s">
        <v>1</v>
      </c>
      <c r="C2" s="12" t="s">
        <v>825</v>
      </c>
    </row>
    <row r="3" spans="1:60" s="1" customFormat="1">
      <c r="B3" s="2" t="s">
        <v>2</v>
      </c>
      <c r="C3" s="95" t="s">
        <v>826</v>
      </c>
    </row>
    <row r="4" spans="1:60" s="1" customFormat="1">
      <c r="B4" s="2" t="s">
        <v>3</v>
      </c>
      <c r="C4" s="96" t="s">
        <v>218</v>
      </c>
    </row>
    <row r="5" spans="1:60">
      <c r="B5" s="89" t="s">
        <v>219</v>
      </c>
      <c r="C5" t="s">
        <v>220</v>
      </c>
    </row>
    <row r="6" spans="1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5"/>
      <c r="BD6" s="16" t="s">
        <v>103</v>
      </c>
      <c r="BF6" s="16" t="s">
        <v>104</v>
      </c>
      <c r="BH6" s="19" t="s">
        <v>105</v>
      </c>
    </row>
    <row r="7" spans="1:60" ht="26.25" customHeight="1">
      <c r="B7" s="113" t="s">
        <v>106</v>
      </c>
      <c r="C7" s="114"/>
      <c r="D7" s="114"/>
      <c r="E7" s="114"/>
      <c r="F7" s="114"/>
      <c r="G7" s="114"/>
      <c r="H7" s="114"/>
      <c r="I7" s="114"/>
      <c r="J7" s="114"/>
      <c r="K7" s="11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90">
        <v>0</v>
      </c>
      <c r="H11" s="25"/>
      <c r="I11" s="90">
        <v>0</v>
      </c>
      <c r="J11" s="90">
        <v>0</v>
      </c>
      <c r="K11" s="90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92" t="s">
        <v>223</v>
      </c>
      <c r="C12" s="19"/>
      <c r="D12" s="19"/>
      <c r="E12" s="19"/>
      <c r="F12" s="19"/>
      <c r="G12" s="93">
        <v>0</v>
      </c>
      <c r="H12" s="19"/>
      <c r="I12" s="93">
        <v>0</v>
      </c>
      <c r="J12" s="93">
        <v>0</v>
      </c>
      <c r="K12" s="93">
        <v>0</v>
      </c>
      <c r="BD12" s="16" t="s">
        <v>124</v>
      </c>
      <c r="BF12" s="16" t="s">
        <v>125</v>
      </c>
    </row>
    <row r="13" spans="1:60">
      <c r="B13" t="s">
        <v>243</v>
      </c>
      <c r="C13" t="s">
        <v>243</v>
      </c>
      <c r="D13" s="19"/>
      <c r="E13" t="s">
        <v>243</v>
      </c>
      <c r="F13" t="s">
        <v>243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BD13" s="16" t="s">
        <v>126</v>
      </c>
      <c r="BE13" s="16" t="s">
        <v>127</v>
      </c>
      <c r="BF13" s="16" t="s">
        <v>128</v>
      </c>
    </row>
    <row r="14" spans="1:60">
      <c r="B14" s="92" t="s">
        <v>248</v>
      </c>
      <c r="C14" s="19"/>
      <c r="D14" s="19"/>
      <c r="E14" s="19"/>
      <c r="F14" s="19"/>
      <c r="G14" s="93">
        <v>0</v>
      </c>
      <c r="H14" s="19"/>
      <c r="I14" s="93">
        <v>0</v>
      </c>
      <c r="J14" s="93">
        <v>0</v>
      </c>
      <c r="K14" s="93">
        <v>0</v>
      </c>
      <c r="BF14" s="16" t="s">
        <v>129</v>
      </c>
    </row>
    <row r="15" spans="1:60">
      <c r="B15" t="s">
        <v>243</v>
      </c>
      <c r="C15" t="s">
        <v>243</v>
      </c>
      <c r="D15" s="19"/>
      <c r="E15" t="s">
        <v>243</v>
      </c>
      <c r="F15" t="s">
        <v>243</v>
      </c>
      <c r="G15" s="91">
        <v>0</v>
      </c>
      <c r="H15" s="91">
        <v>0</v>
      </c>
      <c r="I15" s="91">
        <v>0</v>
      </c>
      <c r="J15" s="91">
        <v>0</v>
      </c>
      <c r="K15" s="91">
        <v>0</v>
      </c>
      <c r="BF15" s="16" t="s">
        <v>130</v>
      </c>
    </row>
    <row r="16" spans="1:60">
      <c r="B16" t="s">
        <v>250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256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257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258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3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825</v>
      </c>
    </row>
    <row r="3" spans="2:81" s="1" customFormat="1">
      <c r="B3" s="2" t="s">
        <v>2</v>
      </c>
      <c r="C3" s="95" t="s">
        <v>826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81" ht="26.25" customHeight="1">
      <c r="B7" s="113" t="s">
        <v>136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92" t="s">
        <v>223</v>
      </c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81">
      <c r="B13" s="92" t="s">
        <v>716</v>
      </c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81">
      <c r="B14" t="s">
        <v>243</v>
      </c>
      <c r="C14" t="s">
        <v>243</v>
      </c>
      <c r="E14" t="s">
        <v>243</v>
      </c>
      <c r="H14" s="91">
        <v>0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81">
      <c r="B15" s="92" t="s">
        <v>717</v>
      </c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81">
      <c r="B16" t="s">
        <v>243</v>
      </c>
      <c r="C16" t="s">
        <v>243</v>
      </c>
      <c r="E16" t="s">
        <v>243</v>
      </c>
      <c r="H16" s="91">
        <v>0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718</v>
      </c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243</v>
      </c>
      <c r="C18" t="s">
        <v>243</v>
      </c>
      <c r="E18" t="s">
        <v>243</v>
      </c>
      <c r="H18" s="91">
        <v>0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243</v>
      </c>
      <c r="C19" t="s">
        <v>243</v>
      </c>
      <c r="E19" t="s">
        <v>243</v>
      </c>
      <c r="H19" s="91">
        <v>0</v>
      </c>
      <c r="I19" t="s">
        <v>243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243</v>
      </c>
      <c r="C20" t="s">
        <v>243</v>
      </c>
      <c r="E20" t="s">
        <v>243</v>
      </c>
      <c r="H20" s="91">
        <v>0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243</v>
      </c>
      <c r="C21" t="s">
        <v>243</v>
      </c>
      <c r="E21" t="s">
        <v>243</v>
      </c>
      <c r="H21" s="91">
        <v>0</v>
      </c>
      <c r="I21" t="s">
        <v>243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248</v>
      </c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716</v>
      </c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243</v>
      </c>
      <c r="C24" t="s">
        <v>243</v>
      </c>
      <c r="E24" t="s">
        <v>243</v>
      </c>
      <c r="H24" s="91">
        <v>0</v>
      </c>
      <c r="I24" t="s">
        <v>243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717</v>
      </c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243</v>
      </c>
      <c r="C26" t="s">
        <v>243</v>
      </c>
      <c r="E26" t="s">
        <v>243</v>
      </c>
      <c r="H26" s="91">
        <v>0</v>
      </c>
      <c r="I26" t="s">
        <v>243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718</v>
      </c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243</v>
      </c>
      <c r="C28" t="s">
        <v>243</v>
      </c>
      <c r="E28" t="s">
        <v>243</v>
      </c>
      <c r="H28" s="91">
        <v>0</v>
      </c>
      <c r="I28" t="s">
        <v>243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243</v>
      </c>
      <c r="C29" t="s">
        <v>243</v>
      </c>
      <c r="E29" t="s">
        <v>243</v>
      </c>
      <c r="H29" s="91">
        <v>0</v>
      </c>
      <c r="I29" t="s">
        <v>243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243</v>
      </c>
      <c r="C30" t="s">
        <v>243</v>
      </c>
      <c r="E30" t="s">
        <v>243</v>
      </c>
      <c r="H30" s="91">
        <v>0</v>
      </c>
      <c r="I30" t="s">
        <v>243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243</v>
      </c>
      <c r="C31" t="s">
        <v>243</v>
      </c>
      <c r="E31" t="s">
        <v>243</v>
      </c>
      <c r="H31" s="91">
        <v>0</v>
      </c>
      <c r="I31" t="s">
        <v>243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250</v>
      </c>
    </row>
    <row r="33" spans="2:2">
      <c r="B33" t="s">
        <v>256</v>
      </c>
    </row>
    <row r="34" spans="2:2">
      <c r="B34" t="s">
        <v>257</v>
      </c>
    </row>
    <row r="35" spans="2:2">
      <c r="B35" t="s">
        <v>258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94">
        <v>43373</v>
      </c>
    </row>
    <row r="2" spans="2:72" s="1" customFormat="1">
      <c r="B2" s="2" t="s">
        <v>1</v>
      </c>
      <c r="C2" s="12" t="s">
        <v>825</v>
      </c>
    </row>
    <row r="3" spans="2:72" s="1" customFormat="1">
      <c r="B3" s="2" t="s">
        <v>2</v>
      </c>
      <c r="C3" s="95" t="s">
        <v>826</v>
      </c>
    </row>
    <row r="4" spans="2:72" s="1" customFormat="1">
      <c r="B4" s="2" t="s">
        <v>3</v>
      </c>
      <c r="C4" s="96" t="s">
        <v>218</v>
      </c>
    </row>
    <row r="5" spans="2:72">
      <c r="B5" s="89" t="s">
        <v>219</v>
      </c>
      <c r="C5" t="s">
        <v>220</v>
      </c>
    </row>
    <row r="6" spans="2:7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5"/>
    </row>
    <row r="7" spans="2:72" ht="26.25" customHeight="1">
      <c r="B7" s="113" t="s">
        <v>70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7"/>
      <c r="O11" s="90">
        <v>0</v>
      </c>
      <c r="P11" s="90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O12" s="93">
        <v>0</v>
      </c>
      <c r="P12" s="93">
        <v>0</v>
      </c>
    </row>
    <row r="13" spans="2:72">
      <c r="B13" s="92" t="s">
        <v>719</v>
      </c>
      <c r="G13" s="93">
        <v>0</v>
      </c>
      <c r="J13" s="93">
        <v>0</v>
      </c>
      <c r="K13" s="93">
        <v>0</v>
      </c>
      <c r="M13" s="93">
        <v>0</v>
      </c>
      <c r="O13" s="93">
        <v>0</v>
      </c>
      <c r="P13" s="93">
        <v>0</v>
      </c>
    </row>
    <row r="14" spans="2:72">
      <c r="B14" t="s">
        <v>243</v>
      </c>
      <c r="C14" t="s">
        <v>243</v>
      </c>
      <c r="D14" t="s">
        <v>243</v>
      </c>
      <c r="G14" s="91">
        <v>0</v>
      </c>
      <c r="H14" t="s">
        <v>243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72">
      <c r="B15" s="92" t="s">
        <v>720</v>
      </c>
      <c r="G15" s="93">
        <v>0</v>
      </c>
      <c r="J15" s="93">
        <v>0</v>
      </c>
      <c r="K15" s="93">
        <v>0</v>
      </c>
      <c r="M15" s="93">
        <v>0</v>
      </c>
      <c r="O15" s="93">
        <v>0</v>
      </c>
      <c r="P15" s="93">
        <v>0</v>
      </c>
    </row>
    <row r="16" spans="2:72">
      <c r="B16" t="s">
        <v>243</v>
      </c>
      <c r="C16" t="s">
        <v>243</v>
      </c>
      <c r="D16" t="s">
        <v>243</v>
      </c>
      <c r="G16" s="91">
        <v>0</v>
      </c>
      <c r="H16" t="s">
        <v>243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721</v>
      </c>
      <c r="G17" s="93">
        <v>0</v>
      </c>
      <c r="J17" s="93">
        <v>0</v>
      </c>
      <c r="K17" s="93">
        <v>0</v>
      </c>
      <c r="M17" s="93">
        <v>0</v>
      </c>
      <c r="O17" s="93">
        <v>0</v>
      </c>
      <c r="P17" s="93">
        <v>0</v>
      </c>
    </row>
    <row r="18" spans="2:16">
      <c r="B18" t="s">
        <v>243</v>
      </c>
      <c r="C18" t="s">
        <v>243</v>
      </c>
      <c r="D18" t="s">
        <v>243</v>
      </c>
      <c r="G18" s="91">
        <v>0</v>
      </c>
      <c r="H18" t="s">
        <v>243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722</v>
      </c>
      <c r="G19" s="93">
        <v>0</v>
      </c>
      <c r="J19" s="93">
        <v>0</v>
      </c>
      <c r="K19" s="93">
        <v>0</v>
      </c>
      <c r="M19" s="93">
        <v>0</v>
      </c>
      <c r="O19" s="93">
        <v>0</v>
      </c>
      <c r="P19" s="93">
        <v>0</v>
      </c>
    </row>
    <row r="20" spans="2:16">
      <c r="B20" t="s">
        <v>243</v>
      </c>
      <c r="C20" t="s">
        <v>243</v>
      </c>
      <c r="D20" t="s">
        <v>243</v>
      </c>
      <c r="G20" s="91">
        <v>0</v>
      </c>
      <c r="H20" t="s">
        <v>243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264</v>
      </c>
      <c r="G21" s="93">
        <v>0</v>
      </c>
      <c r="J21" s="93">
        <v>0</v>
      </c>
      <c r="K21" s="93">
        <v>0</v>
      </c>
      <c r="M21" s="93">
        <v>0</v>
      </c>
      <c r="O21" s="93">
        <v>0</v>
      </c>
      <c r="P21" s="93">
        <v>0</v>
      </c>
    </row>
    <row r="22" spans="2:16">
      <c r="B22" t="s">
        <v>243</v>
      </c>
      <c r="C22" t="s">
        <v>243</v>
      </c>
      <c r="D22" t="s">
        <v>243</v>
      </c>
      <c r="G22" s="91">
        <v>0</v>
      </c>
      <c r="H22" t="s">
        <v>243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</row>
    <row r="23" spans="2:16">
      <c r="B23" s="92" t="s">
        <v>248</v>
      </c>
      <c r="G23" s="93">
        <v>0</v>
      </c>
      <c r="J23" s="93">
        <v>0</v>
      </c>
      <c r="K23" s="93">
        <v>0</v>
      </c>
      <c r="M23" s="93">
        <v>0</v>
      </c>
      <c r="O23" s="93">
        <v>0</v>
      </c>
      <c r="P23" s="93">
        <v>0</v>
      </c>
    </row>
    <row r="24" spans="2:16">
      <c r="B24" s="92" t="s">
        <v>254</v>
      </c>
      <c r="G24" s="93">
        <v>0</v>
      </c>
      <c r="J24" s="93">
        <v>0</v>
      </c>
      <c r="K24" s="93">
        <v>0</v>
      </c>
      <c r="M24" s="93">
        <v>0</v>
      </c>
      <c r="O24" s="93">
        <v>0</v>
      </c>
      <c r="P24" s="93">
        <v>0</v>
      </c>
    </row>
    <row r="25" spans="2:16">
      <c r="B25" t="s">
        <v>243</v>
      </c>
      <c r="C25" t="s">
        <v>243</v>
      </c>
      <c r="D25" t="s">
        <v>243</v>
      </c>
      <c r="G25" s="91">
        <v>0</v>
      </c>
      <c r="H25" t="s">
        <v>243</v>
      </c>
      <c r="I25" s="91">
        <v>0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s="92" t="s">
        <v>723</v>
      </c>
      <c r="G26" s="93">
        <v>0</v>
      </c>
      <c r="J26" s="93">
        <v>0</v>
      </c>
      <c r="K26" s="93">
        <v>0</v>
      </c>
      <c r="M26" s="93">
        <v>0</v>
      </c>
      <c r="O26" s="93">
        <v>0</v>
      </c>
      <c r="P26" s="93">
        <v>0</v>
      </c>
    </row>
    <row r="27" spans="2:16">
      <c r="B27" t="s">
        <v>243</v>
      </c>
      <c r="C27" t="s">
        <v>243</v>
      </c>
      <c r="D27" t="s">
        <v>243</v>
      </c>
      <c r="G27" s="91">
        <v>0</v>
      </c>
      <c r="H27" t="s">
        <v>243</v>
      </c>
      <c r="I27" s="91">
        <v>0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</row>
    <row r="28" spans="2:16">
      <c r="B28" t="s">
        <v>256</v>
      </c>
    </row>
    <row r="29" spans="2:16">
      <c r="B29" t="s">
        <v>257</v>
      </c>
    </row>
    <row r="30" spans="2:16">
      <c r="B30" t="s">
        <v>258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825</v>
      </c>
    </row>
    <row r="3" spans="2:65" s="1" customFormat="1">
      <c r="B3" s="2" t="s">
        <v>2</v>
      </c>
      <c r="C3" s="95" t="s">
        <v>826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65" ht="26.25" customHeight="1">
      <c r="B7" s="113" t="s">
        <v>83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J11" s="16"/>
      <c r="BM11" s="16"/>
    </row>
    <row r="12" spans="2:65">
      <c r="B12" s="92" t="s">
        <v>223</v>
      </c>
      <c r="D12" s="16"/>
      <c r="E12" s="16"/>
      <c r="F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65">
      <c r="B13" s="92" t="s">
        <v>724</v>
      </c>
      <c r="D13" s="16"/>
      <c r="E13" s="16"/>
      <c r="F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65">
      <c r="B14" t="s">
        <v>243</v>
      </c>
      <c r="C14" t="s">
        <v>243</v>
      </c>
      <c r="D14" s="16"/>
      <c r="E14" s="16"/>
      <c r="F14" t="s">
        <v>243</v>
      </c>
      <c r="G14" t="s">
        <v>243</v>
      </c>
      <c r="J14" s="91">
        <v>0</v>
      </c>
      <c r="K14" t="s">
        <v>243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65">
      <c r="B15" s="92" t="s">
        <v>725</v>
      </c>
      <c r="D15" s="16"/>
      <c r="E15" s="16"/>
      <c r="F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65">
      <c r="B16" t="s">
        <v>243</v>
      </c>
      <c r="C16" t="s">
        <v>243</v>
      </c>
      <c r="D16" s="16"/>
      <c r="E16" s="16"/>
      <c r="F16" t="s">
        <v>243</v>
      </c>
      <c r="G16" t="s">
        <v>243</v>
      </c>
      <c r="J16" s="91">
        <v>0</v>
      </c>
      <c r="K16" t="s">
        <v>243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261</v>
      </c>
      <c r="D17" s="16"/>
      <c r="E17" s="16"/>
      <c r="F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243</v>
      </c>
      <c r="C18" t="s">
        <v>243</v>
      </c>
      <c r="D18" s="16"/>
      <c r="E18" s="16"/>
      <c r="F18" t="s">
        <v>243</v>
      </c>
      <c r="G18" t="s">
        <v>243</v>
      </c>
      <c r="J18" s="91">
        <v>0</v>
      </c>
      <c r="K18" t="s">
        <v>243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264</v>
      </c>
      <c r="D19" s="16"/>
      <c r="E19" s="16"/>
      <c r="F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243</v>
      </c>
      <c r="C20" t="s">
        <v>243</v>
      </c>
      <c r="D20" s="16"/>
      <c r="E20" s="16"/>
      <c r="F20" t="s">
        <v>243</v>
      </c>
      <c r="G20" t="s">
        <v>243</v>
      </c>
      <c r="J20" s="91">
        <v>0</v>
      </c>
      <c r="K20" t="s">
        <v>243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248</v>
      </c>
      <c r="D21" s="16"/>
      <c r="E21" s="16"/>
      <c r="F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726</v>
      </c>
      <c r="D22" s="16"/>
      <c r="E22" s="16"/>
      <c r="F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243</v>
      </c>
      <c r="C23" t="s">
        <v>243</v>
      </c>
      <c r="D23" s="16"/>
      <c r="E23" s="16"/>
      <c r="F23" t="s">
        <v>243</v>
      </c>
      <c r="G23" t="s">
        <v>243</v>
      </c>
      <c r="J23" s="91">
        <v>0</v>
      </c>
      <c r="K23" t="s">
        <v>243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727</v>
      </c>
      <c r="D24" s="16"/>
      <c r="E24" s="16"/>
      <c r="F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243</v>
      </c>
      <c r="C25" t="s">
        <v>243</v>
      </c>
      <c r="D25" s="16"/>
      <c r="E25" s="16"/>
      <c r="F25" t="s">
        <v>243</v>
      </c>
      <c r="G25" t="s">
        <v>243</v>
      </c>
      <c r="J25" s="91">
        <v>0</v>
      </c>
      <c r="K25" t="s">
        <v>243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250</v>
      </c>
      <c r="D26" s="16"/>
      <c r="E26" s="16"/>
      <c r="F26" s="16"/>
    </row>
    <row r="27" spans="2:19">
      <c r="B27" t="s">
        <v>256</v>
      </c>
      <c r="D27" s="16"/>
      <c r="E27" s="16"/>
      <c r="F27" s="16"/>
    </row>
    <row r="28" spans="2:19">
      <c r="B28" t="s">
        <v>257</v>
      </c>
      <c r="D28" s="16"/>
      <c r="E28" s="16"/>
      <c r="F28" s="16"/>
    </row>
    <row r="29" spans="2:19">
      <c r="B29" t="s">
        <v>258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94">
        <v>43373</v>
      </c>
    </row>
    <row r="2" spans="2:81" s="1" customFormat="1">
      <c r="B2" s="2" t="s">
        <v>1</v>
      </c>
      <c r="C2" s="12" t="s">
        <v>825</v>
      </c>
    </row>
    <row r="3" spans="2:81" s="1" customFormat="1">
      <c r="B3" s="2" t="s">
        <v>2</v>
      </c>
      <c r="C3" s="95" t="s">
        <v>826</v>
      </c>
    </row>
    <row r="4" spans="2:81" s="1" customFormat="1">
      <c r="B4" s="2" t="s">
        <v>3</v>
      </c>
      <c r="C4" s="96" t="s">
        <v>218</v>
      </c>
    </row>
    <row r="5" spans="2:81">
      <c r="B5" s="89" t="s">
        <v>219</v>
      </c>
      <c r="C5" t="s">
        <v>220</v>
      </c>
    </row>
    <row r="6" spans="2:81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5"/>
    </row>
    <row r="7" spans="2:81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90">
        <v>0</v>
      </c>
      <c r="O11" s="7"/>
      <c r="P11" s="90">
        <v>0</v>
      </c>
      <c r="Q11" s="7"/>
      <c r="R11" s="90">
        <v>0</v>
      </c>
      <c r="S11" s="90">
        <v>0</v>
      </c>
      <c r="T11" s="35"/>
      <c r="BZ11" s="16"/>
      <c r="CC11" s="16"/>
    </row>
    <row r="12" spans="2:81">
      <c r="B12" s="92" t="s">
        <v>223</v>
      </c>
      <c r="C12" s="16"/>
      <c r="D12" s="16"/>
      <c r="E12" s="16"/>
      <c r="J12" s="93">
        <v>0</v>
      </c>
      <c r="M12" s="93">
        <v>0</v>
      </c>
      <c r="N12" s="93">
        <v>0</v>
      </c>
      <c r="P12" s="93">
        <v>0</v>
      </c>
      <c r="R12" s="93">
        <v>0</v>
      </c>
      <c r="S12" s="93">
        <v>0</v>
      </c>
    </row>
    <row r="13" spans="2:81">
      <c r="B13" s="92" t="s">
        <v>724</v>
      </c>
      <c r="C13" s="16"/>
      <c r="D13" s="16"/>
      <c r="E13" s="16"/>
      <c r="J13" s="93">
        <v>0</v>
      </c>
      <c r="M13" s="93">
        <v>0</v>
      </c>
      <c r="N13" s="93">
        <v>0</v>
      </c>
      <c r="P13" s="93">
        <v>0</v>
      </c>
      <c r="R13" s="93">
        <v>0</v>
      </c>
      <c r="S13" s="93">
        <v>0</v>
      </c>
    </row>
    <row r="14" spans="2:81">
      <c r="B14" t="s">
        <v>243</v>
      </c>
      <c r="C14" t="s">
        <v>243</v>
      </c>
      <c r="D14" s="16"/>
      <c r="E14" s="16"/>
      <c r="F14" t="s">
        <v>243</v>
      </c>
      <c r="G14" t="s">
        <v>243</v>
      </c>
      <c r="J14" s="91">
        <v>0</v>
      </c>
      <c r="K14" t="s">
        <v>243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  <c r="R14" s="91">
        <v>0</v>
      </c>
      <c r="S14" s="91">
        <v>0</v>
      </c>
    </row>
    <row r="15" spans="2:81">
      <c r="B15" s="92" t="s">
        <v>725</v>
      </c>
      <c r="C15" s="16"/>
      <c r="D15" s="16"/>
      <c r="E15" s="16"/>
      <c r="J15" s="93">
        <v>0</v>
      </c>
      <c r="M15" s="93">
        <v>0</v>
      </c>
      <c r="N15" s="93">
        <v>0</v>
      </c>
      <c r="P15" s="93">
        <v>0</v>
      </c>
      <c r="R15" s="93">
        <v>0</v>
      </c>
      <c r="S15" s="93">
        <v>0</v>
      </c>
    </row>
    <row r="16" spans="2:81">
      <c r="B16" t="s">
        <v>243</v>
      </c>
      <c r="C16" t="s">
        <v>243</v>
      </c>
      <c r="D16" s="16"/>
      <c r="E16" s="16"/>
      <c r="F16" t="s">
        <v>243</v>
      </c>
      <c r="G16" t="s">
        <v>243</v>
      </c>
      <c r="J16" s="91">
        <v>0</v>
      </c>
      <c r="K16" t="s">
        <v>243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  <c r="R16" s="91">
        <v>0</v>
      </c>
      <c r="S16" s="91">
        <v>0</v>
      </c>
    </row>
    <row r="17" spans="2:19">
      <c r="B17" s="92" t="s">
        <v>261</v>
      </c>
      <c r="C17" s="16"/>
      <c r="D17" s="16"/>
      <c r="E17" s="16"/>
      <c r="J17" s="93">
        <v>0</v>
      </c>
      <c r="M17" s="93">
        <v>0</v>
      </c>
      <c r="N17" s="93">
        <v>0</v>
      </c>
      <c r="P17" s="93">
        <v>0</v>
      </c>
      <c r="R17" s="93">
        <v>0</v>
      </c>
      <c r="S17" s="93">
        <v>0</v>
      </c>
    </row>
    <row r="18" spans="2:19">
      <c r="B18" t="s">
        <v>243</v>
      </c>
      <c r="C18" t="s">
        <v>243</v>
      </c>
      <c r="D18" s="16"/>
      <c r="E18" s="16"/>
      <c r="F18" t="s">
        <v>243</v>
      </c>
      <c r="G18" t="s">
        <v>243</v>
      </c>
      <c r="J18" s="91">
        <v>0</v>
      </c>
      <c r="K18" t="s">
        <v>243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  <c r="R18" s="91">
        <v>0</v>
      </c>
      <c r="S18" s="91">
        <v>0</v>
      </c>
    </row>
    <row r="19" spans="2:19">
      <c r="B19" s="92" t="s">
        <v>264</v>
      </c>
      <c r="C19" s="16"/>
      <c r="D19" s="16"/>
      <c r="E19" s="16"/>
      <c r="J19" s="93">
        <v>0</v>
      </c>
      <c r="M19" s="93">
        <v>0</v>
      </c>
      <c r="N19" s="93">
        <v>0</v>
      </c>
      <c r="P19" s="93">
        <v>0</v>
      </c>
      <c r="R19" s="93">
        <v>0</v>
      </c>
      <c r="S19" s="93">
        <v>0</v>
      </c>
    </row>
    <row r="20" spans="2:19">
      <c r="B20" t="s">
        <v>243</v>
      </c>
      <c r="C20" t="s">
        <v>243</v>
      </c>
      <c r="D20" s="16"/>
      <c r="E20" s="16"/>
      <c r="F20" t="s">
        <v>243</v>
      </c>
      <c r="G20" t="s">
        <v>243</v>
      </c>
      <c r="J20" s="91">
        <v>0</v>
      </c>
      <c r="K20" t="s">
        <v>243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  <c r="R20" s="91">
        <v>0</v>
      </c>
      <c r="S20" s="91">
        <v>0</v>
      </c>
    </row>
    <row r="21" spans="2:19">
      <c r="B21" s="92" t="s">
        <v>248</v>
      </c>
      <c r="C21" s="16"/>
      <c r="D21" s="16"/>
      <c r="E21" s="16"/>
      <c r="J21" s="93">
        <v>0</v>
      </c>
      <c r="M21" s="93">
        <v>0</v>
      </c>
      <c r="N21" s="93">
        <v>0</v>
      </c>
      <c r="P21" s="93">
        <v>0</v>
      </c>
      <c r="R21" s="93">
        <v>0</v>
      </c>
      <c r="S21" s="93">
        <v>0</v>
      </c>
    </row>
    <row r="22" spans="2:19">
      <c r="B22" s="92" t="s">
        <v>262</v>
      </c>
      <c r="C22" s="16"/>
      <c r="D22" s="16"/>
      <c r="E22" s="16"/>
      <c r="J22" s="93">
        <v>0</v>
      </c>
      <c r="M22" s="93">
        <v>0</v>
      </c>
      <c r="N22" s="93">
        <v>0</v>
      </c>
      <c r="P22" s="93">
        <v>0</v>
      </c>
      <c r="R22" s="93">
        <v>0</v>
      </c>
      <c r="S22" s="93">
        <v>0</v>
      </c>
    </row>
    <row r="23" spans="2:19">
      <c r="B23" t="s">
        <v>243</v>
      </c>
      <c r="C23" t="s">
        <v>243</v>
      </c>
      <c r="D23" s="16"/>
      <c r="E23" s="16"/>
      <c r="F23" t="s">
        <v>243</v>
      </c>
      <c r="G23" t="s">
        <v>243</v>
      </c>
      <c r="J23" s="91">
        <v>0</v>
      </c>
      <c r="K23" t="s">
        <v>243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  <c r="Q23" s="91">
        <v>0</v>
      </c>
      <c r="R23" s="91">
        <v>0</v>
      </c>
      <c r="S23" s="91">
        <v>0</v>
      </c>
    </row>
    <row r="24" spans="2:19">
      <c r="B24" s="92" t="s">
        <v>263</v>
      </c>
      <c r="C24" s="16"/>
      <c r="D24" s="16"/>
      <c r="E24" s="16"/>
      <c r="J24" s="93">
        <v>0</v>
      </c>
      <c r="M24" s="93">
        <v>0</v>
      </c>
      <c r="N24" s="93">
        <v>0</v>
      </c>
      <c r="P24" s="93">
        <v>0</v>
      </c>
      <c r="R24" s="93">
        <v>0</v>
      </c>
      <c r="S24" s="93">
        <v>0</v>
      </c>
    </row>
    <row r="25" spans="2:19">
      <c r="B25" t="s">
        <v>243</v>
      </c>
      <c r="C25" t="s">
        <v>243</v>
      </c>
      <c r="D25" s="16"/>
      <c r="E25" s="16"/>
      <c r="F25" t="s">
        <v>243</v>
      </c>
      <c r="G25" t="s">
        <v>243</v>
      </c>
      <c r="J25" s="91">
        <v>0</v>
      </c>
      <c r="K25" t="s">
        <v>243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  <c r="R25" s="91">
        <v>0</v>
      </c>
      <c r="S25" s="91">
        <v>0</v>
      </c>
    </row>
    <row r="26" spans="2:19">
      <c r="B26" t="s">
        <v>250</v>
      </c>
      <c r="C26" s="16"/>
      <c r="D26" s="16"/>
      <c r="E26" s="16"/>
    </row>
    <row r="27" spans="2:19">
      <c r="B27" t="s">
        <v>256</v>
      </c>
      <c r="C27" s="16"/>
      <c r="D27" s="16"/>
      <c r="E27" s="16"/>
    </row>
    <row r="28" spans="2:19">
      <c r="B28" t="s">
        <v>257</v>
      </c>
      <c r="C28" s="16"/>
      <c r="D28" s="16"/>
      <c r="E28" s="16"/>
    </row>
    <row r="29" spans="2:19">
      <c r="B29" t="s">
        <v>258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94">
        <v>43373</v>
      </c>
    </row>
    <row r="2" spans="2:98" s="1" customFormat="1">
      <c r="B2" s="2" t="s">
        <v>1</v>
      </c>
      <c r="C2" s="12" t="s">
        <v>825</v>
      </c>
    </row>
    <row r="3" spans="2:98" s="1" customFormat="1">
      <c r="B3" s="2" t="s">
        <v>2</v>
      </c>
      <c r="C3" s="95" t="s">
        <v>826</v>
      </c>
    </row>
    <row r="4" spans="2:98" s="1" customFormat="1">
      <c r="B4" s="2" t="s">
        <v>3</v>
      </c>
      <c r="C4" s="96" t="s">
        <v>218</v>
      </c>
    </row>
    <row r="5" spans="2:98">
      <c r="B5" s="89" t="s">
        <v>219</v>
      </c>
      <c r="C5" t="s">
        <v>220</v>
      </c>
    </row>
    <row r="6" spans="2:9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5"/>
    </row>
    <row r="7" spans="2:98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90">
        <v>58000</v>
      </c>
      <c r="I11" s="7"/>
      <c r="J11" s="90">
        <v>8.6000708600000006</v>
      </c>
      <c r="K11" s="7"/>
      <c r="L11" s="90">
        <v>100</v>
      </c>
      <c r="M11" s="90">
        <v>0.01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92" t="s">
        <v>223</v>
      </c>
      <c r="C12" s="16"/>
      <c r="D12" s="16"/>
      <c r="E12" s="16"/>
      <c r="H12" s="93">
        <v>43000</v>
      </c>
      <c r="J12" s="93">
        <v>8.6</v>
      </c>
      <c r="L12" s="93">
        <v>100</v>
      </c>
      <c r="M12" s="93">
        <v>0.01</v>
      </c>
    </row>
    <row r="13" spans="2:98">
      <c r="B13" t="s">
        <v>728</v>
      </c>
      <c r="C13" t="s">
        <v>729</v>
      </c>
      <c r="D13" t="s">
        <v>126</v>
      </c>
      <c r="E13" t="s">
        <v>730</v>
      </c>
      <c r="F13" t="s">
        <v>104</v>
      </c>
      <c r="G13" t="s">
        <v>105</v>
      </c>
      <c r="H13" s="91">
        <v>43000</v>
      </c>
      <c r="I13" s="91">
        <v>20</v>
      </c>
      <c r="J13" s="91">
        <v>8.6</v>
      </c>
      <c r="K13" s="91">
        <v>0.11</v>
      </c>
      <c r="L13" s="91">
        <v>100</v>
      </c>
      <c r="M13" s="91">
        <v>0.01</v>
      </c>
    </row>
    <row r="14" spans="2:98">
      <c r="B14" s="92" t="s">
        <v>248</v>
      </c>
      <c r="C14" s="16"/>
      <c r="D14" s="16"/>
      <c r="E14" s="16"/>
      <c r="H14" s="93">
        <v>15000</v>
      </c>
      <c r="J14" s="93">
        <v>7.0859999999999996E-5</v>
      </c>
      <c r="L14" s="93">
        <v>0</v>
      </c>
      <c r="M14" s="93">
        <v>0</v>
      </c>
    </row>
    <row r="15" spans="2:98">
      <c r="B15" s="92" t="s">
        <v>262</v>
      </c>
      <c r="C15" s="16"/>
      <c r="D15" s="16"/>
      <c r="E15" s="16"/>
      <c r="H15" s="93">
        <v>0</v>
      </c>
      <c r="J15" s="93">
        <v>0</v>
      </c>
      <c r="L15" s="93">
        <v>0</v>
      </c>
      <c r="M15" s="93">
        <v>0</v>
      </c>
    </row>
    <row r="16" spans="2:98">
      <c r="B16" t="s">
        <v>243</v>
      </c>
      <c r="C16" t="s">
        <v>243</v>
      </c>
      <c r="D16" s="16"/>
      <c r="E16" s="16"/>
      <c r="F16" t="s">
        <v>243</v>
      </c>
      <c r="G16" t="s">
        <v>243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</row>
    <row r="17" spans="2:13">
      <c r="B17" s="92" t="s">
        <v>263</v>
      </c>
      <c r="C17" s="16"/>
      <c r="D17" s="16"/>
      <c r="E17" s="16"/>
      <c r="H17" s="93">
        <v>15000</v>
      </c>
      <c r="J17" s="93">
        <v>7.0859999999999996E-5</v>
      </c>
      <c r="L17" s="93">
        <v>0</v>
      </c>
      <c r="M17" s="93">
        <v>0</v>
      </c>
    </row>
    <row r="18" spans="2:13">
      <c r="B18" t="s">
        <v>731</v>
      </c>
      <c r="C18" t="s">
        <v>732</v>
      </c>
      <c r="D18" t="s">
        <v>126</v>
      </c>
      <c r="E18" t="s">
        <v>733</v>
      </c>
      <c r="F18" t="s">
        <v>603</v>
      </c>
      <c r="G18" t="s">
        <v>116</v>
      </c>
      <c r="H18" s="91">
        <v>15000</v>
      </c>
      <c r="I18" s="91">
        <v>1E-4</v>
      </c>
      <c r="J18" s="91">
        <v>7.0859999999999996E-5</v>
      </c>
      <c r="K18" s="91">
        <v>0.01</v>
      </c>
      <c r="L18" s="91">
        <v>0</v>
      </c>
      <c r="M18" s="91">
        <v>0</v>
      </c>
    </row>
    <row r="19" spans="2:13">
      <c r="B19" t="s">
        <v>250</v>
      </c>
      <c r="C19" s="16"/>
      <c r="D19" s="16"/>
      <c r="E19" s="16"/>
    </row>
    <row r="20" spans="2:13">
      <c r="B20" t="s">
        <v>256</v>
      </c>
      <c r="C20" s="16"/>
      <c r="D20" s="16"/>
      <c r="E20" s="16"/>
    </row>
    <row r="21" spans="2:13">
      <c r="B21" t="s">
        <v>257</v>
      </c>
      <c r="C21" s="16"/>
      <c r="D21" s="16"/>
      <c r="E21" s="16"/>
    </row>
    <row r="22" spans="2:13">
      <c r="B22" t="s">
        <v>258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825</v>
      </c>
    </row>
    <row r="3" spans="2:55" s="1" customFormat="1">
      <c r="B3" s="2" t="s">
        <v>2</v>
      </c>
      <c r="C3" s="95" t="s">
        <v>826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6" spans="2:55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55" ht="26.25" customHeight="1">
      <c r="B7" s="113" t="s">
        <v>142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90">
        <v>0</v>
      </c>
      <c r="G11" s="7"/>
      <c r="H11" s="90">
        <v>0</v>
      </c>
      <c r="I11" s="7"/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92" t="s">
        <v>223</v>
      </c>
      <c r="C12" s="16"/>
      <c r="F12" s="93">
        <v>0</v>
      </c>
      <c r="H12" s="93">
        <v>0</v>
      </c>
      <c r="J12" s="93">
        <v>0</v>
      </c>
      <c r="K12" s="93">
        <v>0</v>
      </c>
    </row>
    <row r="13" spans="2:55">
      <c r="B13" s="92" t="s">
        <v>734</v>
      </c>
      <c r="C13" s="16"/>
      <c r="F13" s="93">
        <v>0</v>
      </c>
      <c r="H13" s="93">
        <v>0</v>
      </c>
      <c r="J13" s="93">
        <v>0</v>
      </c>
      <c r="K13" s="93">
        <v>0</v>
      </c>
    </row>
    <row r="14" spans="2:55">
      <c r="B14" t="s">
        <v>243</v>
      </c>
      <c r="C14" t="s">
        <v>243</v>
      </c>
      <c r="D14" t="s">
        <v>243</v>
      </c>
      <c r="F14" s="91">
        <v>0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55">
      <c r="B15" s="92" t="s">
        <v>735</v>
      </c>
      <c r="C15" s="16"/>
      <c r="F15" s="93">
        <v>0</v>
      </c>
      <c r="H15" s="93">
        <v>0</v>
      </c>
      <c r="J15" s="93">
        <v>0</v>
      </c>
      <c r="K15" s="93">
        <v>0</v>
      </c>
    </row>
    <row r="16" spans="2:55">
      <c r="B16" t="s">
        <v>243</v>
      </c>
      <c r="C16" t="s">
        <v>243</v>
      </c>
      <c r="D16" t="s">
        <v>243</v>
      </c>
      <c r="F16" s="91">
        <v>0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</row>
    <row r="17" spans="2:11">
      <c r="B17" s="92" t="s">
        <v>736</v>
      </c>
      <c r="C17" s="16"/>
      <c r="F17" s="93">
        <v>0</v>
      </c>
      <c r="H17" s="93">
        <v>0</v>
      </c>
      <c r="J17" s="93">
        <v>0</v>
      </c>
      <c r="K17" s="93">
        <v>0</v>
      </c>
    </row>
    <row r="18" spans="2:11">
      <c r="B18" t="s">
        <v>243</v>
      </c>
      <c r="C18" t="s">
        <v>243</v>
      </c>
      <c r="D18" t="s">
        <v>243</v>
      </c>
      <c r="F18" s="91">
        <v>0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B19" s="92" t="s">
        <v>737</v>
      </c>
      <c r="C19" s="16"/>
      <c r="F19" s="93">
        <v>0</v>
      </c>
      <c r="H19" s="93">
        <v>0</v>
      </c>
      <c r="J19" s="93">
        <v>0</v>
      </c>
      <c r="K19" s="93">
        <v>0</v>
      </c>
    </row>
    <row r="20" spans="2:11">
      <c r="B20" t="s">
        <v>243</v>
      </c>
      <c r="C20" t="s">
        <v>243</v>
      </c>
      <c r="D20" t="s">
        <v>243</v>
      </c>
      <c r="F20" s="91">
        <v>0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</row>
    <row r="21" spans="2:11">
      <c r="B21" s="92" t="s">
        <v>248</v>
      </c>
      <c r="C21" s="16"/>
      <c r="F21" s="93">
        <v>0</v>
      </c>
      <c r="H21" s="93">
        <v>0</v>
      </c>
      <c r="J21" s="93">
        <v>0</v>
      </c>
      <c r="K21" s="93">
        <v>0</v>
      </c>
    </row>
    <row r="22" spans="2:11">
      <c r="B22" s="92" t="s">
        <v>738</v>
      </c>
      <c r="C22" s="16"/>
      <c r="F22" s="93">
        <v>0</v>
      </c>
      <c r="H22" s="93">
        <v>0</v>
      </c>
      <c r="J22" s="93">
        <v>0</v>
      </c>
      <c r="K22" s="93">
        <v>0</v>
      </c>
    </row>
    <row r="23" spans="2:11">
      <c r="B23" t="s">
        <v>243</v>
      </c>
      <c r="C23" t="s">
        <v>243</v>
      </c>
      <c r="D23" t="s">
        <v>243</v>
      </c>
      <c r="F23" s="91">
        <v>0</v>
      </c>
      <c r="G23" s="91">
        <v>0</v>
      </c>
      <c r="H23" s="91">
        <v>0</v>
      </c>
      <c r="I23" s="91">
        <v>0</v>
      </c>
      <c r="J23" s="91">
        <v>0</v>
      </c>
      <c r="K23" s="91">
        <v>0</v>
      </c>
    </row>
    <row r="24" spans="2:11">
      <c r="B24" s="92" t="s">
        <v>739</v>
      </c>
      <c r="C24" s="16"/>
      <c r="F24" s="93">
        <v>0</v>
      </c>
      <c r="H24" s="93">
        <v>0</v>
      </c>
      <c r="J24" s="93">
        <v>0</v>
      </c>
      <c r="K24" s="93">
        <v>0</v>
      </c>
    </row>
    <row r="25" spans="2:11">
      <c r="B25" t="s">
        <v>243</v>
      </c>
      <c r="C25" t="s">
        <v>243</v>
      </c>
      <c r="D25" t="s">
        <v>243</v>
      </c>
      <c r="F25" s="91">
        <v>0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</row>
    <row r="26" spans="2:11">
      <c r="B26" s="92" t="s">
        <v>740</v>
      </c>
      <c r="C26" s="16"/>
      <c r="F26" s="93">
        <v>0</v>
      </c>
      <c r="H26" s="93">
        <v>0</v>
      </c>
      <c r="J26" s="93">
        <v>0</v>
      </c>
      <c r="K26" s="93">
        <v>0</v>
      </c>
    </row>
    <row r="27" spans="2:11">
      <c r="B27" t="s">
        <v>243</v>
      </c>
      <c r="C27" t="s">
        <v>243</v>
      </c>
      <c r="D27" t="s">
        <v>243</v>
      </c>
      <c r="F27" s="91">
        <v>0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</row>
    <row r="28" spans="2:11">
      <c r="B28" s="92" t="s">
        <v>741</v>
      </c>
      <c r="C28" s="16"/>
      <c r="F28" s="93">
        <v>0</v>
      </c>
      <c r="H28" s="93">
        <v>0</v>
      </c>
      <c r="J28" s="93">
        <v>0</v>
      </c>
      <c r="K28" s="93">
        <v>0</v>
      </c>
    </row>
    <row r="29" spans="2:11">
      <c r="B29" t="s">
        <v>243</v>
      </c>
      <c r="C29" t="s">
        <v>243</v>
      </c>
      <c r="D29" t="s">
        <v>243</v>
      </c>
      <c r="F29" s="91">
        <v>0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</row>
    <row r="30" spans="2:11">
      <c r="B30" t="s">
        <v>250</v>
      </c>
      <c r="C30" s="16"/>
    </row>
    <row r="31" spans="2:11">
      <c r="B31" t="s">
        <v>256</v>
      </c>
      <c r="C31" s="16"/>
    </row>
    <row r="32" spans="2:11">
      <c r="B32" t="s">
        <v>257</v>
      </c>
      <c r="C32" s="16"/>
    </row>
    <row r="33" spans="2:3">
      <c r="B33" t="s">
        <v>258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825</v>
      </c>
    </row>
    <row r="3" spans="2:59" s="1" customFormat="1">
      <c r="B3" s="2" t="s">
        <v>2</v>
      </c>
      <c r="C3" s="95" t="s">
        <v>826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t="s">
        <v>220</v>
      </c>
    </row>
    <row r="6" spans="2:5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9" ht="26.25" customHeight="1">
      <c r="B7" s="113" t="s">
        <v>144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90">
        <v>25</v>
      </c>
      <c r="H11" s="7"/>
      <c r="I11" s="90">
        <v>0.12688805352499999</v>
      </c>
      <c r="J11" s="7"/>
      <c r="K11" s="90">
        <v>100</v>
      </c>
      <c r="L11" s="90">
        <v>0</v>
      </c>
      <c r="M11" s="16"/>
      <c r="N11" s="16"/>
      <c r="O11" s="16"/>
      <c r="P11" s="16"/>
      <c r="BG11" s="16"/>
    </row>
    <row r="12" spans="2:59">
      <c r="B12" s="92" t="s">
        <v>742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9">
      <c r="B13" t="s">
        <v>243</v>
      </c>
      <c r="C13" t="s">
        <v>243</v>
      </c>
      <c r="D13" t="s">
        <v>243</v>
      </c>
      <c r="E13" t="s">
        <v>243</v>
      </c>
      <c r="G13" s="91">
        <v>0</v>
      </c>
      <c r="H13" s="91">
        <v>0</v>
      </c>
      <c r="I13" s="91">
        <v>0</v>
      </c>
      <c r="J13" s="91">
        <v>0</v>
      </c>
      <c r="K13" s="91">
        <v>0</v>
      </c>
      <c r="L13" s="91">
        <v>0</v>
      </c>
    </row>
    <row r="14" spans="2:59">
      <c r="B14" s="92" t="s">
        <v>710</v>
      </c>
      <c r="C14" s="16"/>
      <c r="D14" s="16"/>
      <c r="G14" s="93">
        <v>25</v>
      </c>
      <c r="I14" s="93">
        <v>0.12688805352499999</v>
      </c>
      <c r="K14" s="93">
        <v>100</v>
      </c>
      <c r="L14" s="93">
        <v>0</v>
      </c>
    </row>
    <row r="15" spans="2:59">
      <c r="B15" t="s">
        <v>743</v>
      </c>
      <c r="C15" t="s">
        <v>744</v>
      </c>
      <c r="D15" t="s">
        <v>590</v>
      </c>
      <c r="E15" t="s">
        <v>109</v>
      </c>
      <c r="F15" t="s">
        <v>745</v>
      </c>
      <c r="G15" s="91">
        <v>25</v>
      </c>
      <c r="H15" s="91">
        <v>141.02590000000001</v>
      </c>
      <c r="I15" s="91">
        <v>0.12688805352499999</v>
      </c>
      <c r="J15" s="91">
        <v>0</v>
      </c>
      <c r="K15" s="91">
        <v>100</v>
      </c>
      <c r="L15" s="91">
        <v>0</v>
      </c>
    </row>
    <row r="16" spans="2:59">
      <c r="B16" t="s">
        <v>250</v>
      </c>
      <c r="C16" s="16"/>
      <c r="D16" s="16"/>
    </row>
    <row r="17" spans="2:4">
      <c r="B17" t="s">
        <v>256</v>
      </c>
      <c r="C17" s="16"/>
      <c r="D17" s="16"/>
    </row>
    <row r="18" spans="2:4">
      <c r="B18" t="s">
        <v>257</v>
      </c>
      <c r="C18" s="16"/>
      <c r="D18" s="16"/>
    </row>
    <row r="19" spans="2:4">
      <c r="B19" t="s">
        <v>258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94">
        <v>43373</v>
      </c>
    </row>
    <row r="2" spans="2:52" s="1" customFormat="1">
      <c r="B2" s="2" t="s">
        <v>1</v>
      </c>
      <c r="C2" s="12" t="s">
        <v>825</v>
      </c>
    </row>
    <row r="3" spans="2:52" s="1" customFormat="1">
      <c r="B3" s="2" t="s">
        <v>2</v>
      </c>
      <c r="C3" s="95" t="s">
        <v>826</v>
      </c>
    </row>
    <row r="4" spans="2:52" s="1" customFormat="1">
      <c r="B4" s="2" t="s">
        <v>3</v>
      </c>
      <c r="C4" s="96" t="s">
        <v>218</v>
      </c>
    </row>
    <row r="5" spans="2:52">
      <c r="B5" s="89" t="s">
        <v>219</v>
      </c>
      <c r="C5" t="s">
        <v>220</v>
      </c>
    </row>
    <row r="6" spans="2:52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52" ht="26.25" customHeight="1">
      <c r="B7" s="113" t="s">
        <v>145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90">
        <v>0</v>
      </c>
      <c r="H11" s="7"/>
      <c r="I11" s="90">
        <v>0</v>
      </c>
      <c r="J11" s="7"/>
      <c r="K11" s="90">
        <v>0</v>
      </c>
      <c r="L11" s="90">
        <v>0</v>
      </c>
      <c r="AZ11" s="16"/>
    </row>
    <row r="12" spans="2:52">
      <c r="B12" s="92" t="s">
        <v>223</v>
      </c>
      <c r="C12" s="16"/>
      <c r="D12" s="16"/>
      <c r="G12" s="93">
        <v>0</v>
      </c>
      <c r="I12" s="93">
        <v>0</v>
      </c>
      <c r="K12" s="93">
        <v>0</v>
      </c>
      <c r="L12" s="93">
        <v>0</v>
      </c>
    </row>
    <row r="13" spans="2:52">
      <c r="B13" s="92" t="s">
        <v>711</v>
      </c>
      <c r="C13" s="16"/>
      <c r="D13" s="16"/>
      <c r="G13" s="93">
        <v>0</v>
      </c>
      <c r="I13" s="93">
        <v>0</v>
      </c>
      <c r="K13" s="93">
        <v>0</v>
      </c>
      <c r="L13" s="93">
        <v>0</v>
      </c>
    </row>
    <row r="14" spans="2:52">
      <c r="B14" t="s">
        <v>243</v>
      </c>
      <c r="C14" t="s">
        <v>243</v>
      </c>
      <c r="D14" t="s">
        <v>243</v>
      </c>
      <c r="E14" t="s">
        <v>243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  <c r="L14" s="91">
        <v>0</v>
      </c>
    </row>
    <row r="15" spans="2:52">
      <c r="B15" s="92" t="s">
        <v>712</v>
      </c>
      <c r="C15" s="16"/>
      <c r="D15" s="16"/>
      <c r="G15" s="93">
        <v>0</v>
      </c>
      <c r="I15" s="93">
        <v>0</v>
      </c>
      <c r="K15" s="93">
        <v>0</v>
      </c>
      <c r="L15" s="93">
        <v>0</v>
      </c>
    </row>
    <row r="16" spans="2:52">
      <c r="B16" t="s">
        <v>243</v>
      </c>
      <c r="C16" t="s">
        <v>243</v>
      </c>
      <c r="D16" t="s">
        <v>243</v>
      </c>
      <c r="E16" t="s">
        <v>243</v>
      </c>
      <c r="G16" s="91">
        <v>0</v>
      </c>
      <c r="H16" s="91">
        <v>0</v>
      </c>
      <c r="I16" s="91">
        <v>0</v>
      </c>
      <c r="J16" s="91">
        <v>0</v>
      </c>
      <c r="K16" s="91">
        <v>0</v>
      </c>
      <c r="L16" s="91">
        <v>0</v>
      </c>
    </row>
    <row r="17" spans="2:12">
      <c r="B17" s="92" t="s">
        <v>746</v>
      </c>
      <c r="C17" s="16"/>
      <c r="D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243</v>
      </c>
      <c r="C18" t="s">
        <v>243</v>
      </c>
      <c r="D18" t="s">
        <v>243</v>
      </c>
      <c r="E18" t="s">
        <v>243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s="92" t="s">
        <v>713</v>
      </c>
      <c r="C19" s="16"/>
      <c r="D19" s="16"/>
      <c r="G19" s="93">
        <v>0</v>
      </c>
      <c r="I19" s="93">
        <v>0</v>
      </c>
      <c r="K19" s="93">
        <v>0</v>
      </c>
      <c r="L19" s="93">
        <v>0</v>
      </c>
    </row>
    <row r="20" spans="2:12">
      <c r="B20" t="s">
        <v>243</v>
      </c>
      <c r="C20" t="s">
        <v>243</v>
      </c>
      <c r="D20" t="s">
        <v>243</v>
      </c>
      <c r="E20" t="s">
        <v>243</v>
      </c>
      <c r="G20" s="91">
        <v>0</v>
      </c>
      <c r="H20" s="91">
        <v>0</v>
      </c>
      <c r="I20" s="91">
        <v>0</v>
      </c>
      <c r="J20" s="91">
        <v>0</v>
      </c>
      <c r="K20" s="91">
        <v>0</v>
      </c>
      <c r="L20" s="91">
        <v>0</v>
      </c>
    </row>
    <row r="21" spans="2:12">
      <c r="B21" s="92" t="s">
        <v>264</v>
      </c>
      <c r="C21" s="16"/>
      <c r="D21" s="16"/>
      <c r="G21" s="93">
        <v>0</v>
      </c>
      <c r="I21" s="93">
        <v>0</v>
      </c>
      <c r="K21" s="93">
        <v>0</v>
      </c>
      <c r="L21" s="93">
        <v>0</v>
      </c>
    </row>
    <row r="22" spans="2:12">
      <c r="B22" t="s">
        <v>243</v>
      </c>
      <c r="C22" t="s">
        <v>243</v>
      </c>
      <c r="D22" t="s">
        <v>243</v>
      </c>
      <c r="E22" t="s">
        <v>243</v>
      </c>
      <c r="G22" s="91">
        <v>0</v>
      </c>
      <c r="H22" s="91">
        <v>0</v>
      </c>
      <c r="I22" s="91">
        <v>0</v>
      </c>
      <c r="J22" s="91">
        <v>0</v>
      </c>
      <c r="K22" s="91">
        <v>0</v>
      </c>
      <c r="L22" s="91">
        <v>0</v>
      </c>
    </row>
    <row r="23" spans="2:12">
      <c r="B23" s="92" t="s">
        <v>248</v>
      </c>
      <c r="C23" s="16"/>
      <c r="D23" s="16"/>
      <c r="G23" s="93">
        <v>0</v>
      </c>
      <c r="I23" s="93">
        <v>0</v>
      </c>
      <c r="K23" s="93">
        <v>0</v>
      </c>
      <c r="L23" s="93">
        <v>0</v>
      </c>
    </row>
    <row r="24" spans="2:12">
      <c r="B24" s="92" t="s">
        <v>711</v>
      </c>
      <c r="C24" s="16"/>
      <c r="D24" s="16"/>
      <c r="G24" s="93">
        <v>0</v>
      </c>
      <c r="I24" s="93">
        <v>0</v>
      </c>
      <c r="K24" s="93">
        <v>0</v>
      </c>
      <c r="L24" s="93">
        <v>0</v>
      </c>
    </row>
    <row r="25" spans="2:12">
      <c r="B25" t="s">
        <v>243</v>
      </c>
      <c r="C25" t="s">
        <v>243</v>
      </c>
      <c r="D25" t="s">
        <v>243</v>
      </c>
      <c r="E25" t="s">
        <v>243</v>
      </c>
      <c r="G25" s="91">
        <v>0</v>
      </c>
      <c r="H25" s="91">
        <v>0</v>
      </c>
      <c r="I25" s="91">
        <v>0</v>
      </c>
      <c r="J25" s="91">
        <v>0</v>
      </c>
      <c r="K25" s="91">
        <v>0</v>
      </c>
      <c r="L25" s="91">
        <v>0</v>
      </c>
    </row>
    <row r="26" spans="2:12">
      <c r="B26" s="92" t="s">
        <v>714</v>
      </c>
      <c r="C26" s="16"/>
      <c r="D26" s="16"/>
      <c r="G26" s="93">
        <v>0</v>
      </c>
      <c r="I26" s="93">
        <v>0</v>
      </c>
      <c r="K26" s="93">
        <v>0</v>
      </c>
      <c r="L26" s="93">
        <v>0</v>
      </c>
    </row>
    <row r="27" spans="2:12">
      <c r="B27" t="s">
        <v>243</v>
      </c>
      <c r="C27" t="s">
        <v>243</v>
      </c>
      <c r="D27" t="s">
        <v>243</v>
      </c>
      <c r="E27" t="s">
        <v>243</v>
      </c>
      <c r="G27" s="91">
        <v>0</v>
      </c>
      <c r="H27" s="91">
        <v>0</v>
      </c>
      <c r="I27" s="91">
        <v>0</v>
      </c>
      <c r="J27" s="91">
        <v>0</v>
      </c>
      <c r="K27" s="91">
        <v>0</v>
      </c>
      <c r="L27" s="91">
        <v>0</v>
      </c>
    </row>
    <row r="28" spans="2:12">
      <c r="B28" s="92" t="s">
        <v>713</v>
      </c>
      <c r="C28" s="16"/>
      <c r="D28" s="16"/>
      <c r="G28" s="93">
        <v>0</v>
      </c>
      <c r="I28" s="93">
        <v>0</v>
      </c>
      <c r="K28" s="93">
        <v>0</v>
      </c>
      <c r="L28" s="93">
        <v>0</v>
      </c>
    </row>
    <row r="29" spans="2:12">
      <c r="B29" t="s">
        <v>243</v>
      </c>
      <c r="C29" t="s">
        <v>243</v>
      </c>
      <c r="D29" t="s">
        <v>243</v>
      </c>
      <c r="E29" t="s">
        <v>243</v>
      </c>
      <c r="G29" s="91">
        <v>0</v>
      </c>
      <c r="H29" s="91">
        <v>0</v>
      </c>
      <c r="I29" s="91">
        <v>0</v>
      </c>
      <c r="J29" s="91">
        <v>0</v>
      </c>
      <c r="K29" s="91">
        <v>0</v>
      </c>
      <c r="L29" s="91">
        <v>0</v>
      </c>
    </row>
    <row r="30" spans="2:12">
      <c r="B30" s="92" t="s">
        <v>715</v>
      </c>
      <c r="C30" s="16"/>
      <c r="D30" s="16"/>
      <c r="G30" s="93">
        <v>0</v>
      </c>
      <c r="I30" s="93">
        <v>0</v>
      </c>
      <c r="K30" s="93">
        <v>0</v>
      </c>
      <c r="L30" s="93">
        <v>0</v>
      </c>
    </row>
    <row r="31" spans="2:12">
      <c r="B31" t="s">
        <v>243</v>
      </c>
      <c r="C31" t="s">
        <v>243</v>
      </c>
      <c r="D31" t="s">
        <v>243</v>
      </c>
      <c r="E31" t="s">
        <v>243</v>
      </c>
      <c r="G31" s="91">
        <v>0</v>
      </c>
      <c r="H31" s="91">
        <v>0</v>
      </c>
      <c r="I31" s="91">
        <v>0</v>
      </c>
      <c r="J31" s="91">
        <v>0</v>
      </c>
      <c r="K31" s="91">
        <v>0</v>
      </c>
      <c r="L31" s="91">
        <v>0</v>
      </c>
    </row>
    <row r="32" spans="2:12">
      <c r="B32" s="92" t="s">
        <v>264</v>
      </c>
      <c r="C32" s="16"/>
      <c r="D32" s="16"/>
      <c r="G32" s="93">
        <v>0</v>
      </c>
      <c r="I32" s="93">
        <v>0</v>
      </c>
      <c r="K32" s="93">
        <v>0</v>
      </c>
      <c r="L32" s="93">
        <v>0</v>
      </c>
    </row>
    <row r="33" spans="2:12">
      <c r="B33" t="s">
        <v>243</v>
      </c>
      <c r="C33" t="s">
        <v>243</v>
      </c>
      <c r="D33" t="s">
        <v>243</v>
      </c>
      <c r="E33" t="s">
        <v>243</v>
      </c>
      <c r="G33" s="91">
        <v>0</v>
      </c>
      <c r="H33" s="91">
        <v>0</v>
      </c>
      <c r="I33" s="91">
        <v>0</v>
      </c>
      <c r="J33" s="91">
        <v>0</v>
      </c>
      <c r="K33" s="91">
        <v>0</v>
      </c>
      <c r="L33" s="91">
        <v>0</v>
      </c>
    </row>
    <row r="34" spans="2:12">
      <c r="B34" t="s">
        <v>250</v>
      </c>
      <c r="C34" s="16"/>
      <c r="D34" s="16"/>
    </row>
    <row r="35" spans="2:12">
      <c r="B35" t="s">
        <v>256</v>
      </c>
      <c r="C35" s="16"/>
      <c r="D35" s="16"/>
    </row>
    <row r="36" spans="2:12">
      <c r="B36" t="s">
        <v>257</v>
      </c>
      <c r="C36" s="16"/>
      <c r="D36" s="16"/>
    </row>
    <row r="37" spans="2:12">
      <c r="B37" t="s">
        <v>258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1" sqref="B11:L40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94">
        <v>43373</v>
      </c>
    </row>
    <row r="2" spans="2:13" s="1" customFormat="1">
      <c r="B2" s="2" t="s">
        <v>1</v>
      </c>
      <c r="C2" s="12" t="s">
        <v>825</v>
      </c>
    </row>
    <row r="3" spans="2:13" s="1" customFormat="1">
      <c r="B3" s="2" t="s">
        <v>2</v>
      </c>
      <c r="C3" s="95" t="s">
        <v>826</v>
      </c>
    </row>
    <row r="4" spans="2:13" s="1" customFormat="1">
      <c r="B4" s="2" t="s">
        <v>3</v>
      </c>
      <c r="C4" s="96" t="s">
        <v>218</v>
      </c>
    </row>
    <row r="5" spans="2:13">
      <c r="B5" s="89" t="s">
        <v>219</v>
      </c>
      <c r="C5" t="s">
        <v>220</v>
      </c>
    </row>
    <row r="7" spans="2:13" ht="26.25" customHeight="1">
      <c r="B7" s="103" t="s">
        <v>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97">
        <v>0</v>
      </c>
      <c r="J11" s="97">
        <f>J12+J29</f>
        <v>2141.8537385588397</v>
      </c>
      <c r="K11" s="97">
        <f>J11/$J$11*100</f>
        <v>100</v>
      </c>
      <c r="L11" s="97">
        <f>J11/'[5]סכום נכסי הקרן'!$C$42*100</f>
        <v>3.5061168404362935</v>
      </c>
    </row>
    <row r="12" spans="2:13">
      <c r="B12" s="98" t="s">
        <v>223</v>
      </c>
      <c r="C12" s="26"/>
      <c r="D12" s="27"/>
      <c r="E12" s="27"/>
      <c r="F12" s="27"/>
      <c r="G12" s="27"/>
      <c r="H12" s="27"/>
      <c r="I12" s="99">
        <v>0</v>
      </c>
      <c r="J12" s="99">
        <f>J13+J15+J19+J21+J23+J25+J27</f>
        <v>1749.5231089719998</v>
      </c>
      <c r="K12" s="99">
        <f t="shared" ref="K12:K39" si="0">J12/$J$11*100</f>
        <v>81.682660093736274</v>
      </c>
      <c r="L12" s="99">
        <f>J12/'[5]סכום נכסי הקרן'!$C$42*100</f>
        <v>2.8638895012628232</v>
      </c>
    </row>
    <row r="13" spans="2:13">
      <c r="B13" s="98" t="s">
        <v>224</v>
      </c>
      <c r="C13" s="26"/>
      <c r="D13" s="27"/>
      <c r="E13" s="27"/>
      <c r="F13" s="27"/>
      <c r="G13" s="27"/>
      <c r="H13" s="27"/>
      <c r="I13" s="99">
        <v>0</v>
      </c>
      <c r="J13" s="99">
        <v>1591.0775699999999</v>
      </c>
      <c r="K13" s="99">
        <f t="shared" si="0"/>
        <v>74.285070981110351</v>
      </c>
      <c r="L13" s="99">
        <f>J13/'[5]סכום נכסי הקרן'!$C$42*100</f>
        <v>2.6045213835987644</v>
      </c>
    </row>
    <row r="14" spans="2:13">
      <c r="B14" s="95" t="s">
        <v>827</v>
      </c>
      <c r="C14" t="s">
        <v>225</v>
      </c>
      <c r="D14" t="s">
        <v>226</v>
      </c>
      <c r="E14" t="s">
        <v>227</v>
      </c>
      <c r="F14" t="s">
        <v>228</v>
      </c>
      <c r="G14" t="s">
        <v>105</v>
      </c>
      <c r="H14" s="91">
        <v>0</v>
      </c>
      <c r="I14" s="91">
        <v>0</v>
      </c>
      <c r="J14" s="91">
        <v>1591.0775699999999</v>
      </c>
      <c r="K14" s="91">
        <f t="shared" si="0"/>
        <v>74.285070981110351</v>
      </c>
      <c r="L14" s="91">
        <f>J14/'[5]סכום נכסי הקרן'!$C$42*100</f>
        <v>2.6045213835987644</v>
      </c>
    </row>
    <row r="15" spans="2:13">
      <c r="B15" s="98" t="s">
        <v>229</v>
      </c>
      <c r="C15" s="26"/>
      <c r="D15" s="27"/>
      <c r="E15" s="27"/>
      <c r="F15" s="27"/>
      <c r="G15" s="27"/>
      <c r="H15" s="27"/>
      <c r="I15" s="99">
        <v>0</v>
      </c>
      <c r="J15" s="99">
        <f>SUM(J16:J18)</f>
        <v>158.44553897199998</v>
      </c>
      <c r="K15" s="99">
        <f t="shared" si="0"/>
        <v>7.397589112625921</v>
      </c>
      <c r="L15" s="99">
        <f>J15/'[5]סכום נכסי הקרן'!$C$42*100</f>
        <v>0.25936811766405921</v>
      </c>
    </row>
    <row r="16" spans="2:13">
      <c r="B16" s="95" t="s">
        <v>827</v>
      </c>
      <c r="C16" t="s">
        <v>235</v>
      </c>
      <c r="D16" t="s">
        <v>226</v>
      </c>
      <c r="E16" t="s">
        <v>227</v>
      </c>
      <c r="F16" t="s">
        <v>228</v>
      </c>
      <c r="G16" t="s">
        <v>109</v>
      </c>
      <c r="H16" s="91">
        <v>0</v>
      </c>
      <c r="I16" s="91">
        <v>0</v>
      </c>
      <c r="J16" s="91">
        <v>156.93713023999999</v>
      </c>
      <c r="K16" s="91">
        <f t="shared" si="0"/>
        <v>7.3271637280702535</v>
      </c>
      <c r="L16" s="91">
        <f>J16/'[5]סכום נכסי הקרן'!$C$42*100</f>
        <v>0.2568989213962109</v>
      </c>
    </row>
    <row r="17" spans="2:12">
      <c r="B17" s="95" t="s">
        <v>827</v>
      </c>
      <c r="C17" t="s">
        <v>239</v>
      </c>
      <c r="D17" t="s">
        <v>226</v>
      </c>
      <c r="E17" t="s">
        <v>227</v>
      </c>
      <c r="F17" t="s">
        <v>228</v>
      </c>
      <c r="G17" t="s">
        <v>222</v>
      </c>
      <c r="H17" s="91">
        <v>0</v>
      </c>
      <c r="I17" s="91">
        <v>0</v>
      </c>
      <c r="J17" s="91">
        <v>2.5864920000000001E-3</v>
      </c>
      <c r="K17" s="91">
        <f t="shared" si="0"/>
        <v>1.2075950628357744E-4</v>
      </c>
      <c r="L17" s="91">
        <f>J17/'[5]סכום נכסי הקרן'!$C$42*100</f>
        <v>4.2339693862362326E-6</v>
      </c>
    </row>
    <row r="18" spans="2:12">
      <c r="B18" s="95" t="s">
        <v>827</v>
      </c>
      <c r="C18" t="s">
        <v>241</v>
      </c>
      <c r="D18" t="s">
        <v>226</v>
      </c>
      <c r="E18" t="s">
        <v>227</v>
      </c>
      <c r="F18" t="s">
        <v>228</v>
      </c>
      <c r="G18" t="s">
        <v>116</v>
      </c>
      <c r="H18" s="91">
        <v>0</v>
      </c>
      <c r="I18" s="91">
        <v>0</v>
      </c>
      <c r="J18" s="91">
        <v>1.5058222400000001</v>
      </c>
      <c r="K18" s="91">
        <f t="shared" si="0"/>
        <v>7.0304625049383743E-2</v>
      </c>
      <c r="L18" s="91">
        <f>J18/'[5]סכום נכסי הקרן'!$C$42*100</f>
        <v>2.4649622984620361E-3</v>
      </c>
    </row>
    <row r="19" spans="2:12">
      <c r="B19" s="98" t="s">
        <v>242</v>
      </c>
      <c r="D19" s="16"/>
      <c r="I19" s="99">
        <v>0</v>
      </c>
      <c r="J19" s="99">
        <v>0</v>
      </c>
      <c r="K19" s="99">
        <f t="shared" si="0"/>
        <v>0</v>
      </c>
      <c r="L19" s="99">
        <f>J19/'[5]סכום נכסי הקרן'!$C$42*100</f>
        <v>0</v>
      </c>
    </row>
    <row r="20" spans="2:12">
      <c r="B20" t="s">
        <v>243</v>
      </c>
      <c r="C20" t="s">
        <v>243</v>
      </c>
      <c r="D20" s="16"/>
      <c r="E20" t="s">
        <v>243</v>
      </c>
      <c r="G20" t="s">
        <v>243</v>
      </c>
      <c r="H20" s="91">
        <v>0</v>
      </c>
      <c r="I20" s="91">
        <v>0</v>
      </c>
      <c r="J20" s="91">
        <v>0</v>
      </c>
      <c r="K20" s="91">
        <f t="shared" si="0"/>
        <v>0</v>
      </c>
      <c r="L20" s="91">
        <f>J20/'[5]סכום נכסי הקרן'!$C$42*100</f>
        <v>0</v>
      </c>
    </row>
    <row r="21" spans="2:12">
      <c r="B21" s="98" t="s">
        <v>244</v>
      </c>
      <c r="D21" s="16"/>
      <c r="I21" s="99">
        <v>0</v>
      </c>
      <c r="J21" s="99">
        <v>0</v>
      </c>
      <c r="K21" s="99">
        <f t="shared" si="0"/>
        <v>0</v>
      </c>
      <c r="L21" s="99">
        <f>J21/'[5]סכום נכסי הקרן'!$C$42*100</f>
        <v>0</v>
      </c>
    </row>
    <row r="22" spans="2:12">
      <c r="B22" t="s">
        <v>243</v>
      </c>
      <c r="C22" t="s">
        <v>243</v>
      </c>
      <c r="D22" s="16"/>
      <c r="E22" t="s">
        <v>243</v>
      </c>
      <c r="G22" t="s">
        <v>243</v>
      </c>
      <c r="H22" s="91">
        <v>0</v>
      </c>
      <c r="I22" s="91">
        <v>0</v>
      </c>
      <c r="J22" s="91">
        <v>0</v>
      </c>
      <c r="K22" s="91">
        <f t="shared" si="0"/>
        <v>0</v>
      </c>
      <c r="L22" s="91">
        <f>J22/'[5]סכום נכסי הקרן'!$C$42*100</f>
        <v>0</v>
      </c>
    </row>
    <row r="23" spans="2:12">
      <c r="B23" s="98" t="s">
        <v>245</v>
      </c>
      <c r="D23" s="16"/>
      <c r="I23" s="99">
        <v>0</v>
      </c>
      <c r="J23" s="99">
        <v>0</v>
      </c>
      <c r="K23" s="99">
        <f t="shared" si="0"/>
        <v>0</v>
      </c>
      <c r="L23" s="99">
        <f>J23/'[5]סכום נכסי הקרן'!$C$42*100</f>
        <v>0</v>
      </c>
    </row>
    <row r="24" spans="2:12">
      <c r="B24" t="s">
        <v>243</v>
      </c>
      <c r="C24" t="s">
        <v>243</v>
      </c>
      <c r="D24" s="16"/>
      <c r="E24" t="s">
        <v>243</v>
      </c>
      <c r="G24" t="s">
        <v>243</v>
      </c>
      <c r="H24" s="91">
        <v>0</v>
      </c>
      <c r="I24" s="91">
        <v>0</v>
      </c>
      <c r="J24" s="91">
        <v>0</v>
      </c>
      <c r="K24" s="91">
        <f t="shared" si="0"/>
        <v>0</v>
      </c>
      <c r="L24" s="91">
        <f>J24/'[5]סכום נכסי הקרן'!$C$42*100</f>
        <v>0</v>
      </c>
    </row>
    <row r="25" spans="2:12">
      <c r="B25" s="98" t="s">
        <v>246</v>
      </c>
      <c r="D25" s="16"/>
      <c r="I25" s="99">
        <v>0</v>
      </c>
      <c r="J25" s="99">
        <v>0</v>
      </c>
      <c r="K25" s="99">
        <f t="shared" si="0"/>
        <v>0</v>
      </c>
      <c r="L25" s="99">
        <f>J25/'[5]סכום נכסי הקרן'!$C$42*100</f>
        <v>0</v>
      </c>
    </row>
    <row r="26" spans="2:12">
      <c r="B26" t="s">
        <v>243</v>
      </c>
      <c r="C26" t="s">
        <v>243</v>
      </c>
      <c r="D26" s="16"/>
      <c r="E26" t="s">
        <v>243</v>
      </c>
      <c r="G26" t="s">
        <v>243</v>
      </c>
      <c r="H26" s="91">
        <v>0</v>
      </c>
      <c r="I26" s="91">
        <v>0</v>
      </c>
      <c r="J26" s="91">
        <v>0</v>
      </c>
      <c r="K26" s="91">
        <f t="shared" si="0"/>
        <v>0</v>
      </c>
      <c r="L26" s="91">
        <f>J26/'[5]סכום נכסי הקרן'!$C$42*100</f>
        <v>0</v>
      </c>
    </row>
    <row r="27" spans="2:12">
      <c r="B27" s="98" t="s">
        <v>247</v>
      </c>
      <c r="D27" s="16"/>
      <c r="I27" s="99">
        <v>0</v>
      </c>
      <c r="J27" s="99">
        <v>0</v>
      </c>
      <c r="K27" s="99">
        <f t="shared" si="0"/>
        <v>0</v>
      </c>
      <c r="L27" s="99">
        <f>J27/'[5]סכום נכסי הקרן'!$C$42*100</f>
        <v>0</v>
      </c>
    </row>
    <row r="28" spans="2:12">
      <c r="B28" t="s">
        <v>243</v>
      </c>
      <c r="C28" t="s">
        <v>243</v>
      </c>
      <c r="D28" s="16"/>
      <c r="E28" t="s">
        <v>243</v>
      </c>
      <c r="G28" t="s">
        <v>243</v>
      </c>
      <c r="H28" s="91">
        <v>0</v>
      </c>
      <c r="I28" s="91">
        <v>0</v>
      </c>
      <c r="J28" s="91">
        <v>0</v>
      </c>
      <c r="K28" s="91">
        <f t="shared" si="0"/>
        <v>0</v>
      </c>
      <c r="L28" s="91">
        <f>J28/'[5]סכום נכסי הקרן'!$C$42*100</f>
        <v>0</v>
      </c>
    </row>
    <row r="29" spans="2:12">
      <c r="B29" s="98" t="s">
        <v>248</v>
      </c>
      <c r="D29" s="16"/>
      <c r="I29" s="99">
        <v>0</v>
      </c>
      <c r="J29" s="99">
        <f>J30+J38</f>
        <v>392.33062958684002</v>
      </c>
      <c r="K29" s="99">
        <f t="shared" si="0"/>
        <v>18.317339906263733</v>
      </c>
      <c r="L29" s="99">
        <f>J29/'[5]סכום נכסי הקרן'!$C$42*100</f>
        <v>0.6422273391734703</v>
      </c>
    </row>
    <row r="30" spans="2:12">
      <c r="B30" s="98" t="s">
        <v>249</v>
      </c>
      <c r="D30" s="16"/>
      <c r="I30" s="99">
        <v>0</v>
      </c>
      <c r="J30" s="99">
        <f>SUM(J31:J37)</f>
        <v>392.33062958684002</v>
      </c>
      <c r="K30" s="99">
        <f t="shared" si="0"/>
        <v>18.317339906263733</v>
      </c>
      <c r="L30" s="99">
        <f>J30/'[5]סכום נכסי הקרן'!$C$42*100</f>
        <v>0.6422273391734703</v>
      </c>
    </row>
    <row r="31" spans="2:12">
      <c r="B31" s="95" t="s">
        <v>828</v>
      </c>
      <c r="C31" t="s">
        <v>230</v>
      </c>
      <c r="D31" t="s">
        <v>231</v>
      </c>
      <c r="E31" t="s">
        <v>232</v>
      </c>
      <c r="F31" t="s">
        <v>233</v>
      </c>
      <c r="G31" t="s">
        <v>123</v>
      </c>
      <c r="H31" s="91">
        <v>0</v>
      </c>
      <c r="I31" s="91">
        <v>0</v>
      </c>
      <c r="J31" s="91">
        <v>42.912813944</v>
      </c>
      <c r="K31" s="91">
        <f t="shared" si="0"/>
        <v>2.0035361505531264</v>
      </c>
      <c r="L31" s="91">
        <f>J31/'[5]סכום נכסי הקרן'!$C$42*100</f>
        <v>7.024631837877221E-2</v>
      </c>
    </row>
    <row r="32" spans="2:12">
      <c r="B32" s="95" t="s">
        <v>828</v>
      </c>
      <c r="C32" t="s">
        <v>234</v>
      </c>
      <c r="D32" t="s">
        <v>231</v>
      </c>
      <c r="E32" t="s">
        <v>232</v>
      </c>
      <c r="F32" t="s">
        <v>233</v>
      </c>
      <c r="G32" t="s">
        <v>109</v>
      </c>
      <c r="H32" s="91">
        <v>0</v>
      </c>
      <c r="I32" s="91">
        <v>0</v>
      </c>
      <c r="J32" s="91">
        <v>264.93890941000001</v>
      </c>
      <c r="K32" s="91">
        <f t="shared" si="0"/>
        <v>12.369607907413224</v>
      </c>
      <c r="L32" s="91">
        <f>J32/'[5]סכום נכסי הקרן'!$C$42*100</f>
        <v>0.43369290593775445</v>
      </c>
    </row>
    <row r="33" spans="2:12">
      <c r="B33" s="95" t="s">
        <v>828</v>
      </c>
      <c r="C33" t="s">
        <v>236</v>
      </c>
      <c r="D33" t="s">
        <v>231</v>
      </c>
      <c r="E33" t="s">
        <v>232</v>
      </c>
      <c r="F33" t="s">
        <v>233</v>
      </c>
      <c r="G33" t="s">
        <v>119</v>
      </c>
      <c r="H33" s="91">
        <v>0</v>
      </c>
      <c r="I33" s="91">
        <v>0</v>
      </c>
      <c r="J33" s="91">
        <v>34.343835570000003</v>
      </c>
      <c r="K33" s="91">
        <f t="shared" si="0"/>
        <v>1.603463156784388</v>
      </c>
      <c r="L33" s="91">
        <f>J33/'[5]סכום נכסי הקרן'!$C$42*100</f>
        <v>5.6219291770208832E-2</v>
      </c>
    </row>
    <row r="34" spans="2:12">
      <c r="B34" s="95" t="s">
        <v>828</v>
      </c>
      <c r="C34" t="s">
        <v>237</v>
      </c>
      <c r="D34" t="s">
        <v>231</v>
      </c>
      <c r="E34" t="s">
        <v>232</v>
      </c>
      <c r="F34" t="s">
        <v>233</v>
      </c>
      <c r="G34" t="s">
        <v>113</v>
      </c>
      <c r="H34" s="91">
        <v>0</v>
      </c>
      <c r="I34" s="91">
        <v>0</v>
      </c>
      <c r="J34" s="91">
        <v>10.714577258</v>
      </c>
      <c r="K34" s="91">
        <f t="shared" si="0"/>
        <v>0.50024784909960163</v>
      </c>
      <c r="L34" s="91">
        <f>J34/'[5]סכום נכסי הקרן'!$C$42*100</f>
        <v>1.753927408120147E-2</v>
      </c>
    </row>
    <row r="35" spans="2:12">
      <c r="B35" s="95" t="s">
        <v>828</v>
      </c>
      <c r="C35" t="s">
        <v>238</v>
      </c>
      <c r="D35" t="s">
        <v>231</v>
      </c>
      <c r="E35" t="s">
        <v>232</v>
      </c>
      <c r="F35" t="s">
        <v>233</v>
      </c>
      <c r="G35" t="s">
        <v>222</v>
      </c>
      <c r="H35" s="91">
        <v>0</v>
      </c>
      <c r="I35" s="91">
        <v>0</v>
      </c>
      <c r="J35" s="91">
        <v>37.479638004839998</v>
      </c>
      <c r="K35" s="91">
        <f t="shared" si="0"/>
        <v>1.749869159135881</v>
      </c>
      <c r="L35" s="91">
        <f>J35/'[5]סכום נכסי הקרן'!$C$42*100</f>
        <v>6.135245727406409E-2</v>
      </c>
    </row>
    <row r="36" spans="2:12">
      <c r="B36" s="95" t="s">
        <v>828</v>
      </c>
      <c r="C36" t="s">
        <v>240</v>
      </c>
      <c r="D36" t="s">
        <v>231</v>
      </c>
      <c r="E36" t="s">
        <v>232</v>
      </c>
      <c r="F36" t="s">
        <v>233</v>
      </c>
      <c r="G36" t="s">
        <v>116</v>
      </c>
      <c r="H36" s="91">
        <v>0</v>
      </c>
      <c r="I36" s="91">
        <v>0</v>
      </c>
      <c r="J36" s="91">
        <v>1.9408554</v>
      </c>
      <c r="K36" s="91">
        <f t="shared" si="0"/>
        <v>9.0615683277510684E-2</v>
      </c>
      <c r="L36" s="91">
        <f>J36/'[5]סכום נכסי הקרן'!$C$42*100</f>
        <v>3.1770917314692163E-3</v>
      </c>
    </row>
    <row r="37" spans="2:12">
      <c r="B37" t="s">
        <v>243</v>
      </c>
      <c r="C37" t="s">
        <v>243</v>
      </c>
      <c r="D37" s="16"/>
      <c r="E37" t="s">
        <v>243</v>
      </c>
      <c r="G37" t="s">
        <v>243</v>
      </c>
      <c r="H37" s="91">
        <v>0</v>
      </c>
      <c r="I37" s="91">
        <v>0</v>
      </c>
      <c r="J37" s="91">
        <v>0</v>
      </c>
      <c r="K37" s="91">
        <f t="shared" si="0"/>
        <v>0</v>
      </c>
      <c r="L37" s="91">
        <f>J37/'[5]סכום נכסי הקרן'!$C$42*100</f>
        <v>0</v>
      </c>
    </row>
    <row r="38" spans="2:12">
      <c r="B38" s="98" t="s">
        <v>247</v>
      </c>
      <c r="D38" s="16"/>
      <c r="I38" s="99">
        <v>0</v>
      </c>
      <c r="J38" s="99">
        <v>0</v>
      </c>
      <c r="K38" s="99">
        <f t="shared" si="0"/>
        <v>0</v>
      </c>
      <c r="L38" s="99">
        <f>J38/'[5]סכום נכסי הקרן'!$C$42*100</f>
        <v>0</v>
      </c>
    </row>
    <row r="39" spans="2:12">
      <c r="B39" t="s">
        <v>243</v>
      </c>
      <c r="C39" t="s">
        <v>243</v>
      </c>
      <c r="D39" s="16"/>
      <c r="E39" t="s">
        <v>243</v>
      </c>
      <c r="G39" t="s">
        <v>243</v>
      </c>
      <c r="H39" s="91">
        <v>0</v>
      </c>
      <c r="I39" s="91">
        <v>0</v>
      </c>
      <c r="J39" s="91">
        <v>0</v>
      </c>
      <c r="K39" s="91">
        <f t="shared" si="0"/>
        <v>0</v>
      </c>
      <c r="L39" s="91">
        <f>J39/'[5]סכום נכסי הקרן'!$C$42*100</f>
        <v>0</v>
      </c>
    </row>
    <row r="40" spans="2:12">
      <c r="B40" t="s">
        <v>250</v>
      </c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C1:C4 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94">
        <v>43373</v>
      </c>
    </row>
    <row r="2" spans="2:49" s="1" customFormat="1">
      <c r="B2" s="2" t="s">
        <v>1</v>
      </c>
      <c r="C2" s="12" t="s">
        <v>825</v>
      </c>
    </row>
    <row r="3" spans="2:49" s="1" customFormat="1">
      <c r="B3" s="2" t="s">
        <v>2</v>
      </c>
      <c r="C3" s="95" t="s">
        <v>826</v>
      </c>
    </row>
    <row r="4" spans="2:49" s="1" customFormat="1">
      <c r="B4" s="2" t="s">
        <v>3</v>
      </c>
      <c r="C4" s="96" t="s">
        <v>218</v>
      </c>
    </row>
    <row r="5" spans="2:49">
      <c r="B5" s="89" t="s">
        <v>219</v>
      </c>
      <c r="C5" t="s">
        <v>220</v>
      </c>
    </row>
    <row r="6" spans="2:49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5"/>
    </row>
    <row r="7" spans="2:49" ht="26.25" customHeight="1">
      <c r="B7" s="113" t="s">
        <v>146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90">
        <v>-6110800</v>
      </c>
      <c r="H11" s="7"/>
      <c r="I11" s="90">
        <v>-242.96628245558779</v>
      </c>
      <c r="J11" s="90">
        <v>100</v>
      </c>
      <c r="K11" s="90">
        <v>-0.4</v>
      </c>
      <c r="AW11" s="16"/>
    </row>
    <row r="12" spans="2:49">
      <c r="B12" s="92" t="s">
        <v>223</v>
      </c>
      <c r="C12" s="16"/>
      <c r="D12" s="16"/>
      <c r="G12" s="93">
        <v>-6110800</v>
      </c>
      <c r="I12" s="93">
        <v>-242.96628245558779</v>
      </c>
      <c r="J12" s="93">
        <v>100</v>
      </c>
      <c r="K12" s="93">
        <v>-0.4</v>
      </c>
    </row>
    <row r="13" spans="2:49">
      <c r="B13" s="92" t="s">
        <v>711</v>
      </c>
      <c r="C13" s="16"/>
      <c r="D13" s="16"/>
      <c r="G13" s="93">
        <v>0</v>
      </c>
      <c r="I13" s="93">
        <v>0</v>
      </c>
      <c r="J13" s="93">
        <v>0</v>
      </c>
      <c r="K13" s="93">
        <v>0</v>
      </c>
    </row>
    <row r="14" spans="2:49">
      <c r="B14" t="s">
        <v>243</v>
      </c>
      <c r="C14" t="s">
        <v>243</v>
      </c>
      <c r="D14" t="s">
        <v>243</v>
      </c>
      <c r="E14" t="s">
        <v>243</v>
      </c>
      <c r="G14" s="91">
        <v>0</v>
      </c>
      <c r="H14" s="91">
        <v>0</v>
      </c>
      <c r="I14" s="91">
        <v>0</v>
      </c>
      <c r="J14" s="91">
        <v>0</v>
      </c>
      <c r="K14" s="91">
        <v>0</v>
      </c>
    </row>
    <row r="15" spans="2:49">
      <c r="B15" s="92" t="s">
        <v>712</v>
      </c>
      <c r="C15" s="16"/>
      <c r="D15" s="16"/>
      <c r="G15" s="93">
        <v>-6167000</v>
      </c>
      <c r="I15" s="93">
        <v>-242.28838166825747</v>
      </c>
      <c r="J15" s="93">
        <v>99.72</v>
      </c>
      <c r="K15" s="93">
        <v>-0.4</v>
      </c>
    </row>
    <row r="16" spans="2:49">
      <c r="B16" t="s">
        <v>747</v>
      </c>
      <c r="C16" t="s">
        <v>748</v>
      </c>
      <c r="D16" t="s">
        <v>126</v>
      </c>
      <c r="E16" t="s">
        <v>109</v>
      </c>
      <c r="F16" t="s">
        <v>749</v>
      </c>
      <c r="G16" s="91">
        <v>-120000</v>
      </c>
      <c r="H16" s="91">
        <v>22.132249999999999</v>
      </c>
      <c r="I16" s="91">
        <v>-26.558700000000002</v>
      </c>
      <c r="J16" s="91">
        <v>10.93</v>
      </c>
      <c r="K16" s="91">
        <v>-0.04</v>
      </c>
    </row>
    <row r="17" spans="2:11">
      <c r="B17" t="s">
        <v>750</v>
      </c>
      <c r="C17" t="s">
        <v>751</v>
      </c>
      <c r="D17" t="s">
        <v>126</v>
      </c>
      <c r="E17" t="s">
        <v>109</v>
      </c>
      <c r="F17" t="s">
        <v>752</v>
      </c>
      <c r="G17" s="91">
        <v>-180000</v>
      </c>
      <c r="H17" s="91">
        <v>20.680375000000002</v>
      </c>
      <c r="I17" s="91">
        <v>-37.224674999999998</v>
      </c>
      <c r="J17" s="91">
        <v>15.32</v>
      </c>
      <c r="K17" s="91">
        <v>-0.06</v>
      </c>
    </row>
    <row r="18" spans="2:11">
      <c r="B18" t="s">
        <v>753</v>
      </c>
      <c r="C18" t="s">
        <v>754</v>
      </c>
      <c r="D18" t="s">
        <v>126</v>
      </c>
      <c r="E18" t="s">
        <v>109</v>
      </c>
      <c r="F18" t="s">
        <v>755</v>
      </c>
      <c r="G18" s="91">
        <v>-200000</v>
      </c>
      <c r="H18" s="91">
        <v>22.442615384615401</v>
      </c>
      <c r="I18" s="91">
        <v>-44.885230769230802</v>
      </c>
      <c r="J18" s="91">
        <v>18.47</v>
      </c>
      <c r="K18" s="91">
        <v>-7.0000000000000007E-2</v>
      </c>
    </row>
    <row r="19" spans="2:11">
      <c r="B19" t="s">
        <v>756</v>
      </c>
      <c r="C19" t="s">
        <v>757</v>
      </c>
      <c r="D19" t="s">
        <v>126</v>
      </c>
      <c r="E19" t="s">
        <v>109</v>
      </c>
      <c r="F19" t="s">
        <v>758</v>
      </c>
      <c r="G19" s="91">
        <v>-125000</v>
      </c>
      <c r="H19" s="91">
        <v>23.38376666666672</v>
      </c>
      <c r="I19" s="91">
        <v>-29.229708333333399</v>
      </c>
      <c r="J19" s="91">
        <v>12.03</v>
      </c>
      <c r="K19" s="91">
        <v>-0.05</v>
      </c>
    </row>
    <row r="20" spans="2:11">
      <c r="B20" t="s">
        <v>759</v>
      </c>
      <c r="C20" t="s">
        <v>760</v>
      </c>
      <c r="D20" t="s">
        <v>126</v>
      </c>
      <c r="E20" t="s">
        <v>109</v>
      </c>
      <c r="F20" t="s">
        <v>761</v>
      </c>
      <c r="G20" s="91">
        <v>-308000</v>
      </c>
      <c r="H20" s="91">
        <v>14.943173824130909</v>
      </c>
      <c r="I20" s="91">
        <v>-46.024975378323198</v>
      </c>
      <c r="J20" s="91">
        <v>18.940000000000001</v>
      </c>
      <c r="K20" s="91">
        <v>-0.08</v>
      </c>
    </row>
    <row r="21" spans="2:11">
      <c r="B21" t="s">
        <v>762</v>
      </c>
      <c r="C21" t="s">
        <v>763</v>
      </c>
      <c r="D21" t="s">
        <v>126</v>
      </c>
      <c r="E21" t="s">
        <v>109</v>
      </c>
      <c r="F21" t="s">
        <v>764</v>
      </c>
      <c r="G21" s="91">
        <v>-2565000</v>
      </c>
      <c r="H21" s="91">
        <v>6.54821219911193</v>
      </c>
      <c r="I21" s="91">
        <v>-167.96164290722101</v>
      </c>
      <c r="J21" s="91">
        <v>69.13</v>
      </c>
      <c r="K21" s="91">
        <v>-0.27</v>
      </c>
    </row>
    <row r="22" spans="2:11">
      <c r="B22" t="s">
        <v>765</v>
      </c>
      <c r="C22" t="s">
        <v>766</v>
      </c>
      <c r="D22" t="s">
        <v>126</v>
      </c>
      <c r="E22" t="s">
        <v>109</v>
      </c>
      <c r="F22" t="s">
        <v>767</v>
      </c>
      <c r="G22" s="91">
        <v>-120000</v>
      </c>
      <c r="H22" s="91">
        <v>6.26227</v>
      </c>
      <c r="I22" s="91">
        <v>-7.5147240000000002</v>
      </c>
      <c r="J22" s="91">
        <v>3.09</v>
      </c>
      <c r="K22" s="91">
        <v>-0.01</v>
      </c>
    </row>
    <row r="23" spans="2:11">
      <c r="B23" t="s">
        <v>768</v>
      </c>
      <c r="C23" t="s">
        <v>769</v>
      </c>
      <c r="D23" t="s">
        <v>126</v>
      </c>
      <c r="E23" t="s">
        <v>109</v>
      </c>
      <c r="F23" t="s">
        <v>770</v>
      </c>
      <c r="G23" s="91">
        <v>-150000</v>
      </c>
      <c r="H23" s="91">
        <v>6.1421000000000001</v>
      </c>
      <c r="I23" s="91">
        <v>-9.2131500000000006</v>
      </c>
      <c r="J23" s="91">
        <v>3.79</v>
      </c>
      <c r="K23" s="91">
        <v>-0.02</v>
      </c>
    </row>
    <row r="24" spans="2:11">
      <c r="B24" t="s">
        <v>771</v>
      </c>
      <c r="C24" t="s">
        <v>772</v>
      </c>
      <c r="D24" t="s">
        <v>126</v>
      </c>
      <c r="E24" t="s">
        <v>109</v>
      </c>
      <c r="F24" t="s">
        <v>773</v>
      </c>
      <c r="G24" s="91">
        <v>-1010000</v>
      </c>
      <c r="H24" s="91">
        <v>-4.1669022900763366</v>
      </c>
      <c r="I24" s="91">
        <v>42.085713129771001</v>
      </c>
      <c r="J24" s="91">
        <v>-17.32</v>
      </c>
      <c r="K24" s="91">
        <v>7.0000000000000007E-2</v>
      </c>
    </row>
    <row r="25" spans="2:11">
      <c r="B25" t="s">
        <v>774</v>
      </c>
      <c r="C25" t="s">
        <v>775</v>
      </c>
      <c r="D25" t="s">
        <v>126</v>
      </c>
      <c r="E25" t="s">
        <v>109</v>
      </c>
      <c r="F25" t="s">
        <v>776</v>
      </c>
      <c r="G25" s="91">
        <v>125000</v>
      </c>
      <c r="H25" s="91">
        <v>-1.7210666666666721</v>
      </c>
      <c r="I25" s="91">
        <v>-2.1513333333333402</v>
      </c>
      <c r="J25" s="91">
        <v>0.89</v>
      </c>
      <c r="K25" s="91">
        <v>0</v>
      </c>
    </row>
    <row r="26" spans="2:11">
      <c r="B26" t="s">
        <v>777</v>
      </c>
      <c r="C26" t="s">
        <v>778</v>
      </c>
      <c r="D26" t="s">
        <v>126</v>
      </c>
      <c r="E26" t="s">
        <v>109</v>
      </c>
      <c r="F26" t="s">
        <v>779</v>
      </c>
      <c r="G26" s="91">
        <v>225000</v>
      </c>
      <c r="H26" s="91">
        <v>-2.9693344827586223</v>
      </c>
      <c r="I26" s="91">
        <v>-6.6810025862069002</v>
      </c>
      <c r="J26" s="91">
        <v>2.75</v>
      </c>
      <c r="K26" s="91">
        <v>-0.01</v>
      </c>
    </row>
    <row r="27" spans="2:11">
      <c r="B27" t="s">
        <v>780</v>
      </c>
      <c r="C27" t="s">
        <v>781</v>
      </c>
      <c r="D27" t="s">
        <v>126</v>
      </c>
      <c r="E27" t="s">
        <v>109</v>
      </c>
      <c r="F27" t="s">
        <v>782</v>
      </c>
      <c r="G27" s="91">
        <v>-140000</v>
      </c>
      <c r="H27" s="91">
        <v>-2.6748799999999999</v>
      </c>
      <c r="I27" s="91">
        <v>3.7448320000000002</v>
      </c>
      <c r="J27" s="91">
        <v>-1.54</v>
      </c>
      <c r="K27" s="91">
        <v>0.01</v>
      </c>
    </row>
    <row r="28" spans="2:11">
      <c r="B28" t="s">
        <v>783</v>
      </c>
      <c r="C28" t="s">
        <v>784</v>
      </c>
      <c r="D28" t="s">
        <v>126</v>
      </c>
      <c r="E28" t="s">
        <v>109</v>
      </c>
      <c r="F28" t="s">
        <v>785</v>
      </c>
      <c r="G28" s="91">
        <v>-145000</v>
      </c>
      <c r="H28" s="91">
        <v>-8.049415417106621</v>
      </c>
      <c r="I28" s="91">
        <v>11.6716523548046</v>
      </c>
      <c r="J28" s="91">
        <v>-4.8</v>
      </c>
      <c r="K28" s="91">
        <v>0.02</v>
      </c>
    </row>
    <row r="29" spans="2:11">
      <c r="B29" t="s">
        <v>786</v>
      </c>
      <c r="C29" t="s">
        <v>787</v>
      </c>
      <c r="D29" t="s">
        <v>126</v>
      </c>
      <c r="E29" t="s">
        <v>109</v>
      </c>
      <c r="F29" t="s">
        <v>788</v>
      </c>
      <c r="G29" s="91">
        <v>-1044000</v>
      </c>
      <c r="H29" s="91">
        <v>-7.882924731182797</v>
      </c>
      <c r="I29" s="91">
        <v>82.297734193548393</v>
      </c>
      <c r="J29" s="91">
        <v>-33.869999999999997</v>
      </c>
      <c r="K29" s="91">
        <v>0.13</v>
      </c>
    </row>
    <row r="30" spans="2:11">
      <c r="B30" t="s">
        <v>789</v>
      </c>
      <c r="C30" t="s">
        <v>790</v>
      </c>
      <c r="D30" t="s">
        <v>126</v>
      </c>
      <c r="E30" t="s">
        <v>109</v>
      </c>
      <c r="F30" t="s">
        <v>791</v>
      </c>
      <c r="G30" s="91">
        <v>-150000</v>
      </c>
      <c r="H30" s="91">
        <v>-1.79118181818182</v>
      </c>
      <c r="I30" s="91">
        <v>2.68677272727273</v>
      </c>
      <c r="J30" s="91">
        <v>-1.1100000000000001</v>
      </c>
      <c r="K30" s="91">
        <v>0</v>
      </c>
    </row>
    <row r="31" spans="2:11">
      <c r="B31" t="s">
        <v>792</v>
      </c>
      <c r="C31" t="s">
        <v>793</v>
      </c>
      <c r="D31" t="s">
        <v>126</v>
      </c>
      <c r="E31" t="s">
        <v>109</v>
      </c>
      <c r="F31" t="s">
        <v>794</v>
      </c>
      <c r="G31" s="91">
        <v>-260000</v>
      </c>
      <c r="H31" s="91">
        <v>2.8192091407713691</v>
      </c>
      <c r="I31" s="91">
        <v>-7.3299437660055604</v>
      </c>
      <c r="J31" s="91">
        <v>3.02</v>
      </c>
      <c r="K31" s="91">
        <v>-0.01</v>
      </c>
    </row>
    <row r="32" spans="2:11">
      <c r="B32" s="92" t="s">
        <v>746</v>
      </c>
      <c r="C32" s="16"/>
      <c r="D32" s="16"/>
      <c r="G32" s="93">
        <v>56200</v>
      </c>
      <c r="I32" s="93">
        <v>-0.677900787330317</v>
      </c>
      <c r="J32" s="93">
        <v>0.28000000000000003</v>
      </c>
      <c r="K32" s="93">
        <v>0</v>
      </c>
    </row>
    <row r="33" spans="2:11">
      <c r="B33" t="s">
        <v>795</v>
      </c>
      <c r="C33" t="s">
        <v>796</v>
      </c>
      <c r="D33" t="s">
        <v>126</v>
      </c>
      <c r="E33" t="s">
        <v>113</v>
      </c>
      <c r="F33" t="s">
        <v>797</v>
      </c>
      <c r="G33" s="91">
        <v>59200</v>
      </c>
      <c r="H33" s="91">
        <v>-0.91435294117647126</v>
      </c>
      <c r="I33" s="91">
        <v>-0.54129694117647098</v>
      </c>
      <c r="J33" s="91">
        <v>0.22</v>
      </c>
      <c r="K33" s="91">
        <v>0</v>
      </c>
    </row>
    <row r="34" spans="2:11">
      <c r="B34" t="s">
        <v>798</v>
      </c>
      <c r="C34" t="s">
        <v>799</v>
      </c>
      <c r="D34" t="s">
        <v>126</v>
      </c>
      <c r="E34" t="s">
        <v>113</v>
      </c>
      <c r="F34" t="s">
        <v>800</v>
      </c>
      <c r="G34" s="91">
        <v>-3000</v>
      </c>
      <c r="H34" s="91">
        <v>4.5534615384615336</v>
      </c>
      <c r="I34" s="91">
        <v>-0.13660384615384599</v>
      </c>
      <c r="J34" s="91">
        <v>0.06</v>
      </c>
      <c r="K34" s="91">
        <v>0</v>
      </c>
    </row>
    <row r="35" spans="2:11">
      <c r="B35" s="92" t="s">
        <v>713</v>
      </c>
      <c r="C35" s="16"/>
      <c r="D35" s="16"/>
      <c r="G35" s="93">
        <v>0</v>
      </c>
      <c r="I35" s="93">
        <v>0</v>
      </c>
      <c r="J35" s="93">
        <v>0</v>
      </c>
      <c r="K35" s="93">
        <v>0</v>
      </c>
    </row>
    <row r="36" spans="2:11">
      <c r="B36" t="s">
        <v>243</v>
      </c>
      <c r="C36" t="s">
        <v>243</v>
      </c>
      <c r="D36" t="s">
        <v>243</v>
      </c>
      <c r="E36" t="s">
        <v>243</v>
      </c>
      <c r="G36" s="91">
        <v>0</v>
      </c>
      <c r="H36" s="91">
        <v>0</v>
      </c>
      <c r="I36" s="91">
        <v>0</v>
      </c>
      <c r="J36" s="91">
        <v>0</v>
      </c>
      <c r="K36" s="91">
        <v>0</v>
      </c>
    </row>
    <row r="37" spans="2:11">
      <c r="B37" s="92" t="s">
        <v>264</v>
      </c>
      <c r="C37" s="16"/>
      <c r="D37" s="16"/>
      <c r="G37" s="93">
        <v>0</v>
      </c>
      <c r="I37" s="93">
        <v>0</v>
      </c>
      <c r="J37" s="93">
        <v>0</v>
      </c>
      <c r="K37" s="93">
        <v>0</v>
      </c>
    </row>
    <row r="38" spans="2:11">
      <c r="B38" t="s">
        <v>243</v>
      </c>
      <c r="C38" t="s">
        <v>243</v>
      </c>
      <c r="D38" t="s">
        <v>243</v>
      </c>
      <c r="E38" t="s">
        <v>243</v>
      </c>
      <c r="G38" s="91">
        <v>0</v>
      </c>
      <c r="H38" s="91">
        <v>0</v>
      </c>
      <c r="I38" s="91">
        <v>0</v>
      </c>
      <c r="J38" s="91">
        <v>0</v>
      </c>
      <c r="K38" s="91">
        <v>0</v>
      </c>
    </row>
    <row r="39" spans="2:11">
      <c r="B39" s="92" t="s">
        <v>248</v>
      </c>
      <c r="C39" s="16"/>
      <c r="D39" s="16"/>
      <c r="G39" s="93">
        <v>0</v>
      </c>
      <c r="I39" s="93">
        <v>0</v>
      </c>
      <c r="J39" s="93">
        <v>0</v>
      </c>
      <c r="K39" s="93">
        <v>0</v>
      </c>
    </row>
    <row r="40" spans="2:11">
      <c r="B40" s="92" t="s">
        <v>711</v>
      </c>
      <c r="C40" s="16"/>
      <c r="D40" s="16"/>
      <c r="G40" s="93">
        <v>0</v>
      </c>
      <c r="I40" s="93">
        <v>0</v>
      </c>
      <c r="J40" s="93">
        <v>0</v>
      </c>
      <c r="K40" s="93">
        <v>0</v>
      </c>
    </row>
    <row r="41" spans="2:11">
      <c r="B41" t="s">
        <v>243</v>
      </c>
      <c r="C41" t="s">
        <v>243</v>
      </c>
      <c r="D41" t="s">
        <v>243</v>
      </c>
      <c r="E41" t="s">
        <v>243</v>
      </c>
      <c r="G41" s="91">
        <v>0</v>
      </c>
      <c r="H41" s="91">
        <v>0</v>
      </c>
      <c r="I41" s="91">
        <v>0</v>
      </c>
      <c r="J41" s="91">
        <v>0</v>
      </c>
      <c r="K41" s="91">
        <v>0</v>
      </c>
    </row>
    <row r="42" spans="2:11">
      <c r="B42" s="92" t="s">
        <v>714</v>
      </c>
      <c r="C42" s="16"/>
      <c r="D42" s="16"/>
      <c r="G42" s="93">
        <v>0</v>
      </c>
      <c r="I42" s="93">
        <v>0</v>
      </c>
      <c r="J42" s="93">
        <v>0</v>
      </c>
      <c r="K42" s="93">
        <v>0</v>
      </c>
    </row>
    <row r="43" spans="2:11">
      <c r="B43" t="s">
        <v>243</v>
      </c>
      <c r="C43" t="s">
        <v>243</v>
      </c>
      <c r="D43" t="s">
        <v>243</v>
      </c>
      <c r="E43" t="s">
        <v>243</v>
      </c>
      <c r="G43" s="91">
        <v>0</v>
      </c>
      <c r="H43" s="91">
        <v>0</v>
      </c>
      <c r="I43" s="91">
        <v>0</v>
      </c>
      <c r="J43" s="91">
        <v>0</v>
      </c>
      <c r="K43" s="91">
        <v>0</v>
      </c>
    </row>
    <row r="44" spans="2:11">
      <c r="B44" s="92" t="s">
        <v>713</v>
      </c>
      <c r="C44" s="16"/>
      <c r="D44" s="16"/>
      <c r="G44" s="93">
        <v>0</v>
      </c>
      <c r="I44" s="93">
        <v>0</v>
      </c>
      <c r="J44" s="93">
        <v>0</v>
      </c>
      <c r="K44" s="93">
        <v>0</v>
      </c>
    </row>
    <row r="45" spans="2:11">
      <c r="B45" t="s">
        <v>243</v>
      </c>
      <c r="C45" t="s">
        <v>243</v>
      </c>
      <c r="D45" t="s">
        <v>243</v>
      </c>
      <c r="E45" t="s">
        <v>243</v>
      </c>
      <c r="G45" s="91">
        <v>0</v>
      </c>
      <c r="H45" s="91">
        <v>0</v>
      </c>
      <c r="I45" s="91">
        <v>0</v>
      </c>
      <c r="J45" s="91">
        <v>0</v>
      </c>
      <c r="K45" s="91">
        <v>0</v>
      </c>
    </row>
    <row r="46" spans="2:11">
      <c r="B46" s="92" t="s">
        <v>264</v>
      </c>
      <c r="C46" s="16"/>
      <c r="D46" s="16"/>
      <c r="G46" s="93">
        <v>0</v>
      </c>
      <c r="I46" s="93">
        <v>0</v>
      </c>
      <c r="J46" s="93">
        <v>0</v>
      </c>
      <c r="K46" s="93">
        <v>0</v>
      </c>
    </row>
    <row r="47" spans="2:11">
      <c r="B47" t="s">
        <v>243</v>
      </c>
      <c r="C47" t="s">
        <v>243</v>
      </c>
      <c r="D47" t="s">
        <v>243</v>
      </c>
      <c r="E47" t="s">
        <v>243</v>
      </c>
      <c r="G47" s="91">
        <v>0</v>
      </c>
      <c r="H47" s="91">
        <v>0</v>
      </c>
      <c r="I47" s="91">
        <v>0</v>
      </c>
      <c r="J47" s="91">
        <v>0</v>
      </c>
      <c r="K47" s="91">
        <v>0</v>
      </c>
    </row>
    <row r="48" spans="2:11">
      <c r="B48" t="s">
        <v>250</v>
      </c>
      <c r="C48" s="16"/>
      <c r="D48" s="16"/>
    </row>
    <row r="49" spans="2:4">
      <c r="B49" t="s">
        <v>256</v>
      </c>
      <c r="C49" s="16"/>
      <c r="D49" s="16"/>
    </row>
    <row r="50" spans="2:4">
      <c r="B50" t="s">
        <v>257</v>
      </c>
      <c r="C50" s="16"/>
      <c r="D50" s="16"/>
    </row>
    <row r="51" spans="2:4">
      <c r="B51" t="s">
        <v>258</v>
      </c>
      <c r="C51" s="16"/>
      <c r="D51" s="16"/>
    </row>
    <row r="52" spans="2:4">
      <c r="C52" s="16"/>
      <c r="D52" s="16"/>
    </row>
    <row r="53" spans="2:4">
      <c r="C53" s="16"/>
      <c r="D53" s="16"/>
    </row>
    <row r="54" spans="2:4">
      <c r="C54" s="16"/>
      <c r="D54" s="16"/>
    </row>
    <row r="55" spans="2:4">
      <c r="C55" s="16"/>
      <c r="D55" s="16"/>
    </row>
    <row r="56" spans="2:4">
      <c r="C56" s="16"/>
      <c r="D56" s="16"/>
    </row>
    <row r="57" spans="2:4">
      <c r="C57" s="16"/>
      <c r="D57" s="16"/>
    </row>
    <row r="58" spans="2:4">
      <c r="C58" s="16"/>
      <c r="D58" s="16"/>
    </row>
    <row r="59" spans="2:4">
      <c r="C59" s="16"/>
      <c r="D59" s="16"/>
    </row>
    <row r="60" spans="2:4">
      <c r="C60" s="16"/>
      <c r="D60" s="16"/>
    </row>
    <row r="61" spans="2:4">
      <c r="C61" s="16"/>
      <c r="D61" s="16"/>
    </row>
    <row r="62" spans="2:4">
      <c r="C62" s="16"/>
      <c r="D62" s="16"/>
    </row>
    <row r="63" spans="2:4">
      <c r="C63" s="16"/>
      <c r="D63" s="16"/>
    </row>
    <row r="64" spans="2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94">
        <v>43373</v>
      </c>
    </row>
    <row r="2" spans="2:78" s="1" customFormat="1">
      <c r="B2" s="2" t="s">
        <v>1</v>
      </c>
      <c r="C2" s="12" t="s">
        <v>825</v>
      </c>
    </row>
    <row r="3" spans="2:78" s="1" customFormat="1">
      <c r="B3" s="2" t="s">
        <v>2</v>
      </c>
      <c r="C3" s="95" t="s">
        <v>826</v>
      </c>
    </row>
    <row r="4" spans="2:78" s="1" customFormat="1">
      <c r="B4" s="2" t="s">
        <v>3</v>
      </c>
      <c r="C4" s="96" t="s">
        <v>218</v>
      </c>
    </row>
    <row r="5" spans="2:78">
      <c r="B5" s="89" t="s">
        <v>219</v>
      </c>
      <c r="C5" t="s">
        <v>220</v>
      </c>
    </row>
    <row r="6" spans="2:78" ht="26.25" customHeight="1">
      <c r="B6" s="113" t="s">
        <v>139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5"/>
    </row>
    <row r="7" spans="2:78" ht="26.25" customHeight="1">
      <c r="B7" s="113" t="s">
        <v>148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7"/>
      <c r="P11" s="90">
        <v>0</v>
      </c>
      <c r="Q11" s="90">
        <v>0</v>
      </c>
      <c r="R11" s="16"/>
      <c r="S11" s="16"/>
      <c r="T11" s="16"/>
      <c r="U11" s="16"/>
      <c r="V11" s="16"/>
      <c r="BZ11" s="16"/>
    </row>
    <row r="12" spans="2:78">
      <c r="B12" s="92" t="s">
        <v>223</v>
      </c>
      <c r="D12" s="16"/>
      <c r="H12" s="93">
        <v>0</v>
      </c>
      <c r="K12" s="93">
        <v>0</v>
      </c>
      <c r="L12" s="93">
        <v>0</v>
      </c>
      <c r="N12" s="93">
        <v>0</v>
      </c>
      <c r="P12" s="93">
        <v>0</v>
      </c>
      <c r="Q12" s="93">
        <v>0</v>
      </c>
    </row>
    <row r="13" spans="2:78">
      <c r="B13" s="92" t="s">
        <v>716</v>
      </c>
      <c r="D13" s="16"/>
      <c r="H13" s="93">
        <v>0</v>
      </c>
      <c r="K13" s="93">
        <v>0</v>
      </c>
      <c r="L13" s="93">
        <v>0</v>
      </c>
      <c r="N13" s="93">
        <v>0</v>
      </c>
      <c r="P13" s="93">
        <v>0</v>
      </c>
      <c r="Q13" s="93">
        <v>0</v>
      </c>
    </row>
    <row r="14" spans="2:78">
      <c r="B14" t="s">
        <v>243</v>
      </c>
      <c r="C14" t="s">
        <v>243</v>
      </c>
      <c r="D14" s="16"/>
      <c r="E14" t="s">
        <v>243</v>
      </c>
      <c r="H14" s="91">
        <v>0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78">
      <c r="B15" s="92" t="s">
        <v>717</v>
      </c>
      <c r="D15" s="16"/>
      <c r="H15" s="93">
        <v>0</v>
      </c>
      <c r="K15" s="93">
        <v>0</v>
      </c>
      <c r="L15" s="93">
        <v>0</v>
      </c>
      <c r="N15" s="93">
        <v>0</v>
      </c>
      <c r="P15" s="93">
        <v>0</v>
      </c>
      <c r="Q15" s="93">
        <v>0</v>
      </c>
    </row>
    <row r="16" spans="2:78">
      <c r="B16" t="s">
        <v>243</v>
      </c>
      <c r="C16" t="s">
        <v>243</v>
      </c>
      <c r="D16" s="16"/>
      <c r="E16" t="s">
        <v>243</v>
      </c>
      <c r="H16" s="91">
        <v>0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718</v>
      </c>
      <c r="D17" s="16"/>
      <c r="H17" s="93">
        <v>0</v>
      </c>
      <c r="K17" s="93">
        <v>0</v>
      </c>
      <c r="L17" s="93">
        <v>0</v>
      </c>
      <c r="N17" s="93">
        <v>0</v>
      </c>
      <c r="P17" s="93">
        <v>0</v>
      </c>
      <c r="Q17" s="93">
        <v>0</v>
      </c>
    </row>
    <row r="18" spans="2:17">
      <c r="B18" t="s">
        <v>243</v>
      </c>
      <c r="C18" t="s">
        <v>243</v>
      </c>
      <c r="D18" s="16"/>
      <c r="E18" t="s">
        <v>243</v>
      </c>
      <c r="H18" s="91">
        <v>0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t="s">
        <v>243</v>
      </c>
      <c r="C19" t="s">
        <v>243</v>
      </c>
      <c r="D19" s="16"/>
      <c r="E19" t="s">
        <v>243</v>
      </c>
      <c r="H19" s="91">
        <v>0</v>
      </c>
      <c r="I19" t="s">
        <v>243</v>
      </c>
      <c r="J19" s="91">
        <v>0</v>
      </c>
      <c r="K19" s="91">
        <v>0</v>
      </c>
      <c r="L19" s="91">
        <v>0</v>
      </c>
      <c r="M19" s="91">
        <v>0</v>
      </c>
      <c r="N19" s="91">
        <v>0</v>
      </c>
      <c r="O19" s="91">
        <v>0</v>
      </c>
      <c r="P19" s="91">
        <v>0</v>
      </c>
      <c r="Q19" s="91">
        <v>0</v>
      </c>
    </row>
    <row r="20" spans="2:17">
      <c r="B20" t="s">
        <v>243</v>
      </c>
      <c r="C20" t="s">
        <v>243</v>
      </c>
      <c r="D20" s="16"/>
      <c r="E20" t="s">
        <v>243</v>
      </c>
      <c r="H20" s="91">
        <v>0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t="s">
        <v>243</v>
      </c>
      <c r="C21" t="s">
        <v>243</v>
      </c>
      <c r="D21" s="16"/>
      <c r="E21" t="s">
        <v>243</v>
      </c>
      <c r="H21" s="91">
        <v>0</v>
      </c>
      <c r="I21" t="s">
        <v>243</v>
      </c>
      <c r="J21" s="91">
        <v>0</v>
      </c>
      <c r="K21" s="91">
        <v>0</v>
      </c>
      <c r="L21" s="91">
        <v>0</v>
      </c>
      <c r="M21" s="91">
        <v>0</v>
      </c>
      <c r="N21" s="91">
        <v>0</v>
      </c>
      <c r="O21" s="91">
        <v>0</v>
      </c>
      <c r="P21" s="91">
        <v>0</v>
      </c>
      <c r="Q21" s="91">
        <v>0</v>
      </c>
    </row>
    <row r="22" spans="2:17">
      <c r="B22" s="92" t="s">
        <v>248</v>
      </c>
      <c r="D22" s="16"/>
      <c r="H22" s="93">
        <v>0</v>
      </c>
      <c r="K22" s="93">
        <v>0</v>
      </c>
      <c r="L22" s="93">
        <v>0</v>
      </c>
      <c r="N22" s="93">
        <v>0</v>
      </c>
      <c r="P22" s="93">
        <v>0</v>
      </c>
      <c r="Q22" s="93">
        <v>0</v>
      </c>
    </row>
    <row r="23" spans="2:17">
      <c r="B23" s="92" t="s">
        <v>716</v>
      </c>
      <c r="D23" s="16"/>
      <c r="H23" s="93">
        <v>0</v>
      </c>
      <c r="K23" s="93">
        <v>0</v>
      </c>
      <c r="L23" s="93">
        <v>0</v>
      </c>
      <c r="N23" s="93">
        <v>0</v>
      </c>
      <c r="P23" s="93">
        <v>0</v>
      </c>
      <c r="Q23" s="93">
        <v>0</v>
      </c>
    </row>
    <row r="24" spans="2:17">
      <c r="B24" t="s">
        <v>243</v>
      </c>
      <c r="C24" t="s">
        <v>243</v>
      </c>
      <c r="D24" s="16"/>
      <c r="E24" t="s">
        <v>243</v>
      </c>
      <c r="H24" s="91">
        <v>0</v>
      </c>
      <c r="I24" t="s">
        <v>243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  <c r="P24" s="91">
        <v>0</v>
      </c>
      <c r="Q24" s="91">
        <v>0</v>
      </c>
    </row>
    <row r="25" spans="2:17">
      <c r="B25" s="92" t="s">
        <v>717</v>
      </c>
      <c r="D25" s="16"/>
      <c r="H25" s="93">
        <v>0</v>
      </c>
      <c r="K25" s="93">
        <v>0</v>
      </c>
      <c r="L25" s="93">
        <v>0</v>
      </c>
      <c r="N25" s="93">
        <v>0</v>
      </c>
      <c r="P25" s="93">
        <v>0</v>
      </c>
      <c r="Q25" s="93">
        <v>0</v>
      </c>
    </row>
    <row r="26" spans="2:17">
      <c r="B26" t="s">
        <v>243</v>
      </c>
      <c r="C26" t="s">
        <v>243</v>
      </c>
      <c r="D26" s="16"/>
      <c r="E26" t="s">
        <v>243</v>
      </c>
      <c r="H26" s="91">
        <v>0</v>
      </c>
      <c r="I26" t="s">
        <v>243</v>
      </c>
      <c r="J26" s="91">
        <v>0</v>
      </c>
      <c r="K26" s="91">
        <v>0</v>
      </c>
      <c r="L26" s="91">
        <v>0</v>
      </c>
      <c r="M26" s="91">
        <v>0</v>
      </c>
      <c r="N26" s="91">
        <v>0</v>
      </c>
      <c r="O26" s="91">
        <v>0</v>
      </c>
      <c r="P26" s="91">
        <v>0</v>
      </c>
      <c r="Q26" s="91">
        <v>0</v>
      </c>
    </row>
    <row r="27" spans="2:17">
      <c r="B27" s="92" t="s">
        <v>718</v>
      </c>
      <c r="D27" s="16"/>
      <c r="H27" s="93">
        <v>0</v>
      </c>
      <c r="K27" s="93">
        <v>0</v>
      </c>
      <c r="L27" s="93">
        <v>0</v>
      </c>
      <c r="N27" s="93">
        <v>0</v>
      </c>
      <c r="P27" s="93">
        <v>0</v>
      </c>
      <c r="Q27" s="93">
        <v>0</v>
      </c>
    </row>
    <row r="28" spans="2:17">
      <c r="B28" t="s">
        <v>243</v>
      </c>
      <c r="C28" t="s">
        <v>243</v>
      </c>
      <c r="D28" s="16"/>
      <c r="E28" t="s">
        <v>243</v>
      </c>
      <c r="H28" s="91">
        <v>0</v>
      </c>
      <c r="I28" t="s">
        <v>243</v>
      </c>
      <c r="J28" s="91">
        <v>0</v>
      </c>
      <c r="K28" s="91">
        <v>0</v>
      </c>
      <c r="L28" s="91">
        <v>0</v>
      </c>
      <c r="M28" s="91">
        <v>0</v>
      </c>
      <c r="N28" s="91">
        <v>0</v>
      </c>
      <c r="O28" s="91">
        <v>0</v>
      </c>
      <c r="P28" s="91">
        <v>0</v>
      </c>
      <c r="Q28" s="91">
        <v>0</v>
      </c>
    </row>
    <row r="29" spans="2:17">
      <c r="B29" t="s">
        <v>243</v>
      </c>
      <c r="C29" t="s">
        <v>243</v>
      </c>
      <c r="D29" s="16"/>
      <c r="E29" t="s">
        <v>243</v>
      </c>
      <c r="H29" s="91">
        <v>0</v>
      </c>
      <c r="I29" t="s">
        <v>243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t="s">
        <v>243</v>
      </c>
      <c r="C30" t="s">
        <v>243</v>
      </c>
      <c r="D30" s="16"/>
      <c r="E30" t="s">
        <v>243</v>
      </c>
      <c r="H30" s="91">
        <v>0</v>
      </c>
      <c r="I30" t="s">
        <v>243</v>
      </c>
      <c r="J30" s="91">
        <v>0</v>
      </c>
      <c r="K30" s="91">
        <v>0</v>
      </c>
      <c r="L30" s="91">
        <v>0</v>
      </c>
      <c r="M30" s="91">
        <v>0</v>
      </c>
      <c r="N30" s="91">
        <v>0</v>
      </c>
      <c r="O30" s="91">
        <v>0</v>
      </c>
      <c r="P30" s="91">
        <v>0</v>
      </c>
      <c r="Q30" s="91">
        <v>0</v>
      </c>
    </row>
    <row r="31" spans="2:17">
      <c r="B31" t="s">
        <v>243</v>
      </c>
      <c r="C31" t="s">
        <v>243</v>
      </c>
      <c r="D31" s="16"/>
      <c r="E31" t="s">
        <v>243</v>
      </c>
      <c r="H31" s="91">
        <v>0</v>
      </c>
      <c r="I31" t="s">
        <v>243</v>
      </c>
      <c r="J31" s="91">
        <v>0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t="s">
        <v>250</v>
      </c>
      <c r="D32" s="16"/>
    </row>
    <row r="33" spans="2:4">
      <c r="B33" t="s">
        <v>256</v>
      </c>
      <c r="D33" s="16"/>
    </row>
    <row r="34" spans="2:4">
      <c r="B34" t="s">
        <v>257</v>
      </c>
      <c r="D34" s="16"/>
    </row>
    <row r="35" spans="2:4">
      <c r="B35" t="s">
        <v>258</v>
      </c>
      <c r="D35" s="16"/>
    </row>
    <row r="36" spans="2:4">
      <c r="D36" s="16"/>
    </row>
    <row r="37" spans="2:4">
      <c r="D37" s="16"/>
    </row>
    <row r="38" spans="2:4">
      <c r="D38" s="16"/>
    </row>
    <row r="39" spans="2:4">
      <c r="D39" s="16"/>
    </row>
    <row r="40" spans="2:4">
      <c r="D40" s="16"/>
    </row>
    <row r="41" spans="2:4">
      <c r="D41" s="16"/>
    </row>
    <row r="42" spans="2:4">
      <c r="D42" s="16"/>
    </row>
    <row r="43" spans="2:4">
      <c r="D43" s="16"/>
    </row>
    <row r="44" spans="2:4">
      <c r="D44" s="16"/>
    </row>
    <row r="45" spans="2:4">
      <c r="D45" s="16"/>
    </row>
    <row r="46" spans="2:4">
      <c r="D46" s="16"/>
    </row>
    <row r="47" spans="2:4">
      <c r="D47" s="16"/>
    </row>
    <row r="48" spans="2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94">
        <v>43373</v>
      </c>
    </row>
    <row r="2" spans="2:59" s="1" customFormat="1">
      <c r="B2" s="2" t="s">
        <v>1</v>
      </c>
      <c r="C2" s="12" t="s">
        <v>825</v>
      </c>
    </row>
    <row r="3" spans="2:59" s="1" customFormat="1">
      <c r="B3" s="2" t="s">
        <v>2</v>
      </c>
      <c r="C3" s="95" t="s">
        <v>826</v>
      </c>
    </row>
    <row r="4" spans="2:59" s="1" customFormat="1">
      <c r="B4" s="2" t="s">
        <v>3</v>
      </c>
      <c r="C4" s="96" t="s">
        <v>218</v>
      </c>
    </row>
    <row r="5" spans="2:59">
      <c r="B5" s="89" t="s">
        <v>219</v>
      </c>
      <c r="C5" s="2" t="s">
        <v>220</v>
      </c>
    </row>
    <row r="6" spans="2:59">
      <c r="B6" s="2"/>
      <c r="C6" s="2"/>
    </row>
    <row r="7" spans="2:59" ht="26.25" customHeight="1">
      <c r="B7" s="113" t="s">
        <v>149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90">
        <v>0</v>
      </c>
      <c r="N11" s="7"/>
      <c r="O11" s="90">
        <v>0</v>
      </c>
      <c r="P11" s="90">
        <v>0</v>
      </c>
      <c r="Q11" s="90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92" t="s">
        <v>223</v>
      </c>
      <c r="I12" s="93">
        <v>0</v>
      </c>
      <c r="L12" s="93">
        <v>0</v>
      </c>
      <c r="M12" s="93">
        <v>0</v>
      </c>
      <c r="O12" s="93">
        <v>0</v>
      </c>
      <c r="P12" s="93">
        <v>0</v>
      </c>
      <c r="Q12" s="93">
        <v>0</v>
      </c>
    </row>
    <row r="13" spans="2:59">
      <c r="B13" s="92" t="s">
        <v>801</v>
      </c>
      <c r="I13" s="93">
        <v>0</v>
      </c>
      <c r="L13" s="93">
        <v>0</v>
      </c>
      <c r="M13" s="93">
        <v>0</v>
      </c>
      <c r="O13" s="93">
        <v>0</v>
      </c>
      <c r="P13" s="93">
        <v>0</v>
      </c>
      <c r="Q13" s="93">
        <v>0</v>
      </c>
    </row>
    <row r="14" spans="2:59">
      <c r="B14" t="s">
        <v>243</v>
      </c>
      <c r="D14" t="s">
        <v>243</v>
      </c>
      <c r="F14" t="s">
        <v>243</v>
      </c>
      <c r="I14" s="91">
        <v>0</v>
      </c>
      <c r="J14" t="s">
        <v>243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91">
        <v>0</v>
      </c>
    </row>
    <row r="15" spans="2:59">
      <c r="B15" s="92" t="s">
        <v>802</v>
      </c>
      <c r="I15" s="93">
        <v>0</v>
      </c>
      <c r="L15" s="93">
        <v>0</v>
      </c>
      <c r="M15" s="93">
        <v>0</v>
      </c>
      <c r="O15" s="93">
        <v>0</v>
      </c>
      <c r="P15" s="93">
        <v>0</v>
      </c>
      <c r="Q15" s="93">
        <v>0</v>
      </c>
    </row>
    <row r="16" spans="2:59">
      <c r="B16" t="s">
        <v>243</v>
      </c>
      <c r="D16" t="s">
        <v>243</v>
      </c>
      <c r="F16" t="s">
        <v>243</v>
      </c>
      <c r="I16" s="91">
        <v>0</v>
      </c>
      <c r="J16" t="s">
        <v>243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91">
        <v>0</v>
      </c>
    </row>
    <row r="17" spans="2:17">
      <c r="B17" s="92" t="s">
        <v>803</v>
      </c>
      <c r="I17" s="93">
        <v>0</v>
      </c>
      <c r="L17" s="93">
        <v>0</v>
      </c>
      <c r="M17" s="93">
        <v>0</v>
      </c>
      <c r="O17" s="93">
        <v>0</v>
      </c>
      <c r="P17" s="93">
        <v>0</v>
      </c>
      <c r="Q17" s="93">
        <v>0</v>
      </c>
    </row>
    <row r="18" spans="2:17">
      <c r="B18" t="s">
        <v>243</v>
      </c>
      <c r="D18" t="s">
        <v>243</v>
      </c>
      <c r="F18" t="s">
        <v>243</v>
      </c>
      <c r="I18" s="91">
        <v>0</v>
      </c>
      <c r="J18" t="s">
        <v>243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91">
        <v>0</v>
      </c>
    </row>
    <row r="19" spans="2:17">
      <c r="B19" s="92" t="s">
        <v>804</v>
      </c>
      <c r="I19" s="93">
        <v>0</v>
      </c>
      <c r="L19" s="93">
        <v>0</v>
      </c>
      <c r="M19" s="93">
        <v>0</v>
      </c>
      <c r="O19" s="93">
        <v>0</v>
      </c>
      <c r="P19" s="93">
        <v>0</v>
      </c>
      <c r="Q19" s="93">
        <v>0</v>
      </c>
    </row>
    <row r="20" spans="2:17">
      <c r="B20" t="s">
        <v>243</v>
      </c>
      <c r="D20" t="s">
        <v>243</v>
      </c>
      <c r="F20" t="s">
        <v>243</v>
      </c>
      <c r="I20" s="91">
        <v>0</v>
      </c>
      <c r="J20" t="s">
        <v>243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91">
        <v>0</v>
      </c>
    </row>
    <row r="21" spans="2:17">
      <c r="B21" s="92" t="s">
        <v>805</v>
      </c>
      <c r="I21" s="93">
        <v>0</v>
      </c>
      <c r="L21" s="93">
        <v>0</v>
      </c>
      <c r="M21" s="93">
        <v>0</v>
      </c>
      <c r="O21" s="93">
        <v>0</v>
      </c>
      <c r="P21" s="93">
        <v>0</v>
      </c>
      <c r="Q21" s="93">
        <v>0</v>
      </c>
    </row>
    <row r="22" spans="2:17">
      <c r="B22" t="s">
        <v>243</v>
      </c>
      <c r="D22" t="s">
        <v>243</v>
      </c>
      <c r="F22" t="s">
        <v>243</v>
      </c>
      <c r="I22" s="91">
        <v>0</v>
      </c>
      <c r="J22" t="s">
        <v>243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  <c r="P22" s="91">
        <v>0</v>
      </c>
      <c r="Q22" s="91">
        <v>0</v>
      </c>
    </row>
    <row r="23" spans="2:17">
      <c r="B23" s="92" t="s">
        <v>806</v>
      </c>
      <c r="I23" s="93">
        <v>0</v>
      </c>
      <c r="L23" s="93">
        <v>0</v>
      </c>
      <c r="M23" s="93">
        <v>0</v>
      </c>
      <c r="O23" s="93">
        <v>0</v>
      </c>
      <c r="P23" s="93">
        <v>0</v>
      </c>
      <c r="Q23" s="93">
        <v>0</v>
      </c>
    </row>
    <row r="24" spans="2:17">
      <c r="B24" s="92" t="s">
        <v>807</v>
      </c>
      <c r="I24" s="93">
        <v>0</v>
      </c>
      <c r="L24" s="93">
        <v>0</v>
      </c>
      <c r="M24" s="93">
        <v>0</v>
      </c>
      <c r="O24" s="93">
        <v>0</v>
      </c>
      <c r="P24" s="93">
        <v>0</v>
      </c>
      <c r="Q24" s="93">
        <v>0</v>
      </c>
    </row>
    <row r="25" spans="2:17">
      <c r="B25" t="s">
        <v>243</v>
      </c>
      <c r="D25" t="s">
        <v>243</v>
      </c>
      <c r="F25" t="s">
        <v>243</v>
      </c>
      <c r="I25" s="91">
        <v>0</v>
      </c>
      <c r="J25" t="s">
        <v>243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  <c r="Q25" s="91">
        <v>0</v>
      </c>
    </row>
    <row r="26" spans="2:17">
      <c r="B26" s="92" t="s">
        <v>808</v>
      </c>
      <c r="I26" s="93">
        <v>0</v>
      </c>
      <c r="L26" s="93">
        <v>0</v>
      </c>
      <c r="M26" s="93">
        <v>0</v>
      </c>
      <c r="O26" s="93">
        <v>0</v>
      </c>
      <c r="P26" s="93">
        <v>0</v>
      </c>
      <c r="Q26" s="93">
        <v>0</v>
      </c>
    </row>
    <row r="27" spans="2:17">
      <c r="B27" t="s">
        <v>243</v>
      </c>
      <c r="D27" t="s">
        <v>243</v>
      </c>
      <c r="F27" t="s">
        <v>243</v>
      </c>
      <c r="I27" s="91">
        <v>0</v>
      </c>
      <c r="J27" t="s">
        <v>243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  <c r="P27" s="91">
        <v>0</v>
      </c>
      <c r="Q27" s="91">
        <v>0</v>
      </c>
    </row>
    <row r="28" spans="2:17">
      <c r="B28" s="92" t="s">
        <v>809</v>
      </c>
      <c r="I28" s="93">
        <v>0</v>
      </c>
      <c r="L28" s="93">
        <v>0</v>
      </c>
      <c r="M28" s="93">
        <v>0</v>
      </c>
      <c r="O28" s="93">
        <v>0</v>
      </c>
      <c r="P28" s="93">
        <v>0</v>
      </c>
      <c r="Q28" s="93">
        <v>0</v>
      </c>
    </row>
    <row r="29" spans="2:17">
      <c r="B29" t="s">
        <v>243</v>
      </c>
      <c r="D29" t="s">
        <v>243</v>
      </c>
      <c r="F29" t="s">
        <v>243</v>
      </c>
      <c r="I29" s="91">
        <v>0</v>
      </c>
      <c r="J29" t="s">
        <v>243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  <c r="P29" s="91">
        <v>0</v>
      </c>
      <c r="Q29" s="91">
        <v>0</v>
      </c>
    </row>
    <row r="30" spans="2:17">
      <c r="B30" s="92" t="s">
        <v>810</v>
      </c>
      <c r="I30" s="93">
        <v>0</v>
      </c>
      <c r="L30" s="93">
        <v>0</v>
      </c>
      <c r="M30" s="93">
        <v>0</v>
      </c>
      <c r="O30" s="93">
        <v>0</v>
      </c>
      <c r="P30" s="93">
        <v>0</v>
      </c>
      <c r="Q30" s="93">
        <v>0</v>
      </c>
    </row>
    <row r="31" spans="2:17">
      <c r="B31" t="s">
        <v>243</v>
      </c>
      <c r="D31" t="s">
        <v>243</v>
      </c>
      <c r="F31" t="s">
        <v>243</v>
      </c>
      <c r="I31" s="91">
        <v>0</v>
      </c>
      <c r="J31" t="s">
        <v>243</v>
      </c>
      <c r="K31" s="91">
        <v>0</v>
      </c>
      <c r="L31" s="91">
        <v>0</v>
      </c>
      <c r="M31" s="91">
        <v>0</v>
      </c>
      <c r="N31" s="91">
        <v>0</v>
      </c>
      <c r="O31" s="91">
        <v>0</v>
      </c>
      <c r="P31" s="91">
        <v>0</v>
      </c>
      <c r="Q31" s="91">
        <v>0</v>
      </c>
    </row>
    <row r="32" spans="2:17">
      <c r="B32" s="92" t="s">
        <v>248</v>
      </c>
      <c r="I32" s="93">
        <v>0</v>
      </c>
      <c r="L32" s="93">
        <v>0</v>
      </c>
      <c r="M32" s="93">
        <v>0</v>
      </c>
      <c r="O32" s="93">
        <v>0</v>
      </c>
      <c r="P32" s="93">
        <v>0</v>
      </c>
      <c r="Q32" s="93">
        <v>0</v>
      </c>
    </row>
    <row r="33" spans="2:17">
      <c r="B33" s="92" t="s">
        <v>811</v>
      </c>
      <c r="I33" s="93">
        <v>0</v>
      </c>
      <c r="L33" s="93">
        <v>0</v>
      </c>
      <c r="M33" s="93">
        <v>0</v>
      </c>
      <c r="O33" s="93">
        <v>0</v>
      </c>
      <c r="P33" s="93">
        <v>0</v>
      </c>
      <c r="Q33" s="93">
        <v>0</v>
      </c>
    </row>
    <row r="34" spans="2:17">
      <c r="B34" t="s">
        <v>243</v>
      </c>
      <c r="D34" t="s">
        <v>243</v>
      </c>
      <c r="F34" t="s">
        <v>243</v>
      </c>
      <c r="I34" s="91">
        <v>0</v>
      </c>
      <c r="J34" t="s">
        <v>243</v>
      </c>
      <c r="K34" s="91">
        <v>0</v>
      </c>
      <c r="L34" s="91">
        <v>0</v>
      </c>
      <c r="M34" s="91">
        <v>0</v>
      </c>
      <c r="N34" s="91">
        <v>0</v>
      </c>
      <c r="O34" s="91">
        <v>0</v>
      </c>
      <c r="P34" s="91">
        <v>0</v>
      </c>
      <c r="Q34" s="91">
        <v>0</v>
      </c>
    </row>
    <row r="35" spans="2:17">
      <c r="B35" s="92" t="s">
        <v>803</v>
      </c>
      <c r="I35" s="93">
        <v>0</v>
      </c>
      <c r="L35" s="93">
        <v>0</v>
      </c>
      <c r="M35" s="93">
        <v>0</v>
      </c>
      <c r="O35" s="93">
        <v>0</v>
      </c>
      <c r="P35" s="93">
        <v>0</v>
      </c>
      <c r="Q35" s="93">
        <v>0</v>
      </c>
    </row>
    <row r="36" spans="2:17">
      <c r="B36" t="s">
        <v>243</v>
      </c>
      <c r="D36" t="s">
        <v>243</v>
      </c>
      <c r="F36" t="s">
        <v>243</v>
      </c>
      <c r="I36" s="91">
        <v>0</v>
      </c>
      <c r="J36" t="s">
        <v>243</v>
      </c>
      <c r="K36" s="91">
        <v>0</v>
      </c>
      <c r="L36" s="91">
        <v>0</v>
      </c>
      <c r="M36" s="91">
        <v>0</v>
      </c>
      <c r="N36" s="91">
        <v>0</v>
      </c>
      <c r="O36" s="91">
        <v>0</v>
      </c>
      <c r="P36" s="91">
        <v>0</v>
      </c>
      <c r="Q36" s="91">
        <v>0</v>
      </c>
    </row>
    <row r="37" spans="2:17">
      <c r="B37" s="92" t="s">
        <v>804</v>
      </c>
      <c r="I37" s="93">
        <v>0</v>
      </c>
      <c r="L37" s="93">
        <v>0</v>
      </c>
      <c r="M37" s="93">
        <v>0</v>
      </c>
      <c r="O37" s="93">
        <v>0</v>
      </c>
      <c r="P37" s="93">
        <v>0</v>
      </c>
      <c r="Q37" s="93">
        <v>0</v>
      </c>
    </row>
    <row r="38" spans="2:17">
      <c r="B38" t="s">
        <v>243</v>
      </c>
      <c r="D38" t="s">
        <v>243</v>
      </c>
      <c r="F38" t="s">
        <v>243</v>
      </c>
      <c r="I38" s="91">
        <v>0</v>
      </c>
      <c r="J38" t="s">
        <v>243</v>
      </c>
      <c r="K38" s="91">
        <v>0</v>
      </c>
      <c r="L38" s="91">
        <v>0</v>
      </c>
      <c r="M38" s="91">
        <v>0</v>
      </c>
      <c r="N38" s="91">
        <v>0</v>
      </c>
      <c r="O38" s="91">
        <v>0</v>
      </c>
      <c r="P38" s="91">
        <v>0</v>
      </c>
      <c r="Q38" s="91">
        <v>0</v>
      </c>
    </row>
    <row r="39" spans="2:17">
      <c r="B39" s="92" t="s">
        <v>810</v>
      </c>
      <c r="I39" s="93">
        <v>0</v>
      </c>
      <c r="L39" s="93">
        <v>0</v>
      </c>
      <c r="M39" s="93">
        <v>0</v>
      </c>
      <c r="O39" s="93">
        <v>0</v>
      </c>
      <c r="P39" s="93">
        <v>0</v>
      </c>
      <c r="Q39" s="93">
        <v>0</v>
      </c>
    </row>
    <row r="40" spans="2:17">
      <c r="B40" t="s">
        <v>243</v>
      </c>
      <c r="D40" t="s">
        <v>243</v>
      </c>
      <c r="F40" t="s">
        <v>243</v>
      </c>
      <c r="I40" s="91">
        <v>0</v>
      </c>
      <c r="J40" t="s">
        <v>243</v>
      </c>
      <c r="K40" s="91">
        <v>0</v>
      </c>
      <c r="L40" s="91">
        <v>0</v>
      </c>
      <c r="M40" s="91">
        <v>0</v>
      </c>
      <c r="N40" s="91">
        <v>0</v>
      </c>
      <c r="O40" s="91">
        <v>0</v>
      </c>
      <c r="P40" s="91">
        <v>0</v>
      </c>
      <c r="Q40" s="91">
        <v>0</v>
      </c>
    </row>
    <row r="41" spans="2:17">
      <c r="B41" t="s">
        <v>250</v>
      </c>
    </row>
    <row r="42" spans="2:17">
      <c r="B42" t="s">
        <v>256</v>
      </c>
    </row>
    <row r="43" spans="2:17">
      <c r="B43" t="s">
        <v>257</v>
      </c>
    </row>
    <row r="44" spans="2:17">
      <c r="B44" t="s">
        <v>258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94">
        <v>43373</v>
      </c>
    </row>
    <row r="2" spans="2:64" s="1" customFormat="1">
      <c r="B2" s="2" t="s">
        <v>1</v>
      </c>
      <c r="C2" s="12" t="s">
        <v>825</v>
      </c>
    </row>
    <row r="3" spans="2:64" s="1" customFormat="1">
      <c r="B3" s="2" t="s">
        <v>2</v>
      </c>
      <c r="C3" s="95" t="s">
        <v>826</v>
      </c>
    </row>
    <row r="4" spans="2:64" s="1" customFormat="1">
      <c r="B4" s="2" t="s">
        <v>3</v>
      </c>
      <c r="C4" s="96" t="s">
        <v>218</v>
      </c>
    </row>
    <row r="5" spans="2:64">
      <c r="B5" s="89" t="s">
        <v>219</v>
      </c>
      <c r="C5" t="s">
        <v>220</v>
      </c>
    </row>
    <row r="7" spans="2:64" ht="26.25" customHeight="1">
      <c r="B7" s="113" t="s">
        <v>156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90">
        <v>0</v>
      </c>
      <c r="L11" s="7"/>
      <c r="M11" s="90">
        <v>0</v>
      </c>
      <c r="N11" s="90">
        <v>0</v>
      </c>
      <c r="O11" s="90">
        <v>0</v>
      </c>
      <c r="P11" s="16"/>
      <c r="Q11" s="16"/>
      <c r="R11" s="16"/>
      <c r="S11" s="16"/>
      <c r="T11" s="16"/>
      <c r="U11" s="16"/>
      <c r="BL11" s="16"/>
    </row>
    <row r="12" spans="2:64">
      <c r="B12" s="92" t="s">
        <v>223</v>
      </c>
      <c r="G12" s="93">
        <v>0</v>
      </c>
      <c r="J12" s="93">
        <v>0</v>
      </c>
      <c r="K12" s="93">
        <v>0</v>
      </c>
      <c r="M12" s="93">
        <v>0</v>
      </c>
      <c r="N12" s="93">
        <v>0</v>
      </c>
      <c r="O12" s="93">
        <v>0</v>
      </c>
    </row>
    <row r="13" spans="2:64">
      <c r="B13" s="92" t="s">
        <v>724</v>
      </c>
      <c r="G13" s="93">
        <v>0</v>
      </c>
      <c r="J13" s="93">
        <v>0</v>
      </c>
      <c r="K13" s="93">
        <v>0</v>
      </c>
      <c r="M13" s="93">
        <v>0</v>
      </c>
      <c r="N13" s="93">
        <v>0</v>
      </c>
      <c r="O13" s="93">
        <v>0</v>
      </c>
    </row>
    <row r="14" spans="2:64">
      <c r="B14" t="s">
        <v>243</v>
      </c>
      <c r="C14" t="s">
        <v>243</v>
      </c>
      <c r="E14" t="s">
        <v>243</v>
      </c>
      <c r="G14" s="91">
        <v>0</v>
      </c>
      <c r="H14" t="s">
        <v>243</v>
      </c>
      <c r="I14" s="91">
        <v>0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4">
      <c r="B15" s="92" t="s">
        <v>725</v>
      </c>
      <c r="G15" s="93">
        <v>0</v>
      </c>
      <c r="J15" s="93">
        <v>0</v>
      </c>
      <c r="K15" s="93">
        <v>0</v>
      </c>
      <c r="M15" s="93">
        <v>0</v>
      </c>
      <c r="N15" s="93">
        <v>0</v>
      </c>
      <c r="O15" s="93">
        <v>0</v>
      </c>
    </row>
    <row r="16" spans="2:64">
      <c r="B16" t="s">
        <v>243</v>
      </c>
      <c r="C16" t="s">
        <v>243</v>
      </c>
      <c r="E16" t="s">
        <v>243</v>
      </c>
      <c r="G16" s="91">
        <v>0</v>
      </c>
      <c r="H16" t="s">
        <v>243</v>
      </c>
      <c r="I16" s="91">
        <v>0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812</v>
      </c>
      <c r="G17" s="93">
        <v>0</v>
      </c>
      <c r="J17" s="93">
        <v>0</v>
      </c>
      <c r="K17" s="93">
        <v>0</v>
      </c>
      <c r="M17" s="93">
        <v>0</v>
      </c>
      <c r="N17" s="93">
        <v>0</v>
      </c>
      <c r="O17" s="93">
        <v>0</v>
      </c>
    </row>
    <row r="18" spans="2:15">
      <c r="B18" t="s">
        <v>243</v>
      </c>
      <c r="C18" t="s">
        <v>243</v>
      </c>
      <c r="E18" t="s">
        <v>243</v>
      </c>
      <c r="G18" s="91">
        <v>0</v>
      </c>
      <c r="H18" t="s">
        <v>243</v>
      </c>
      <c r="I18" s="91">
        <v>0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813</v>
      </c>
      <c r="G19" s="93">
        <v>0</v>
      </c>
      <c r="J19" s="93">
        <v>0</v>
      </c>
      <c r="K19" s="93">
        <v>0</v>
      </c>
      <c r="M19" s="93">
        <v>0</v>
      </c>
      <c r="N19" s="93">
        <v>0</v>
      </c>
      <c r="O19" s="93">
        <v>0</v>
      </c>
    </row>
    <row r="20" spans="2:15">
      <c r="B20" t="s">
        <v>243</v>
      </c>
      <c r="C20" t="s">
        <v>243</v>
      </c>
      <c r="E20" t="s">
        <v>243</v>
      </c>
      <c r="G20" s="91">
        <v>0</v>
      </c>
      <c r="H20" t="s">
        <v>243</v>
      </c>
      <c r="I20" s="91">
        <v>0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264</v>
      </c>
      <c r="G21" s="93">
        <v>0</v>
      </c>
      <c r="J21" s="93">
        <v>0</v>
      </c>
      <c r="K21" s="93">
        <v>0</v>
      </c>
      <c r="M21" s="93">
        <v>0</v>
      </c>
      <c r="N21" s="93">
        <v>0</v>
      </c>
      <c r="O21" s="93">
        <v>0</v>
      </c>
    </row>
    <row r="22" spans="2:15">
      <c r="B22" t="s">
        <v>243</v>
      </c>
      <c r="C22" t="s">
        <v>243</v>
      </c>
      <c r="E22" t="s">
        <v>243</v>
      </c>
      <c r="G22" s="91">
        <v>0</v>
      </c>
      <c r="H22" t="s">
        <v>243</v>
      </c>
      <c r="I22" s="91">
        <v>0</v>
      </c>
      <c r="J22" s="91">
        <v>0</v>
      </c>
      <c r="K22" s="91">
        <v>0</v>
      </c>
      <c r="L22" s="91">
        <v>0</v>
      </c>
      <c r="M22" s="91">
        <v>0</v>
      </c>
      <c r="N22" s="91">
        <v>0</v>
      </c>
      <c r="O22" s="91">
        <v>0</v>
      </c>
    </row>
    <row r="23" spans="2:15">
      <c r="B23" s="92" t="s">
        <v>248</v>
      </c>
      <c r="G23" s="93">
        <v>0</v>
      </c>
      <c r="J23" s="93">
        <v>0</v>
      </c>
      <c r="K23" s="93">
        <v>0</v>
      </c>
      <c r="M23" s="93">
        <v>0</v>
      </c>
      <c r="N23" s="93">
        <v>0</v>
      </c>
      <c r="O23" s="93">
        <v>0</v>
      </c>
    </row>
    <row r="24" spans="2:15">
      <c r="B24" t="s">
        <v>243</v>
      </c>
      <c r="C24" t="s">
        <v>243</v>
      </c>
      <c r="E24" t="s">
        <v>243</v>
      </c>
      <c r="G24" s="91">
        <v>0</v>
      </c>
      <c r="H24" t="s">
        <v>243</v>
      </c>
      <c r="I24" s="91">
        <v>0</v>
      </c>
      <c r="J24" s="91">
        <v>0</v>
      </c>
      <c r="K24" s="91">
        <v>0</v>
      </c>
      <c r="L24" s="91">
        <v>0</v>
      </c>
      <c r="M24" s="91">
        <v>0</v>
      </c>
      <c r="N24" s="91">
        <v>0</v>
      </c>
      <c r="O24" s="91">
        <v>0</v>
      </c>
    </row>
    <row r="25" spans="2:15">
      <c r="B25" t="s">
        <v>250</v>
      </c>
    </row>
    <row r="26" spans="2:15">
      <c r="B26" t="s">
        <v>256</v>
      </c>
    </row>
    <row r="27" spans="2:15">
      <c r="B27" t="s">
        <v>257</v>
      </c>
    </row>
    <row r="28" spans="2:15">
      <c r="B28" t="s">
        <v>258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94">
        <v>43373</v>
      </c>
    </row>
    <row r="2" spans="2:55" s="1" customFormat="1">
      <c r="B2" s="2" t="s">
        <v>1</v>
      </c>
      <c r="C2" s="12" t="s">
        <v>825</v>
      </c>
    </row>
    <row r="3" spans="2:55" s="1" customFormat="1">
      <c r="B3" s="2" t="s">
        <v>2</v>
      </c>
      <c r="C3" s="95" t="s">
        <v>826</v>
      </c>
    </row>
    <row r="4" spans="2:55" s="1" customFormat="1">
      <c r="B4" s="2" t="s">
        <v>3</v>
      </c>
      <c r="C4" s="96" t="s">
        <v>218</v>
      </c>
    </row>
    <row r="5" spans="2:55">
      <c r="B5" s="89" t="s">
        <v>219</v>
      </c>
      <c r="C5" t="s">
        <v>220</v>
      </c>
    </row>
    <row r="7" spans="2:55" ht="26.25" customHeight="1">
      <c r="B7" s="113" t="s">
        <v>159</v>
      </c>
      <c r="C7" s="114"/>
      <c r="D7" s="114"/>
      <c r="E7" s="114"/>
      <c r="F7" s="114"/>
      <c r="G7" s="114"/>
      <c r="H7" s="114"/>
      <c r="I7" s="114"/>
      <c r="J7" s="11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90">
        <v>0</v>
      </c>
      <c r="H11" s="90">
        <v>0</v>
      </c>
      <c r="I11" s="90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92" t="s">
        <v>223</v>
      </c>
      <c r="E12" s="93">
        <v>0</v>
      </c>
      <c r="F12" s="19"/>
      <c r="G12" s="93">
        <v>0</v>
      </c>
      <c r="H12" s="93">
        <v>0</v>
      </c>
      <c r="I12" s="93">
        <v>0</v>
      </c>
    </row>
    <row r="13" spans="2:55">
      <c r="B13" s="92" t="s">
        <v>814</v>
      </c>
      <c r="E13" s="93">
        <v>0</v>
      </c>
      <c r="F13" s="19"/>
      <c r="G13" s="93">
        <v>0</v>
      </c>
      <c r="H13" s="93">
        <v>0</v>
      </c>
      <c r="I13" s="93">
        <v>0</v>
      </c>
    </row>
    <row r="14" spans="2:55">
      <c r="B14" t="s">
        <v>243</v>
      </c>
      <c r="E14" s="91">
        <v>0</v>
      </c>
      <c r="F14" t="s">
        <v>243</v>
      </c>
      <c r="G14" s="91">
        <v>0</v>
      </c>
      <c r="H14" s="91">
        <v>0</v>
      </c>
      <c r="I14" s="91">
        <v>0</v>
      </c>
    </row>
    <row r="15" spans="2:55">
      <c r="B15" s="92" t="s">
        <v>815</v>
      </c>
      <c r="E15" s="93">
        <v>0</v>
      </c>
      <c r="F15" s="19"/>
      <c r="G15" s="93">
        <v>0</v>
      </c>
      <c r="H15" s="93">
        <v>0</v>
      </c>
      <c r="I15" s="93">
        <v>0</v>
      </c>
    </row>
    <row r="16" spans="2:55">
      <c r="B16" t="s">
        <v>243</v>
      </c>
      <c r="E16" s="91">
        <v>0</v>
      </c>
      <c r="F16" t="s">
        <v>243</v>
      </c>
      <c r="G16" s="91">
        <v>0</v>
      </c>
      <c r="H16" s="91">
        <v>0</v>
      </c>
      <c r="I16" s="91">
        <v>0</v>
      </c>
    </row>
    <row r="17" spans="2:9">
      <c r="B17" s="92" t="s">
        <v>248</v>
      </c>
      <c r="E17" s="93">
        <v>0</v>
      </c>
      <c r="F17" s="19"/>
      <c r="G17" s="93">
        <v>0</v>
      </c>
      <c r="H17" s="93">
        <v>0</v>
      </c>
      <c r="I17" s="93">
        <v>0</v>
      </c>
    </row>
    <row r="18" spans="2:9">
      <c r="B18" s="92" t="s">
        <v>814</v>
      </c>
      <c r="E18" s="93">
        <v>0</v>
      </c>
      <c r="F18" s="19"/>
      <c r="G18" s="93">
        <v>0</v>
      </c>
      <c r="H18" s="93">
        <v>0</v>
      </c>
      <c r="I18" s="93">
        <v>0</v>
      </c>
    </row>
    <row r="19" spans="2:9">
      <c r="B19" t="s">
        <v>243</v>
      </c>
      <c r="E19" s="91">
        <v>0</v>
      </c>
      <c r="F19" t="s">
        <v>243</v>
      </c>
      <c r="G19" s="91">
        <v>0</v>
      </c>
      <c r="H19" s="91">
        <v>0</v>
      </c>
      <c r="I19" s="91">
        <v>0</v>
      </c>
    </row>
    <row r="20" spans="2:9">
      <c r="B20" s="92" t="s">
        <v>815</v>
      </c>
      <c r="E20" s="93">
        <v>0</v>
      </c>
      <c r="F20" s="19"/>
      <c r="G20" s="93">
        <v>0</v>
      </c>
      <c r="H20" s="93">
        <v>0</v>
      </c>
      <c r="I20" s="93">
        <v>0</v>
      </c>
    </row>
    <row r="21" spans="2:9">
      <c r="B21" t="s">
        <v>243</v>
      </c>
      <c r="E21" s="91">
        <v>0</v>
      </c>
      <c r="F21" t="s">
        <v>243</v>
      </c>
      <c r="G21" s="91">
        <v>0</v>
      </c>
      <c r="H21" s="91">
        <v>0</v>
      </c>
      <c r="I21" s="91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825</v>
      </c>
    </row>
    <row r="3" spans="2:60" s="1" customFormat="1">
      <c r="B3" s="2" t="s">
        <v>2</v>
      </c>
      <c r="C3" s="95" t="s">
        <v>826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s="2" t="s">
        <v>220</v>
      </c>
    </row>
    <row r="7" spans="2:60" ht="26.25" customHeight="1">
      <c r="B7" s="113" t="s">
        <v>165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90">
        <v>0</v>
      </c>
      <c r="J11" s="90">
        <v>0</v>
      </c>
      <c r="K11" s="90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D12" s="19"/>
      <c r="E12" s="19"/>
      <c r="F12" s="19"/>
      <c r="G12" s="19"/>
      <c r="H12" s="93">
        <v>0</v>
      </c>
      <c r="I12" s="93">
        <v>0</v>
      </c>
      <c r="J12" s="93">
        <v>0</v>
      </c>
      <c r="K12" s="93">
        <v>0</v>
      </c>
    </row>
    <row r="13" spans="2:60">
      <c r="B13" t="s">
        <v>243</v>
      </c>
      <c r="D13" t="s">
        <v>243</v>
      </c>
      <c r="E13" s="19"/>
      <c r="F13" s="91">
        <v>0</v>
      </c>
      <c r="G13" t="s">
        <v>243</v>
      </c>
      <c r="H13" s="91">
        <v>0</v>
      </c>
      <c r="I13" s="91">
        <v>0</v>
      </c>
      <c r="J13" s="91">
        <v>0</v>
      </c>
      <c r="K13" s="91">
        <v>0</v>
      </c>
    </row>
    <row r="14" spans="2:60">
      <c r="B14" s="92" t="s">
        <v>248</v>
      </c>
      <c r="D14" s="19"/>
      <c r="E14" s="19"/>
      <c r="F14" s="19"/>
      <c r="G14" s="19"/>
      <c r="H14" s="93">
        <v>0</v>
      </c>
      <c r="I14" s="93">
        <v>0</v>
      </c>
      <c r="J14" s="93">
        <v>0</v>
      </c>
      <c r="K14" s="93">
        <v>0</v>
      </c>
    </row>
    <row r="15" spans="2:60">
      <c r="B15" t="s">
        <v>243</v>
      </c>
      <c r="D15" t="s">
        <v>243</v>
      </c>
      <c r="E15" s="19"/>
      <c r="F15" s="91">
        <v>0</v>
      </c>
      <c r="G15" t="s">
        <v>243</v>
      </c>
      <c r="H15" s="91">
        <v>0</v>
      </c>
      <c r="I15" s="91">
        <v>0</v>
      </c>
      <c r="J15" s="91">
        <v>0</v>
      </c>
      <c r="K15" s="91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825</v>
      </c>
    </row>
    <row r="3" spans="2:60" s="1" customFormat="1">
      <c r="B3" s="2" t="s">
        <v>2</v>
      </c>
      <c r="C3" s="95" t="s">
        <v>826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7" spans="2:60" ht="26.25" customHeight="1">
      <c r="B7" s="113" t="s">
        <v>170</v>
      </c>
      <c r="C7" s="114"/>
      <c r="D7" s="114"/>
      <c r="E7" s="114"/>
      <c r="F7" s="114"/>
      <c r="G7" s="114"/>
      <c r="H7" s="114"/>
      <c r="I7" s="114"/>
      <c r="J7" s="114"/>
      <c r="K7" s="11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90">
        <v>0</v>
      </c>
      <c r="I11" s="90">
        <v>99.698629999999994</v>
      </c>
      <c r="J11" s="90">
        <v>100</v>
      </c>
      <c r="K11" s="90">
        <v>0.16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92" t="s">
        <v>223</v>
      </c>
      <c r="C12" s="15"/>
      <c r="D12" s="15"/>
      <c r="E12" s="15"/>
      <c r="F12" s="15"/>
      <c r="G12" s="15"/>
      <c r="H12" s="93">
        <v>0</v>
      </c>
      <c r="I12" s="93">
        <v>99.698629999999994</v>
      </c>
      <c r="J12" s="93">
        <v>100</v>
      </c>
      <c r="K12" s="93">
        <v>0.16</v>
      </c>
    </row>
    <row r="13" spans="2:60">
      <c r="B13" t="s">
        <v>816</v>
      </c>
      <c r="C13" t="s">
        <v>817</v>
      </c>
      <c r="D13" t="s">
        <v>243</v>
      </c>
      <c r="E13" t="s">
        <v>818</v>
      </c>
      <c r="F13" s="91">
        <v>0</v>
      </c>
      <c r="G13" t="s">
        <v>105</v>
      </c>
      <c r="H13" s="91">
        <v>0</v>
      </c>
      <c r="I13" s="91">
        <v>-26.983419999999999</v>
      </c>
      <c r="J13" s="91">
        <v>-27.06</v>
      </c>
      <c r="K13" s="91">
        <v>-0.04</v>
      </c>
    </row>
    <row r="14" spans="2:60">
      <c r="B14" t="s">
        <v>819</v>
      </c>
      <c r="C14" t="s">
        <v>820</v>
      </c>
      <c r="D14" t="s">
        <v>243</v>
      </c>
      <c r="E14" t="s">
        <v>818</v>
      </c>
      <c r="F14" s="91">
        <v>0</v>
      </c>
      <c r="G14" t="s">
        <v>105</v>
      </c>
      <c r="H14" s="91">
        <v>0</v>
      </c>
      <c r="I14" s="91">
        <v>-3.4000000000000002E-4</v>
      </c>
      <c r="J14" s="91">
        <v>0</v>
      </c>
      <c r="K14" s="91">
        <v>0</v>
      </c>
    </row>
    <row r="15" spans="2:60">
      <c r="B15" t="s">
        <v>821</v>
      </c>
      <c r="C15" t="s">
        <v>822</v>
      </c>
      <c r="D15" t="s">
        <v>243</v>
      </c>
      <c r="E15" t="s">
        <v>818</v>
      </c>
      <c r="F15" s="91">
        <v>0</v>
      </c>
      <c r="G15" t="s">
        <v>105</v>
      </c>
      <c r="H15" s="91">
        <v>0</v>
      </c>
      <c r="I15" s="91">
        <v>9.00061</v>
      </c>
      <c r="J15" s="91">
        <v>9.0299999999999994</v>
      </c>
      <c r="K15" s="91">
        <v>0.01</v>
      </c>
    </row>
    <row r="16" spans="2:60">
      <c r="B16" t="s">
        <v>823</v>
      </c>
      <c r="C16" t="s">
        <v>824</v>
      </c>
      <c r="D16" t="s">
        <v>243</v>
      </c>
      <c r="E16" t="s">
        <v>228</v>
      </c>
      <c r="F16" s="91">
        <v>0</v>
      </c>
      <c r="G16" t="s">
        <v>105</v>
      </c>
      <c r="H16" s="91">
        <v>0</v>
      </c>
      <c r="I16" s="91">
        <v>117.68178</v>
      </c>
      <c r="J16" s="91">
        <v>118.04</v>
      </c>
      <c r="K16" s="91">
        <v>0.19</v>
      </c>
    </row>
    <row r="17" spans="2:11">
      <c r="B17" s="92" t="s">
        <v>248</v>
      </c>
      <c r="D17" s="19"/>
      <c r="E17" s="19"/>
      <c r="F17" s="19"/>
      <c r="G17" s="19"/>
      <c r="H17" s="93">
        <v>0</v>
      </c>
      <c r="I17" s="93">
        <v>0</v>
      </c>
      <c r="J17" s="93">
        <v>0</v>
      </c>
      <c r="K17" s="93">
        <v>0</v>
      </c>
    </row>
    <row r="18" spans="2:11">
      <c r="B18" t="s">
        <v>243</v>
      </c>
      <c r="C18" t="s">
        <v>243</v>
      </c>
      <c r="D18" t="s">
        <v>243</v>
      </c>
      <c r="E18" s="19"/>
      <c r="F18" s="91">
        <v>0</v>
      </c>
      <c r="G18" t="s">
        <v>243</v>
      </c>
      <c r="H18" s="91">
        <v>0</v>
      </c>
      <c r="I18" s="91">
        <v>0</v>
      </c>
      <c r="J18" s="91">
        <v>0</v>
      </c>
      <c r="K18" s="91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94">
        <v>43373</v>
      </c>
    </row>
    <row r="2" spans="2:17" s="1" customFormat="1">
      <c r="B2" s="2" t="s">
        <v>1</v>
      </c>
      <c r="C2" s="12" t="s">
        <v>825</v>
      </c>
    </row>
    <row r="3" spans="2:17" s="1" customFormat="1">
      <c r="B3" s="2" t="s">
        <v>2</v>
      </c>
      <c r="C3" s="95" t="s">
        <v>826</v>
      </c>
    </row>
    <row r="4" spans="2:17" s="1" customFormat="1">
      <c r="B4" s="2" t="s">
        <v>3</v>
      </c>
      <c r="C4" s="96" t="s">
        <v>218</v>
      </c>
    </row>
    <row r="5" spans="2:17">
      <c r="B5" s="89" t="s">
        <v>219</v>
      </c>
      <c r="C5" t="s">
        <v>220</v>
      </c>
    </row>
    <row r="7" spans="2:17" ht="26.25" customHeight="1">
      <c r="B7" s="113" t="s">
        <v>172</v>
      </c>
      <c r="C7" s="114"/>
      <c r="D7" s="11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90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2" t="s">
        <v>223</v>
      </c>
      <c r="C12" s="93">
        <v>0</v>
      </c>
    </row>
    <row r="13" spans="2:17">
      <c r="B13" t="s">
        <v>243</v>
      </c>
      <c r="C13" s="91">
        <v>0</v>
      </c>
    </row>
    <row r="14" spans="2:17">
      <c r="B14" s="92" t="s">
        <v>248</v>
      </c>
      <c r="C14" s="93">
        <v>0</v>
      </c>
    </row>
    <row r="15" spans="2:17">
      <c r="B15" t="s">
        <v>243</v>
      </c>
      <c r="C15" s="91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825</v>
      </c>
    </row>
    <row r="3" spans="2:18" s="1" customFormat="1">
      <c r="B3" s="2" t="s">
        <v>2</v>
      </c>
      <c r="C3" s="95" t="s">
        <v>826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176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260</v>
      </c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243</v>
      </c>
      <c r="C14" t="s">
        <v>243</v>
      </c>
      <c r="D14" t="s">
        <v>243</v>
      </c>
      <c r="E14" t="s">
        <v>243</v>
      </c>
      <c r="H14" s="91">
        <v>0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252</v>
      </c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243</v>
      </c>
      <c r="C16" t="s">
        <v>243</v>
      </c>
      <c r="D16" t="s">
        <v>243</v>
      </c>
      <c r="E16" t="s">
        <v>243</v>
      </c>
      <c r="H16" s="91">
        <v>0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243</v>
      </c>
      <c r="C18" t="s">
        <v>243</v>
      </c>
      <c r="D18" t="s">
        <v>243</v>
      </c>
      <c r="E18" t="s">
        <v>243</v>
      </c>
      <c r="H18" s="91">
        <v>0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264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243</v>
      </c>
      <c r="C20" t="s">
        <v>243</v>
      </c>
      <c r="D20" t="s">
        <v>243</v>
      </c>
      <c r="E20" t="s">
        <v>243</v>
      </c>
      <c r="H20" s="91">
        <v>0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243</v>
      </c>
      <c r="C23" t="s">
        <v>243</v>
      </c>
      <c r="D23" t="s">
        <v>243</v>
      </c>
      <c r="E23" t="s">
        <v>243</v>
      </c>
      <c r="H23" s="91">
        <v>0</v>
      </c>
      <c r="I23" t="s">
        <v>243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243</v>
      </c>
      <c r="C25" t="s">
        <v>243</v>
      </c>
      <c r="D25" t="s">
        <v>243</v>
      </c>
      <c r="E25" t="s">
        <v>243</v>
      </c>
      <c r="H25" s="91">
        <v>0</v>
      </c>
      <c r="I25" t="s">
        <v>243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250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94">
        <v>43373</v>
      </c>
    </row>
    <row r="2" spans="2:18" s="1" customFormat="1">
      <c r="B2" s="2" t="s">
        <v>1</v>
      </c>
      <c r="C2" s="12" t="s">
        <v>825</v>
      </c>
    </row>
    <row r="3" spans="2:18" s="1" customFormat="1">
      <c r="B3" s="2" t="s">
        <v>2</v>
      </c>
      <c r="C3" s="95" t="s">
        <v>826</v>
      </c>
    </row>
    <row r="4" spans="2:18" s="1" customFormat="1">
      <c r="B4" s="2" t="s">
        <v>3</v>
      </c>
      <c r="C4" s="96" t="s">
        <v>218</v>
      </c>
    </row>
    <row r="5" spans="2:18">
      <c r="B5" s="89" t="s">
        <v>219</v>
      </c>
      <c r="C5" t="s">
        <v>220</v>
      </c>
    </row>
    <row r="7" spans="2:18" ht="26.25" customHeight="1">
      <c r="B7" s="113" t="s">
        <v>180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18">
      <c r="B12" s="92" t="s">
        <v>223</v>
      </c>
      <c r="C12" s="16"/>
      <c r="D12" s="16"/>
      <c r="H12" s="93">
        <v>0</v>
      </c>
      <c r="L12" s="93">
        <v>0</v>
      </c>
      <c r="M12" s="93">
        <v>0</v>
      </c>
      <c r="O12" s="93">
        <v>0</v>
      </c>
      <c r="P12" s="93">
        <v>0</v>
      </c>
    </row>
    <row r="13" spans="2:18">
      <c r="B13" s="92" t="s">
        <v>724</v>
      </c>
      <c r="C13" s="16"/>
      <c r="D13" s="16"/>
      <c r="H13" s="93">
        <v>0</v>
      </c>
      <c r="L13" s="93">
        <v>0</v>
      </c>
      <c r="M13" s="93">
        <v>0</v>
      </c>
      <c r="O13" s="93">
        <v>0</v>
      </c>
      <c r="P13" s="93">
        <v>0</v>
      </c>
    </row>
    <row r="14" spans="2:18">
      <c r="B14" t="s">
        <v>243</v>
      </c>
      <c r="C14" t="s">
        <v>243</v>
      </c>
      <c r="D14" t="s">
        <v>243</v>
      </c>
      <c r="E14" t="s">
        <v>243</v>
      </c>
      <c r="H14" s="91">
        <v>0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</row>
    <row r="15" spans="2:18">
      <c r="B15" s="92" t="s">
        <v>725</v>
      </c>
      <c r="C15" s="16"/>
      <c r="D15" s="16"/>
      <c r="H15" s="93">
        <v>0</v>
      </c>
      <c r="L15" s="93">
        <v>0</v>
      </c>
      <c r="M15" s="93">
        <v>0</v>
      </c>
      <c r="O15" s="93">
        <v>0</v>
      </c>
      <c r="P15" s="93">
        <v>0</v>
      </c>
    </row>
    <row r="16" spans="2:18">
      <c r="B16" t="s">
        <v>243</v>
      </c>
      <c r="C16" t="s">
        <v>243</v>
      </c>
      <c r="D16" t="s">
        <v>243</v>
      </c>
      <c r="E16" t="s">
        <v>243</v>
      </c>
      <c r="H16" s="91">
        <v>0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</row>
    <row r="17" spans="2:16">
      <c r="B17" s="92" t="s">
        <v>261</v>
      </c>
      <c r="D17" s="16"/>
      <c r="H17" s="93">
        <v>0</v>
      </c>
      <c r="L17" s="93">
        <v>0</v>
      </c>
      <c r="M17" s="93">
        <v>0</v>
      </c>
      <c r="O17" s="93">
        <v>0</v>
      </c>
      <c r="P17" s="93">
        <v>0</v>
      </c>
    </row>
    <row r="18" spans="2:16">
      <c r="B18" t="s">
        <v>243</v>
      </c>
      <c r="C18" t="s">
        <v>243</v>
      </c>
      <c r="D18" t="s">
        <v>243</v>
      </c>
      <c r="E18" t="s">
        <v>243</v>
      </c>
      <c r="H18" s="91">
        <v>0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</row>
    <row r="19" spans="2:16">
      <c r="B19" s="92" t="s">
        <v>264</v>
      </c>
      <c r="D19" s="16"/>
      <c r="H19" s="93">
        <v>0</v>
      </c>
      <c r="L19" s="93">
        <v>0</v>
      </c>
      <c r="M19" s="93">
        <v>0</v>
      </c>
      <c r="O19" s="93">
        <v>0</v>
      </c>
      <c r="P19" s="93">
        <v>0</v>
      </c>
    </row>
    <row r="20" spans="2:16">
      <c r="B20" t="s">
        <v>243</v>
      </c>
      <c r="C20" t="s">
        <v>243</v>
      </c>
      <c r="D20" t="s">
        <v>243</v>
      </c>
      <c r="E20" t="s">
        <v>243</v>
      </c>
      <c r="H20" s="91">
        <v>0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</row>
    <row r="21" spans="2:16">
      <c r="B21" s="92" t="s">
        <v>248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16">
      <c r="B22" s="92" t="s">
        <v>262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16">
      <c r="B23" t="s">
        <v>243</v>
      </c>
      <c r="C23" t="s">
        <v>243</v>
      </c>
      <c r="D23" t="s">
        <v>243</v>
      </c>
      <c r="E23" t="s">
        <v>243</v>
      </c>
      <c r="H23" s="91">
        <v>0</v>
      </c>
      <c r="I23" t="s">
        <v>243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16">
      <c r="B24" s="92" t="s">
        <v>263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16">
      <c r="B25" t="s">
        <v>243</v>
      </c>
      <c r="C25" t="s">
        <v>243</v>
      </c>
      <c r="D25" t="s">
        <v>243</v>
      </c>
      <c r="E25" t="s">
        <v>243</v>
      </c>
      <c r="H25" s="91">
        <v>0</v>
      </c>
      <c r="I25" t="s">
        <v>243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16">
      <c r="B26" t="s">
        <v>250</v>
      </c>
      <c r="D26" s="16"/>
    </row>
    <row r="27" spans="2:16">
      <c r="B27" t="s">
        <v>256</v>
      </c>
      <c r="D27" s="16"/>
    </row>
    <row r="28" spans="2:16">
      <c r="B28" t="s">
        <v>258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94">
        <v>43373</v>
      </c>
    </row>
    <row r="2" spans="2:53" s="1" customFormat="1">
      <c r="B2" s="2" t="s">
        <v>1</v>
      </c>
      <c r="C2" s="12" t="s">
        <v>825</v>
      </c>
    </row>
    <row r="3" spans="2:53" s="1" customFormat="1">
      <c r="B3" s="2" t="s">
        <v>2</v>
      </c>
      <c r="C3" s="95" t="s">
        <v>826</v>
      </c>
    </row>
    <row r="4" spans="2:53" s="1" customFormat="1">
      <c r="B4" s="2" t="s">
        <v>3</v>
      </c>
      <c r="C4" s="96" t="s">
        <v>218</v>
      </c>
    </row>
    <row r="5" spans="2:53">
      <c r="B5" s="89" t="s">
        <v>219</v>
      </c>
      <c r="C5" t="s">
        <v>220</v>
      </c>
    </row>
    <row r="6" spans="2:53" ht="21.75" customHeight="1">
      <c r="B6" s="105" t="s">
        <v>69</v>
      </c>
      <c r="C6" s="106"/>
      <c r="D6" s="106"/>
      <c r="E6" s="106"/>
      <c r="F6" s="106"/>
      <c r="G6" s="106"/>
      <c r="H6" s="106"/>
      <c r="I6" s="106"/>
      <c r="J6" s="106"/>
      <c r="K6" s="106"/>
      <c r="L6" s="106"/>
      <c r="M6" s="106"/>
      <c r="N6" s="106"/>
      <c r="O6" s="106"/>
      <c r="P6" s="106"/>
      <c r="Q6" s="106"/>
      <c r="R6" s="107"/>
    </row>
    <row r="7" spans="2:53" ht="27.75" customHeight="1">
      <c r="B7" s="108" t="s">
        <v>70</v>
      </c>
      <c r="C7" s="109"/>
      <c r="D7" s="109"/>
      <c r="E7" s="109"/>
      <c r="F7" s="109"/>
      <c r="G7" s="109"/>
      <c r="H7" s="109"/>
      <c r="I7" s="109"/>
      <c r="J7" s="109"/>
      <c r="K7" s="109"/>
      <c r="L7" s="109"/>
      <c r="M7" s="109"/>
      <c r="N7" s="109"/>
      <c r="O7" s="109"/>
      <c r="P7" s="109"/>
      <c r="Q7" s="109"/>
      <c r="R7" s="11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"/>
      <c r="I11" s="7"/>
      <c r="J11" s="7"/>
      <c r="K11" s="7"/>
      <c r="L11" s="90">
        <v>0</v>
      </c>
      <c r="M11" s="7"/>
      <c r="N11" s="90">
        <v>0</v>
      </c>
      <c r="O11" s="90">
        <v>0</v>
      </c>
      <c r="P11" s="7"/>
      <c r="Q11" s="90">
        <v>0</v>
      </c>
      <c r="R11" s="90">
        <v>0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92" t="s">
        <v>223</v>
      </c>
      <c r="C12" s="16"/>
      <c r="D12" s="16"/>
      <c r="H12" s="93">
        <v>0</v>
      </c>
      <c r="K12" s="93">
        <v>0</v>
      </c>
      <c r="L12" s="93">
        <v>0</v>
      </c>
      <c r="N12" s="93">
        <v>0</v>
      </c>
      <c r="O12" s="93">
        <v>0</v>
      </c>
      <c r="Q12" s="93">
        <v>0</v>
      </c>
      <c r="R12" s="93">
        <v>0</v>
      </c>
    </row>
    <row r="13" spans="2:53">
      <c r="B13" s="92" t="s">
        <v>251</v>
      </c>
      <c r="C13" s="16"/>
      <c r="D13" s="16"/>
      <c r="H13" s="93">
        <v>0</v>
      </c>
      <c r="K13" s="93">
        <v>0</v>
      </c>
      <c r="L13" s="93">
        <v>0</v>
      </c>
      <c r="N13" s="93">
        <v>0</v>
      </c>
      <c r="O13" s="93">
        <v>0</v>
      </c>
      <c r="Q13" s="93">
        <v>0</v>
      </c>
      <c r="R13" s="93">
        <v>0</v>
      </c>
    </row>
    <row r="14" spans="2:53">
      <c r="B14" t="s">
        <v>243</v>
      </c>
      <c r="C14" t="s">
        <v>243</v>
      </c>
      <c r="D14" s="16"/>
      <c r="E14" t="s">
        <v>243</v>
      </c>
      <c r="H14" s="91">
        <v>0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O14" s="91">
        <v>0</v>
      </c>
      <c r="P14" s="91">
        <v>0</v>
      </c>
      <c r="Q14" s="91">
        <v>0</v>
      </c>
      <c r="R14" s="91">
        <v>0</v>
      </c>
    </row>
    <row r="15" spans="2:53">
      <c r="B15" s="92" t="s">
        <v>252</v>
      </c>
      <c r="C15" s="16"/>
      <c r="D15" s="16"/>
      <c r="H15" s="93">
        <v>0</v>
      </c>
      <c r="K15" s="93">
        <v>0</v>
      </c>
      <c r="L15" s="93">
        <v>0</v>
      </c>
      <c r="N15" s="93">
        <v>0</v>
      </c>
      <c r="O15" s="93">
        <v>0</v>
      </c>
      <c r="Q15" s="93">
        <v>0</v>
      </c>
      <c r="R15" s="93">
        <v>0</v>
      </c>
    </row>
    <row r="16" spans="2:53">
      <c r="B16" t="s">
        <v>243</v>
      </c>
      <c r="C16" t="s">
        <v>243</v>
      </c>
      <c r="D16" s="16"/>
      <c r="E16" t="s">
        <v>243</v>
      </c>
      <c r="H16" s="91">
        <v>0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O16" s="91">
        <v>0</v>
      </c>
      <c r="P16" s="91">
        <v>0</v>
      </c>
      <c r="Q16" s="91">
        <v>0</v>
      </c>
      <c r="R16" s="91">
        <v>0</v>
      </c>
    </row>
    <row r="17" spans="2:18">
      <c r="B17" t="s">
        <v>243</v>
      </c>
      <c r="C17" t="s">
        <v>243</v>
      </c>
      <c r="D17" s="16"/>
      <c r="E17" t="s">
        <v>243</v>
      </c>
      <c r="H17" s="91">
        <v>0</v>
      </c>
      <c r="I17" t="s">
        <v>243</v>
      </c>
      <c r="J17" s="91">
        <v>0</v>
      </c>
      <c r="K17" s="91">
        <v>0</v>
      </c>
      <c r="L17" s="91">
        <v>0</v>
      </c>
      <c r="M17" s="91">
        <v>0</v>
      </c>
      <c r="O17" s="91">
        <v>0</v>
      </c>
      <c r="P17" s="91">
        <v>0</v>
      </c>
      <c r="Q17" s="91">
        <v>0</v>
      </c>
      <c r="R17" s="91">
        <v>0</v>
      </c>
    </row>
    <row r="18" spans="2:18">
      <c r="B18" t="s">
        <v>243</v>
      </c>
      <c r="C18" t="s">
        <v>243</v>
      </c>
      <c r="D18" s="16"/>
      <c r="E18" t="s">
        <v>243</v>
      </c>
      <c r="H18" s="91">
        <v>0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O18" s="91">
        <v>0</v>
      </c>
      <c r="P18" s="91">
        <v>0</v>
      </c>
      <c r="Q18" s="91">
        <v>0</v>
      </c>
      <c r="R18" s="91">
        <v>0</v>
      </c>
    </row>
    <row r="19" spans="2:18">
      <c r="B19" s="92" t="s">
        <v>253</v>
      </c>
      <c r="C19" s="16"/>
      <c r="D19" s="16"/>
      <c r="H19" s="93">
        <v>0</v>
      </c>
      <c r="K19" s="93">
        <v>0</v>
      </c>
      <c r="L19" s="93">
        <v>0</v>
      </c>
      <c r="N19" s="93">
        <v>0</v>
      </c>
      <c r="O19" s="93">
        <v>0</v>
      </c>
      <c r="Q19" s="93">
        <v>0</v>
      </c>
      <c r="R19" s="93">
        <v>0</v>
      </c>
    </row>
    <row r="20" spans="2:18">
      <c r="B20" t="s">
        <v>243</v>
      </c>
      <c r="C20" t="s">
        <v>243</v>
      </c>
      <c r="D20" s="16"/>
      <c r="E20" t="s">
        <v>243</v>
      </c>
      <c r="H20" s="91">
        <v>0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O20" s="91">
        <v>0</v>
      </c>
      <c r="P20" s="91">
        <v>0</v>
      </c>
      <c r="Q20" s="91">
        <v>0</v>
      </c>
      <c r="R20" s="91">
        <v>0</v>
      </c>
    </row>
    <row r="21" spans="2:18">
      <c r="B21" s="92" t="s">
        <v>248</v>
      </c>
      <c r="C21" s="16"/>
      <c r="D21" s="16"/>
      <c r="H21" s="93">
        <v>0</v>
      </c>
      <c r="K21" s="93">
        <v>0</v>
      </c>
      <c r="L21" s="93">
        <v>0</v>
      </c>
      <c r="N21" s="93">
        <v>0</v>
      </c>
      <c r="O21" s="93">
        <v>0</v>
      </c>
      <c r="Q21" s="93">
        <v>0</v>
      </c>
      <c r="R21" s="93">
        <v>0</v>
      </c>
    </row>
    <row r="22" spans="2:18">
      <c r="B22" s="92" t="s">
        <v>254</v>
      </c>
      <c r="C22" s="16"/>
      <c r="D22" s="16"/>
      <c r="H22" s="93">
        <v>0</v>
      </c>
      <c r="K22" s="93">
        <v>0</v>
      </c>
      <c r="L22" s="93">
        <v>0</v>
      </c>
      <c r="N22" s="93">
        <v>0</v>
      </c>
      <c r="O22" s="93">
        <v>0</v>
      </c>
      <c r="Q22" s="93">
        <v>0</v>
      </c>
      <c r="R22" s="93">
        <v>0</v>
      </c>
    </row>
    <row r="23" spans="2:18">
      <c r="B23" t="s">
        <v>243</v>
      </c>
      <c r="C23" t="s">
        <v>243</v>
      </c>
      <c r="D23" s="16"/>
      <c r="E23" t="s">
        <v>243</v>
      </c>
      <c r="H23" s="91">
        <v>0</v>
      </c>
      <c r="I23" t="s">
        <v>243</v>
      </c>
      <c r="J23" s="91">
        <v>0</v>
      </c>
      <c r="K23" s="91">
        <v>0</v>
      </c>
      <c r="L23" s="91">
        <v>0</v>
      </c>
      <c r="M23" s="91">
        <v>0</v>
      </c>
      <c r="O23" s="91">
        <v>0</v>
      </c>
      <c r="P23" s="91">
        <v>0</v>
      </c>
      <c r="Q23" s="91">
        <v>0</v>
      </c>
      <c r="R23" s="91">
        <v>0</v>
      </c>
    </row>
    <row r="24" spans="2:18">
      <c r="B24" s="92" t="s">
        <v>255</v>
      </c>
      <c r="C24" s="16"/>
      <c r="D24" s="16"/>
      <c r="H24" s="93">
        <v>0</v>
      </c>
      <c r="K24" s="93">
        <v>0</v>
      </c>
      <c r="L24" s="93">
        <v>0</v>
      </c>
      <c r="N24" s="93">
        <v>0</v>
      </c>
      <c r="O24" s="93">
        <v>0</v>
      </c>
      <c r="Q24" s="93">
        <v>0</v>
      </c>
      <c r="R24" s="93">
        <v>0</v>
      </c>
    </row>
    <row r="25" spans="2:18">
      <c r="B25" t="s">
        <v>243</v>
      </c>
      <c r="C25" t="s">
        <v>243</v>
      </c>
      <c r="D25" s="16"/>
      <c r="E25" t="s">
        <v>243</v>
      </c>
      <c r="H25" s="91">
        <v>0</v>
      </c>
      <c r="I25" t="s">
        <v>243</v>
      </c>
      <c r="J25" s="91">
        <v>0</v>
      </c>
      <c r="K25" s="91">
        <v>0</v>
      </c>
      <c r="L25" s="91">
        <v>0</v>
      </c>
      <c r="M25" s="91">
        <v>0</v>
      </c>
      <c r="O25" s="91">
        <v>0</v>
      </c>
      <c r="P25" s="91">
        <v>0</v>
      </c>
      <c r="Q25" s="91">
        <v>0</v>
      </c>
      <c r="R25" s="91">
        <v>0</v>
      </c>
    </row>
    <row r="26" spans="2:18">
      <c r="B26" t="s">
        <v>256</v>
      </c>
      <c r="C26" s="16"/>
      <c r="D26" s="16"/>
    </row>
    <row r="27" spans="2:18">
      <c r="B27" t="s">
        <v>257</v>
      </c>
      <c r="C27" s="16"/>
      <c r="D27" s="16"/>
    </row>
    <row r="28" spans="2:18">
      <c r="B28" t="s">
        <v>258</v>
      </c>
      <c r="C28" s="16"/>
      <c r="D28" s="16"/>
    </row>
    <row r="29" spans="2:18">
      <c r="B29" t="s">
        <v>259</v>
      </c>
      <c r="C29" s="16"/>
      <c r="D29" s="16"/>
    </row>
    <row r="30" spans="2:18">
      <c r="C30" s="16"/>
      <c r="D30" s="16"/>
    </row>
    <row r="31" spans="2:18">
      <c r="C31" s="16"/>
      <c r="D31" s="16"/>
    </row>
    <row r="32" spans="2:18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94">
        <v>43373</v>
      </c>
    </row>
    <row r="2" spans="2:23" s="1" customFormat="1">
      <c r="B2" s="2" t="s">
        <v>1</v>
      </c>
      <c r="C2" s="12" t="s">
        <v>825</v>
      </c>
    </row>
    <row r="3" spans="2:23" s="1" customFormat="1">
      <c r="B3" s="2" t="s">
        <v>2</v>
      </c>
      <c r="C3" s="95" t="s">
        <v>826</v>
      </c>
    </row>
    <row r="4" spans="2:23" s="1" customFormat="1">
      <c r="B4" s="2" t="s">
        <v>3</v>
      </c>
      <c r="C4" s="96" t="s">
        <v>218</v>
      </c>
    </row>
    <row r="5" spans="2:23">
      <c r="B5" s="89" t="s">
        <v>219</v>
      </c>
      <c r="C5" t="s">
        <v>220</v>
      </c>
    </row>
    <row r="7" spans="2:23" ht="26.25" customHeight="1">
      <c r="B7" s="113" t="s">
        <v>182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90">
        <v>0</v>
      </c>
      <c r="M11" s="90">
        <v>0</v>
      </c>
      <c r="N11" s="7"/>
      <c r="O11" s="90">
        <v>0</v>
      </c>
      <c r="P11" s="90">
        <v>0</v>
      </c>
      <c r="Q11" s="35"/>
    </row>
    <row r="12" spans="2:23">
      <c r="B12" s="92" t="s">
        <v>223</v>
      </c>
      <c r="E12" s="15"/>
      <c r="F12" s="15"/>
      <c r="G12" s="15"/>
      <c r="H12" s="93">
        <v>0</v>
      </c>
      <c r="I12" s="15"/>
      <c r="J12" s="15"/>
      <c r="K12" s="15"/>
      <c r="L12" s="93">
        <v>0</v>
      </c>
      <c r="M12" s="93">
        <v>0</v>
      </c>
      <c r="N12" s="15"/>
      <c r="O12" s="93">
        <v>0</v>
      </c>
      <c r="P12" s="93">
        <v>0</v>
      </c>
      <c r="Q12" s="15"/>
      <c r="R12" s="15"/>
      <c r="S12" s="15"/>
      <c r="T12" s="15"/>
      <c r="U12" s="15"/>
      <c r="V12" s="15"/>
      <c r="W12" s="15"/>
    </row>
    <row r="13" spans="2:23">
      <c r="B13" s="92" t="s">
        <v>724</v>
      </c>
      <c r="E13" s="15"/>
      <c r="F13" s="15"/>
      <c r="G13" s="15"/>
      <c r="H13" s="93">
        <v>0</v>
      </c>
      <c r="I13" s="15"/>
      <c r="J13" s="15"/>
      <c r="K13" s="15"/>
      <c r="L13" s="93">
        <v>0</v>
      </c>
      <c r="M13" s="93">
        <v>0</v>
      </c>
      <c r="N13" s="15"/>
      <c r="O13" s="93">
        <v>0</v>
      </c>
      <c r="P13" s="93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243</v>
      </c>
      <c r="C14" t="s">
        <v>243</v>
      </c>
      <c r="D14" t="s">
        <v>243</v>
      </c>
      <c r="E14" t="s">
        <v>243</v>
      </c>
      <c r="F14" s="15"/>
      <c r="G14" s="15"/>
      <c r="H14" s="91">
        <v>0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  <c r="P14" s="91">
        <v>0</v>
      </c>
      <c r="Q14" s="15"/>
      <c r="R14" s="15"/>
      <c r="S14" s="15"/>
      <c r="T14" s="15"/>
      <c r="U14" s="15"/>
      <c r="V14" s="15"/>
      <c r="W14" s="15"/>
    </row>
    <row r="15" spans="2:23">
      <c r="B15" s="92" t="s">
        <v>725</v>
      </c>
      <c r="E15" s="15"/>
      <c r="F15" s="15"/>
      <c r="G15" s="15"/>
      <c r="H15" s="93">
        <v>0</v>
      </c>
      <c r="I15" s="15"/>
      <c r="J15" s="15"/>
      <c r="K15" s="15"/>
      <c r="L15" s="93">
        <v>0</v>
      </c>
      <c r="M15" s="93">
        <v>0</v>
      </c>
      <c r="N15" s="15"/>
      <c r="O15" s="93">
        <v>0</v>
      </c>
      <c r="P15" s="93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243</v>
      </c>
      <c r="C16" t="s">
        <v>243</v>
      </c>
      <c r="D16" t="s">
        <v>243</v>
      </c>
      <c r="E16" t="s">
        <v>243</v>
      </c>
      <c r="F16" s="15"/>
      <c r="G16" s="15"/>
      <c r="H16" s="91">
        <v>0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  <c r="P16" s="91">
        <v>0</v>
      </c>
      <c r="Q16" s="15"/>
      <c r="R16" s="15"/>
      <c r="S16" s="15"/>
      <c r="T16" s="15"/>
      <c r="U16" s="15"/>
      <c r="V16" s="15"/>
      <c r="W16" s="15"/>
    </row>
    <row r="17" spans="2:23">
      <c r="B17" s="92" t="s">
        <v>261</v>
      </c>
      <c r="E17" s="15"/>
      <c r="F17" s="15"/>
      <c r="G17" s="15"/>
      <c r="H17" s="93">
        <v>0</v>
      </c>
      <c r="I17" s="15"/>
      <c r="J17" s="15"/>
      <c r="K17" s="15"/>
      <c r="L17" s="93">
        <v>0</v>
      </c>
      <c r="M17" s="93">
        <v>0</v>
      </c>
      <c r="N17" s="15"/>
      <c r="O17" s="93">
        <v>0</v>
      </c>
      <c r="P17" s="93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243</v>
      </c>
      <c r="C18" t="s">
        <v>243</v>
      </c>
      <c r="D18" t="s">
        <v>243</v>
      </c>
      <c r="E18" t="s">
        <v>243</v>
      </c>
      <c r="F18" s="15"/>
      <c r="G18" s="15"/>
      <c r="H18" s="91">
        <v>0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  <c r="P18" s="91">
        <v>0</v>
      </c>
      <c r="Q18" s="15"/>
      <c r="R18" s="15"/>
      <c r="S18" s="15"/>
      <c r="T18" s="15"/>
      <c r="U18" s="15"/>
      <c r="V18" s="15"/>
      <c r="W18" s="15"/>
    </row>
    <row r="19" spans="2:23">
      <c r="B19" s="92" t="s">
        <v>264</v>
      </c>
      <c r="E19" s="15"/>
      <c r="F19" s="15"/>
      <c r="G19" s="15"/>
      <c r="H19" s="93">
        <v>0</v>
      </c>
      <c r="I19" s="15"/>
      <c r="J19" s="15"/>
      <c r="K19" s="15"/>
      <c r="L19" s="93">
        <v>0</v>
      </c>
      <c r="M19" s="93">
        <v>0</v>
      </c>
      <c r="N19" s="15"/>
      <c r="O19" s="93">
        <v>0</v>
      </c>
      <c r="P19" s="93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243</v>
      </c>
      <c r="C20" t="s">
        <v>243</v>
      </c>
      <c r="D20" t="s">
        <v>243</v>
      </c>
      <c r="E20" t="s">
        <v>243</v>
      </c>
      <c r="F20" s="15"/>
      <c r="G20" s="15"/>
      <c r="H20" s="91">
        <v>0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  <c r="P20" s="91">
        <v>0</v>
      </c>
      <c r="Q20" s="15"/>
      <c r="R20" s="15"/>
      <c r="S20" s="15"/>
      <c r="T20" s="15"/>
      <c r="U20" s="15"/>
      <c r="V20" s="15"/>
      <c r="W20" s="15"/>
    </row>
    <row r="21" spans="2:23">
      <c r="B21" s="92" t="s">
        <v>248</v>
      </c>
      <c r="D21" s="16"/>
      <c r="H21" s="93">
        <v>0</v>
      </c>
      <c r="L21" s="93">
        <v>0</v>
      </c>
      <c r="M21" s="93">
        <v>0</v>
      </c>
      <c r="O21" s="93">
        <v>0</v>
      </c>
      <c r="P21" s="93">
        <v>0</v>
      </c>
    </row>
    <row r="22" spans="2:23">
      <c r="B22" s="92" t="s">
        <v>262</v>
      </c>
      <c r="D22" s="16"/>
      <c r="H22" s="93">
        <v>0</v>
      </c>
      <c r="L22" s="93">
        <v>0</v>
      </c>
      <c r="M22" s="93">
        <v>0</v>
      </c>
      <c r="O22" s="93">
        <v>0</v>
      </c>
      <c r="P22" s="93">
        <v>0</v>
      </c>
    </row>
    <row r="23" spans="2:23">
      <c r="B23" t="s">
        <v>243</v>
      </c>
      <c r="C23" t="s">
        <v>243</v>
      </c>
      <c r="D23" t="s">
        <v>243</v>
      </c>
      <c r="E23" t="s">
        <v>243</v>
      </c>
      <c r="H23" s="91">
        <v>0</v>
      </c>
      <c r="I23" t="s">
        <v>243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  <c r="P23" s="91">
        <v>0</v>
      </c>
    </row>
    <row r="24" spans="2:23">
      <c r="B24" s="92" t="s">
        <v>263</v>
      </c>
      <c r="D24" s="16"/>
      <c r="H24" s="93">
        <v>0</v>
      </c>
      <c r="L24" s="93">
        <v>0</v>
      </c>
      <c r="M24" s="93">
        <v>0</v>
      </c>
      <c r="O24" s="93">
        <v>0</v>
      </c>
      <c r="P24" s="93">
        <v>0</v>
      </c>
    </row>
    <row r="25" spans="2:23">
      <c r="B25" t="s">
        <v>243</v>
      </c>
      <c r="C25" t="s">
        <v>243</v>
      </c>
      <c r="D25" t="s">
        <v>243</v>
      </c>
      <c r="E25" t="s">
        <v>243</v>
      </c>
      <c r="H25" s="91">
        <v>0</v>
      </c>
      <c r="I25" t="s">
        <v>243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  <c r="P25" s="91">
        <v>0</v>
      </c>
    </row>
    <row r="26" spans="2:23">
      <c r="B26" t="s">
        <v>250</v>
      </c>
      <c r="D26" s="16"/>
    </row>
    <row r="27" spans="2:23">
      <c r="B27" t="s">
        <v>256</v>
      </c>
      <c r="D27" s="16"/>
    </row>
    <row r="28" spans="2:23">
      <c r="B28" t="s">
        <v>257</v>
      </c>
      <c r="D28" s="16"/>
    </row>
    <row r="29" spans="2:23">
      <c r="B29" t="s">
        <v>258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rightToLeft="1" workbookViewId="0">
      <selection activeCell="O11" sqref="O11:O12"/>
    </sheetView>
  </sheetViews>
  <sheetFormatPr defaultRowHeight="12.75"/>
  <cols>
    <col min="2" max="2" width="30.5703125" customWidth="1"/>
    <col min="3" max="3" width="26.28515625" customWidth="1"/>
    <col min="4" max="4" width="10.42578125" customWidth="1"/>
    <col min="15" max="15" width="24.140625" customWidth="1"/>
  </cols>
  <sheetData>
    <row r="1" spans="1:16" ht="18.75">
      <c r="A1" s="78"/>
      <c r="B1" s="121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120"/>
      <c r="N1" s="120"/>
      <c r="O1" s="120"/>
      <c r="P1" s="78"/>
    </row>
    <row r="2" spans="1:16" ht="18.75">
      <c r="A2" s="78"/>
      <c r="B2" s="119" t="s">
        <v>196</v>
      </c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  <c r="N2" s="120"/>
      <c r="O2" s="120"/>
      <c r="P2" s="78"/>
    </row>
    <row r="3" spans="1:16" ht="15.75">
      <c r="A3" s="78"/>
      <c r="B3" s="79" t="s">
        <v>197</v>
      </c>
      <c r="C3" s="80" t="s">
        <v>198</v>
      </c>
      <c r="D3" s="78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78"/>
    </row>
    <row r="4" spans="1:16" ht="15.75">
      <c r="A4" s="78"/>
      <c r="B4" s="81" t="s">
        <v>199</v>
      </c>
      <c r="C4" s="82"/>
      <c r="D4" s="78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78"/>
    </row>
    <row r="5" spans="1:16" ht="18.75">
      <c r="A5" s="83"/>
      <c r="B5" s="75" t="s">
        <v>200</v>
      </c>
      <c r="C5" s="78"/>
      <c r="D5" s="78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84"/>
    </row>
    <row r="6" spans="1:16" ht="15">
      <c r="A6" s="83"/>
      <c r="B6" s="83"/>
      <c r="C6" s="85" t="s">
        <v>198</v>
      </c>
      <c r="D6" s="78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84"/>
    </row>
    <row r="7" spans="1:16" ht="15">
      <c r="A7" s="83"/>
      <c r="B7" s="86" t="s">
        <v>201</v>
      </c>
      <c r="C7" s="87"/>
      <c r="D7" s="78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84"/>
    </row>
    <row r="8" spans="1:16" ht="15">
      <c r="A8" s="83"/>
      <c r="B8" s="88" t="s">
        <v>202</v>
      </c>
      <c r="C8" s="87"/>
      <c r="D8" s="78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84"/>
    </row>
    <row r="9" spans="1:16" ht="15">
      <c r="A9" s="83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84"/>
    </row>
    <row r="10" spans="1:16" ht="19.5" thickBot="1">
      <c r="A10" s="83"/>
      <c r="B10" s="75" t="s">
        <v>203</v>
      </c>
      <c r="C10" s="78"/>
      <c r="D10" s="78"/>
      <c r="E10" s="84"/>
      <c r="F10" s="76"/>
      <c r="G10" s="76"/>
      <c r="H10" s="84"/>
      <c r="I10" s="84"/>
      <c r="J10" s="84"/>
      <c r="K10" s="84"/>
      <c r="L10" s="84"/>
      <c r="M10" s="84"/>
      <c r="N10" s="84"/>
      <c r="O10" s="84"/>
      <c r="P10" s="84"/>
    </row>
    <row r="11" spans="1:16" ht="15.75" thickBot="1">
      <c r="A11" s="78"/>
      <c r="B11" s="122" t="s">
        <v>204</v>
      </c>
      <c r="C11" s="117" t="s">
        <v>205</v>
      </c>
      <c r="D11" s="117" t="s">
        <v>206</v>
      </c>
      <c r="E11" s="117" t="s">
        <v>207</v>
      </c>
      <c r="F11" s="124" t="s">
        <v>208</v>
      </c>
      <c r="G11" s="125"/>
      <c r="H11" s="125"/>
      <c r="I11" s="125"/>
      <c r="J11" s="125"/>
      <c r="K11" s="126"/>
      <c r="L11" s="122" t="s">
        <v>209</v>
      </c>
      <c r="M11" s="117" t="s">
        <v>210</v>
      </c>
      <c r="N11" s="117" t="s">
        <v>211</v>
      </c>
      <c r="O11" s="117" t="s">
        <v>212</v>
      </c>
      <c r="P11" s="84"/>
    </row>
    <row r="12" spans="1:16" ht="21.75" customHeight="1">
      <c r="A12" s="78"/>
      <c r="B12" s="123"/>
      <c r="C12" s="118"/>
      <c r="D12" s="118"/>
      <c r="E12" s="118"/>
      <c r="F12" s="77" t="s">
        <v>213</v>
      </c>
      <c r="G12" s="77" t="s">
        <v>214</v>
      </c>
      <c r="H12" s="77" t="s">
        <v>215</v>
      </c>
      <c r="I12" s="77" t="s">
        <v>216</v>
      </c>
      <c r="J12" s="77" t="s">
        <v>217</v>
      </c>
      <c r="K12" s="77" t="s">
        <v>126</v>
      </c>
      <c r="L12" s="123"/>
      <c r="M12" s="118"/>
      <c r="N12" s="118"/>
      <c r="O12" s="118"/>
      <c r="P12" s="84"/>
    </row>
  </sheetData>
  <sheetProtection sheet="1" objects="1" scenarios="1"/>
  <mergeCells count="17">
    <mergeCell ref="B1:O1"/>
    <mergeCell ref="E7:O7"/>
    <mergeCell ref="E8:O8"/>
    <mergeCell ref="B11:B12"/>
    <mergeCell ref="C11:C12"/>
    <mergeCell ref="D11:D12"/>
    <mergeCell ref="E11:E12"/>
    <mergeCell ref="F11:K11"/>
    <mergeCell ref="L11:L12"/>
    <mergeCell ref="M11:M12"/>
    <mergeCell ref="N11:N12"/>
    <mergeCell ref="E3:O3"/>
    <mergeCell ref="E4:O4"/>
    <mergeCell ref="E5:O5"/>
    <mergeCell ref="E6:O6"/>
    <mergeCell ref="O11:O12"/>
    <mergeCell ref="B2:O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94">
        <v>43373</v>
      </c>
    </row>
    <row r="2" spans="2:68" s="1" customFormat="1">
      <c r="B2" s="2" t="s">
        <v>1</v>
      </c>
      <c r="C2" s="12" t="s">
        <v>825</v>
      </c>
    </row>
    <row r="3" spans="2:68" s="1" customFormat="1">
      <c r="B3" s="2" t="s">
        <v>2</v>
      </c>
      <c r="C3" s="95" t="s">
        <v>826</v>
      </c>
    </row>
    <row r="4" spans="2:68" s="1" customFormat="1">
      <c r="B4" s="2" t="s">
        <v>3</v>
      </c>
      <c r="C4" s="96" t="s">
        <v>218</v>
      </c>
    </row>
    <row r="5" spans="2:68">
      <c r="B5" s="89" t="s">
        <v>219</v>
      </c>
      <c r="C5" t="s">
        <v>220</v>
      </c>
    </row>
    <row r="6" spans="2:68" ht="26.25" customHeight="1">
      <c r="B6" s="108" t="s">
        <v>69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2"/>
      <c r="BP6" s="19"/>
    </row>
    <row r="7" spans="2:68" ht="26.25" customHeight="1">
      <c r="B7" s="108" t="s">
        <v>83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K11" s="16"/>
      <c r="BL11" s="19"/>
      <c r="BM11" s="16"/>
      <c r="BP11" s="16"/>
    </row>
    <row r="12" spans="2:68">
      <c r="B12" s="92" t="s">
        <v>223</v>
      </c>
      <c r="C12" s="16"/>
      <c r="D12" s="16"/>
      <c r="E12" s="16"/>
      <c r="F12" s="16"/>
      <c r="G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8">
      <c r="B13" s="92" t="s">
        <v>260</v>
      </c>
      <c r="C13" s="16"/>
      <c r="D13" s="16"/>
      <c r="E13" s="16"/>
      <c r="F13" s="16"/>
      <c r="G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8">
      <c r="B14" t="s">
        <v>243</v>
      </c>
      <c r="C14" t="s">
        <v>243</v>
      </c>
      <c r="D14" s="16"/>
      <c r="E14" s="16"/>
      <c r="F14" s="16"/>
      <c r="G14" t="s">
        <v>243</v>
      </c>
      <c r="H14" t="s">
        <v>243</v>
      </c>
      <c r="K14" s="91">
        <v>0</v>
      </c>
      <c r="L14" t="s">
        <v>243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8">
      <c r="B15" s="92" t="s">
        <v>252</v>
      </c>
      <c r="C15" s="16"/>
      <c r="D15" s="16"/>
      <c r="E15" s="16"/>
      <c r="F15" s="16"/>
      <c r="G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8">
      <c r="B16" t="s">
        <v>243</v>
      </c>
      <c r="C16" t="s">
        <v>243</v>
      </c>
      <c r="D16" s="16"/>
      <c r="E16" s="16"/>
      <c r="F16" s="16"/>
      <c r="G16" t="s">
        <v>243</v>
      </c>
      <c r="H16" t="s">
        <v>243</v>
      </c>
      <c r="K16" s="91">
        <v>0</v>
      </c>
      <c r="L16" t="s">
        <v>243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261</v>
      </c>
      <c r="C17" s="16"/>
      <c r="D17" s="16"/>
      <c r="E17" s="16"/>
      <c r="F17" s="16"/>
      <c r="G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243</v>
      </c>
      <c r="C18" t="s">
        <v>243</v>
      </c>
      <c r="D18" s="16"/>
      <c r="E18" s="16"/>
      <c r="F18" s="16"/>
      <c r="G18" t="s">
        <v>243</v>
      </c>
      <c r="H18" t="s">
        <v>243</v>
      </c>
      <c r="K18" s="91">
        <v>0</v>
      </c>
      <c r="L18" t="s">
        <v>243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248</v>
      </c>
      <c r="C19" s="16"/>
      <c r="D19" s="16"/>
      <c r="E19" s="16"/>
      <c r="F19" s="16"/>
      <c r="G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s="92" t="s">
        <v>262</v>
      </c>
      <c r="C20" s="16"/>
      <c r="D20" s="16"/>
      <c r="E20" s="16"/>
      <c r="F20" s="16"/>
      <c r="G20" s="16"/>
      <c r="K20" s="93">
        <v>0</v>
      </c>
      <c r="N20" s="93">
        <v>0</v>
      </c>
      <c r="O20" s="93">
        <v>0</v>
      </c>
      <c r="Q20" s="93">
        <v>0</v>
      </c>
      <c r="R20" s="93">
        <v>0</v>
      </c>
      <c r="T20" s="93">
        <v>0</v>
      </c>
      <c r="U20" s="93">
        <v>0</v>
      </c>
    </row>
    <row r="21" spans="2:21">
      <c r="B21" t="s">
        <v>243</v>
      </c>
      <c r="C21" t="s">
        <v>243</v>
      </c>
      <c r="D21" s="16"/>
      <c r="E21" s="16"/>
      <c r="F21" s="16"/>
      <c r="G21" t="s">
        <v>243</v>
      </c>
      <c r="H21" t="s">
        <v>243</v>
      </c>
      <c r="K21" s="91">
        <v>0</v>
      </c>
      <c r="L21" t="s">
        <v>243</v>
      </c>
      <c r="M21" s="91">
        <v>0</v>
      </c>
      <c r="N21" s="91">
        <v>0</v>
      </c>
      <c r="O21" s="91">
        <v>0</v>
      </c>
      <c r="P21" s="91">
        <v>0</v>
      </c>
      <c r="R21" s="91">
        <v>0</v>
      </c>
      <c r="S21" s="91">
        <v>0</v>
      </c>
      <c r="T21" s="91">
        <v>0</v>
      </c>
      <c r="U21" s="91">
        <v>0</v>
      </c>
    </row>
    <row r="22" spans="2:21">
      <c r="B22" s="92" t="s">
        <v>263</v>
      </c>
      <c r="C22" s="16"/>
      <c r="D22" s="16"/>
      <c r="E22" s="16"/>
      <c r="F22" s="16"/>
      <c r="G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243</v>
      </c>
      <c r="C23" t="s">
        <v>243</v>
      </c>
      <c r="D23" s="16"/>
      <c r="E23" s="16"/>
      <c r="F23" s="16"/>
      <c r="G23" t="s">
        <v>243</v>
      </c>
      <c r="H23" t="s">
        <v>243</v>
      </c>
      <c r="K23" s="91">
        <v>0</v>
      </c>
      <c r="L23" t="s">
        <v>243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t="s">
        <v>250</v>
      </c>
      <c r="C24" s="16"/>
      <c r="D24" s="16"/>
      <c r="E24" s="16"/>
      <c r="F24" s="16"/>
      <c r="G24" s="16"/>
    </row>
    <row r="25" spans="2:21">
      <c r="B25" t="s">
        <v>256</v>
      </c>
      <c r="C25" s="16"/>
      <c r="D25" s="16"/>
      <c r="E25" s="16"/>
      <c r="F25" s="16"/>
      <c r="G25" s="16"/>
    </row>
    <row r="26" spans="2:21">
      <c r="B26" t="s">
        <v>257</v>
      </c>
      <c r="C26" s="16"/>
      <c r="D26" s="16"/>
      <c r="E26" s="16"/>
      <c r="F26" s="16"/>
      <c r="G26" s="16"/>
    </row>
    <row r="27" spans="2:21">
      <c r="B27" t="s">
        <v>258</v>
      </c>
      <c r="C27" s="16"/>
      <c r="D27" s="16"/>
      <c r="E27" s="16"/>
      <c r="F27" s="16"/>
      <c r="G27" s="16"/>
    </row>
    <row r="28" spans="2:21">
      <c r="B28" t="s">
        <v>259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94">
        <v>43373</v>
      </c>
    </row>
    <row r="2" spans="2:66" s="1" customFormat="1">
      <c r="B2" s="2" t="s">
        <v>1</v>
      </c>
      <c r="C2" s="12" t="s">
        <v>825</v>
      </c>
    </row>
    <row r="3" spans="2:66" s="1" customFormat="1">
      <c r="B3" s="2" t="s">
        <v>2</v>
      </c>
      <c r="C3" s="95" t="s">
        <v>826</v>
      </c>
    </row>
    <row r="4" spans="2:66" s="1" customFormat="1">
      <c r="B4" s="2" t="s">
        <v>3</v>
      </c>
      <c r="C4" s="96" t="s">
        <v>218</v>
      </c>
    </row>
    <row r="5" spans="2:66">
      <c r="B5" s="89" t="s">
        <v>219</v>
      </c>
      <c r="C5" t="s">
        <v>220</v>
      </c>
    </row>
    <row r="6" spans="2:66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5"/>
    </row>
    <row r="7" spans="2:66" ht="26.25" customHeight="1">
      <c r="B7" s="113" t="s">
        <v>90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90">
        <v>0</v>
      </c>
      <c r="P11" s="33"/>
      <c r="Q11" s="90">
        <v>0</v>
      </c>
      <c r="R11" s="90">
        <v>0</v>
      </c>
      <c r="S11" s="7"/>
      <c r="T11" s="90">
        <v>0</v>
      </c>
      <c r="U11" s="90">
        <v>0</v>
      </c>
      <c r="V11" s="35"/>
      <c r="BI11" s="16"/>
      <c r="BJ11" s="19"/>
      <c r="BK11" s="16"/>
      <c r="BN11" s="16"/>
    </row>
    <row r="12" spans="2:66">
      <c r="B12" s="92" t="s">
        <v>223</v>
      </c>
      <c r="C12" s="16"/>
      <c r="D12" s="16"/>
      <c r="E12" s="16"/>
      <c r="F12" s="16"/>
      <c r="K12" s="93">
        <v>0</v>
      </c>
      <c r="N12" s="93">
        <v>0</v>
      </c>
      <c r="O12" s="93">
        <v>0</v>
      </c>
      <c r="Q12" s="93">
        <v>0</v>
      </c>
      <c r="R12" s="93">
        <v>0</v>
      </c>
      <c r="T12" s="93">
        <v>0</v>
      </c>
      <c r="U12" s="93">
        <v>0</v>
      </c>
    </row>
    <row r="13" spans="2:66">
      <c r="B13" s="92" t="s">
        <v>260</v>
      </c>
      <c r="C13" s="16"/>
      <c r="D13" s="16"/>
      <c r="E13" s="16"/>
      <c r="F13" s="16"/>
      <c r="K13" s="93">
        <v>0</v>
      </c>
      <c r="N13" s="93">
        <v>0</v>
      </c>
      <c r="O13" s="93">
        <v>0</v>
      </c>
      <c r="Q13" s="93">
        <v>0</v>
      </c>
      <c r="R13" s="93">
        <v>0</v>
      </c>
      <c r="T13" s="93">
        <v>0</v>
      </c>
      <c r="U13" s="93">
        <v>0</v>
      </c>
    </row>
    <row r="14" spans="2:66">
      <c r="B14" t="s">
        <v>243</v>
      </c>
      <c r="C14" t="s">
        <v>243</v>
      </c>
      <c r="D14" s="16"/>
      <c r="E14" s="16"/>
      <c r="F14" s="16"/>
      <c r="G14" t="s">
        <v>243</v>
      </c>
      <c r="H14" t="s">
        <v>243</v>
      </c>
      <c r="K14" s="91">
        <v>0</v>
      </c>
      <c r="L14" t="s">
        <v>243</v>
      </c>
      <c r="M14" s="91">
        <v>0</v>
      </c>
      <c r="N14" s="91">
        <v>0</v>
      </c>
      <c r="O14" s="91">
        <v>0</v>
      </c>
      <c r="P14" s="91">
        <v>0</v>
      </c>
      <c r="R14" s="91">
        <v>0</v>
      </c>
      <c r="S14" s="91">
        <v>0</v>
      </c>
      <c r="T14" s="91">
        <v>0</v>
      </c>
      <c r="U14" s="91">
        <v>0</v>
      </c>
    </row>
    <row r="15" spans="2:66">
      <c r="B15" s="92" t="s">
        <v>252</v>
      </c>
      <c r="C15" s="16"/>
      <c r="D15" s="16"/>
      <c r="E15" s="16"/>
      <c r="F15" s="16"/>
      <c r="K15" s="93">
        <v>0</v>
      </c>
      <c r="N15" s="93">
        <v>0</v>
      </c>
      <c r="O15" s="93">
        <v>0</v>
      </c>
      <c r="Q15" s="93">
        <v>0</v>
      </c>
      <c r="R15" s="93">
        <v>0</v>
      </c>
      <c r="T15" s="93">
        <v>0</v>
      </c>
      <c r="U15" s="93">
        <v>0</v>
      </c>
    </row>
    <row r="16" spans="2:66">
      <c r="B16" t="s">
        <v>243</v>
      </c>
      <c r="C16" t="s">
        <v>243</v>
      </c>
      <c r="D16" s="16"/>
      <c r="E16" s="16"/>
      <c r="F16" s="16"/>
      <c r="G16" t="s">
        <v>243</v>
      </c>
      <c r="H16" t="s">
        <v>243</v>
      </c>
      <c r="K16" s="91">
        <v>0</v>
      </c>
      <c r="L16" t="s">
        <v>243</v>
      </c>
      <c r="M16" s="91">
        <v>0</v>
      </c>
      <c r="N16" s="91">
        <v>0</v>
      </c>
      <c r="O16" s="91">
        <v>0</v>
      </c>
      <c r="P16" s="91">
        <v>0</v>
      </c>
      <c r="R16" s="91">
        <v>0</v>
      </c>
      <c r="S16" s="91">
        <v>0</v>
      </c>
      <c r="T16" s="91">
        <v>0</v>
      </c>
      <c r="U16" s="91">
        <v>0</v>
      </c>
    </row>
    <row r="17" spans="2:21">
      <c r="B17" s="92" t="s">
        <v>261</v>
      </c>
      <c r="C17" s="16"/>
      <c r="D17" s="16"/>
      <c r="E17" s="16"/>
      <c r="F17" s="16"/>
      <c r="K17" s="93">
        <v>0</v>
      </c>
      <c r="N17" s="93">
        <v>0</v>
      </c>
      <c r="O17" s="93">
        <v>0</v>
      </c>
      <c r="Q17" s="93">
        <v>0</v>
      </c>
      <c r="R17" s="93">
        <v>0</v>
      </c>
      <c r="T17" s="93">
        <v>0</v>
      </c>
      <c r="U17" s="93">
        <v>0</v>
      </c>
    </row>
    <row r="18" spans="2:21">
      <c r="B18" t="s">
        <v>243</v>
      </c>
      <c r="C18" t="s">
        <v>243</v>
      </c>
      <c r="D18" s="16"/>
      <c r="E18" s="16"/>
      <c r="F18" s="16"/>
      <c r="G18" t="s">
        <v>243</v>
      </c>
      <c r="H18" t="s">
        <v>243</v>
      </c>
      <c r="K18" s="91">
        <v>0</v>
      </c>
      <c r="L18" t="s">
        <v>243</v>
      </c>
      <c r="M18" s="91">
        <v>0</v>
      </c>
      <c r="N18" s="91">
        <v>0</v>
      </c>
      <c r="O18" s="91">
        <v>0</v>
      </c>
      <c r="P18" s="91">
        <v>0</v>
      </c>
      <c r="R18" s="91">
        <v>0</v>
      </c>
      <c r="S18" s="91">
        <v>0</v>
      </c>
      <c r="T18" s="91">
        <v>0</v>
      </c>
      <c r="U18" s="91">
        <v>0</v>
      </c>
    </row>
    <row r="19" spans="2:21">
      <c r="B19" s="92" t="s">
        <v>264</v>
      </c>
      <c r="C19" s="16"/>
      <c r="D19" s="16"/>
      <c r="E19" s="16"/>
      <c r="F19" s="16"/>
      <c r="K19" s="93">
        <v>0</v>
      </c>
      <c r="N19" s="93">
        <v>0</v>
      </c>
      <c r="O19" s="93">
        <v>0</v>
      </c>
      <c r="Q19" s="93">
        <v>0</v>
      </c>
      <c r="R19" s="93">
        <v>0</v>
      </c>
      <c r="T19" s="93">
        <v>0</v>
      </c>
      <c r="U19" s="93">
        <v>0</v>
      </c>
    </row>
    <row r="20" spans="2:21">
      <c r="B20" t="s">
        <v>243</v>
      </c>
      <c r="C20" t="s">
        <v>243</v>
      </c>
      <c r="D20" s="16"/>
      <c r="E20" s="16"/>
      <c r="F20" s="16"/>
      <c r="G20" t="s">
        <v>243</v>
      </c>
      <c r="H20" t="s">
        <v>243</v>
      </c>
      <c r="K20" s="91">
        <v>0</v>
      </c>
      <c r="L20" t="s">
        <v>243</v>
      </c>
      <c r="M20" s="91">
        <v>0</v>
      </c>
      <c r="N20" s="91">
        <v>0</v>
      </c>
      <c r="O20" s="91">
        <v>0</v>
      </c>
      <c r="P20" s="91">
        <v>0</v>
      </c>
      <c r="R20" s="91">
        <v>0</v>
      </c>
      <c r="S20" s="91">
        <v>0</v>
      </c>
      <c r="T20" s="91">
        <v>0</v>
      </c>
      <c r="U20" s="91">
        <v>0</v>
      </c>
    </row>
    <row r="21" spans="2:21">
      <c r="B21" s="92" t="s">
        <v>248</v>
      </c>
      <c r="C21" s="16"/>
      <c r="D21" s="16"/>
      <c r="E21" s="16"/>
      <c r="F21" s="16"/>
      <c r="K21" s="93">
        <v>0</v>
      </c>
      <c r="N21" s="93">
        <v>0</v>
      </c>
      <c r="O21" s="93">
        <v>0</v>
      </c>
      <c r="Q21" s="93">
        <v>0</v>
      </c>
      <c r="R21" s="93">
        <v>0</v>
      </c>
      <c r="T21" s="93">
        <v>0</v>
      </c>
      <c r="U21" s="93">
        <v>0</v>
      </c>
    </row>
    <row r="22" spans="2:21">
      <c r="B22" s="92" t="s">
        <v>262</v>
      </c>
      <c r="C22" s="16"/>
      <c r="D22" s="16"/>
      <c r="E22" s="16"/>
      <c r="F22" s="16"/>
      <c r="K22" s="93">
        <v>0</v>
      </c>
      <c r="N22" s="93">
        <v>0</v>
      </c>
      <c r="O22" s="93">
        <v>0</v>
      </c>
      <c r="Q22" s="93">
        <v>0</v>
      </c>
      <c r="R22" s="93">
        <v>0</v>
      </c>
      <c r="T22" s="93">
        <v>0</v>
      </c>
      <c r="U22" s="93">
        <v>0</v>
      </c>
    </row>
    <row r="23" spans="2:21">
      <c r="B23" t="s">
        <v>243</v>
      </c>
      <c r="C23" t="s">
        <v>243</v>
      </c>
      <c r="D23" s="16"/>
      <c r="E23" s="16"/>
      <c r="F23" s="16"/>
      <c r="G23" t="s">
        <v>243</v>
      </c>
      <c r="H23" t="s">
        <v>243</v>
      </c>
      <c r="K23" s="91">
        <v>0</v>
      </c>
      <c r="L23" t="s">
        <v>243</v>
      </c>
      <c r="M23" s="91">
        <v>0</v>
      </c>
      <c r="N23" s="91">
        <v>0</v>
      </c>
      <c r="O23" s="91">
        <v>0</v>
      </c>
      <c r="P23" s="91">
        <v>0</v>
      </c>
      <c r="R23" s="91">
        <v>0</v>
      </c>
      <c r="S23" s="91">
        <v>0</v>
      </c>
      <c r="T23" s="91">
        <v>0</v>
      </c>
      <c r="U23" s="91">
        <v>0</v>
      </c>
    </row>
    <row r="24" spans="2:21">
      <c r="B24" s="92" t="s">
        <v>263</v>
      </c>
      <c r="C24" s="16"/>
      <c r="D24" s="16"/>
      <c r="E24" s="16"/>
      <c r="F24" s="16"/>
      <c r="K24" s="93">
        <v>0</v>
      </c>
      <c r="N24" s="93">
        <v>0</v>
      </c>
      <c r="O24" s="93">
        <v>0</v>
      </c>
      <c r="Q24" s="93">
        <v>0</v>
      </c>
      <c r="R24" s="93">
        <v>0</v>
      </c>
      <c r="T24" s="93">
        <v>0</v>
      </c>
      <c r="U24" s="93">
        <v>0</v>
      </c>
    </row>
    <row r="25" spans="2:21">
      <c r="B25" t="s">
        <v>243</v>
      </c>
      <c r="C25" t="s">
        <v>243</v>
      </c>
      <c r="D25" s="16"/>
      <c r="E25" s="16"/>
      <c r="F25" s="16"/>
      <c r="G25" t="s">
        <v>243</v>
      </c>
      <c r="H25" t="s">
        <v>243</v>
      </c>
      <c r="K25" s="91">
        <v>0</v>
      </c>
      <c r="L25" t="s">
        <v>243</v>
      </c>
      <c r="M25" s="91">
        <v>0</v>
      </c>
      <c r="N25" s="91">
        <v>0</v>
      </c>
      <c r="O25" s="91">
        <v>0</v>
      </c>
      <c r="P25" s="91">
        <v>0</v>
      </c>
      <c r="R25" s="91">
        <v>0</v>
      </c>
      <c r="S25" s="91">
        <v>0</v>
      </c>
      <c r="T25" s="91">
        <v>0</v>
      </c>
      <c r="U25" s="91">
        <v>0</v>
      </c>
    </row>
    <row r="26" spans="2:21">
      <c r="B26" t="s">
        <v>250</v>
      </c>
      <c r="C26" s="16"/>
      <c r="D26" s="16"/>
      <c r="E26" s="16"/>
      <c r="F26" s="16"/>
    </row>
    <row r="27" spans="2:21">
      <c r="B27" t="s">
        <v>256</v>
      </c>
      <c r="C27" s="16"/>
      <c r="D27" s="16"/>
      <c r="E27" s="16"/>
      <c r="F27" s="16"/>
    </row>
    <row r="28" spans="2:21">
      <c r="B28" t="s">
        <v>257</v>
      </c>
      <c r="C28" s="16"/>
      <c r="D28" s="16"/>
      <c r="E28" s="16"/>
      <c r="F28" s="16"/>
    </row>
    <row r="29" spans="2:21">
      <c r="B29" t="s">
        <v>258</v>
      </c>
      <c r="C29" s="16"/>
      <c r="D29" s="16"/>
      <c r="E29" s="16"/>
      <c r="F29" s="16"/>
    </row>
    <row r="30" spans="2:21">
      <c r="B30" t="s">
        <v>259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94">
        <v>43373</v>
      </c>
    </row>
    <row r="2" spans="2:62" s="1" customFormat="1">
      <c r="B2" s="2" t="s">
        <v>1</v>
      </c>
      <c r="C2" s="12" t="s">
        <v>825</v>
      </c>
    </row>
    <row r="3" spans="2:62" s="1" customFormat="1">
      <c r="B3" s="2" t="s">
        <v>2</v>
      </c>
      <c r="C3" s="95" t="s">
        <v>826</v>
      </c>
    </row>
    <row r="4" spans="2:62" s="1" customFormat="1">
      <c r="B4" s="2" t="s">
        <v>3</v>
      </c>
      <c r="C4" s="96" t="s">
        <v>218</v>
      </c>
    </row>
    <row r="5" spans="2:62">
      <c r="B5" s="89" t="s">
        <v>219</v>
      </c>
      <c r="C5" t="s">
        <v>220</v>
      </c>
    </row>
    <row r="6" spans="2:62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  <c r="BJ6" s="19"/>
    </row>
    <row r="7" spans="2:62" ht="26.25" customHeight="1">
      <c r="B7" s="113" t="s">
        <v>92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90">
        <v>3050848.25</v>
      </c>
      <c r="J11" s="7"/>
      <c r="K11" s="90">
        <v>19.329979999999999</v>
      </c>
      <c r="L11" s="90">
        <v>21340.679494090869</v>
      </c>
      <c r="M11" s="7"/>
      <c r="N11" s="90">
        <v>100</v>
      </c>
      <c r="O11" s="90">
        <v>34.93</v>
      </c>
      <c r="BF11" s="16"/>
      <c r="BG11" s="19"/>
      <c r="BH11" s="16"/>
      <c r="BJ11" s="16"/>
    </row>
    <row r="12" spans="2:62">
      <c r="B12" s="92" t="s">
        <v>223</v>
      </c>
      <c r="E12" s="16"/>
      <c r="F12" s="16"/>
      <c r="G12" s="16"/>
      <c r="I12" s="93">
        <v>3041134.25</v>
      </c>
      <c r="K12" s="93">
        <v>19.329979999999999</v>
      </c>
      <c r="L12" s="93">
        <v>20514.882017720869</v>
      </c>
      <c r="N12" s="93">
        <v>96.13</v>
      </c>
      <c r="O12" s="93">
        <v>33.58</v>
      </c>
    </row>
    <row r="13" spans="2:62">
      <c r="B13" s="92" t="s">
        <v>265</v>
      </c>
      <c r="E13" s="16"/>
      <c r="F13" s="16"/>
      <c r="G13" s="16"/>
      <c r="I13" s="93">
        <v>2727242.33</v>
      </c>
      <c r="K13" s="93">
        <v>14.389239999999999</v>
      </c>
      <c r="L13" s="93">
        <v>15417.485763000001</v>
      </c>
      <c r="N13" s="93">
        <v>72.239999999999995</v>
      </c>
      <c r="O13" s="93">
        <v>25.24</v>
      </c>
    </row>
    <row r="14" spans="2:62">
      <c r="B14" t="s">
        <v>266</v>
      </c>
      <c r="C14" t="s">
        <v>267</v>
      </c>
      <c r="D14" t="s">
        <v>103</v>
      </c>
      <c r="E14" t="s">
        <v>126</v>
      </c>
      <c r="F14" t="s">
        <v>268</v>
      </c>
      <c r="G14" t="s">
        <v>269</v>
      </c>
      <c r="H14" t="s">
        <v>105</v>
      </c>
      <c r="I14" s="91">
        <v>76007</v>
      </c>
      <c r="J14" s="91">
        <v>181.2</v>
      </c>
      <c r="K14" s="91">
        <v>0</v>
      </c>
      <c r="L14" s="91">
        <v>137.724684</v>
      </c>
      <c r="M14" s="91">
        <v>0</v>
      </c>
      <c r="N14" s="91">
        <v>0.65</v>
      </c>
      <c r="O14" s="91">
        <v>0.23</v>
      </c>
    </row>
    <row r="15" spans="2:62">
      <c r="B15" t="s">
        <v>270</v>
      </c>
      <c r="C15" t="s">
        <v>271</v>
      </c>
      <c r="D15" t="s">
        <v>103</v>
      </c>
      <c r="E15" t="s">
        <v>126</v>
      </c>
      <c r="F15" t="s">
        <v>272</v>
      </c>
      <c r="G15" t="s">
        <v>269</v>
      </c>
      <c r="H15" t="s">
        <v>105</v>
      </c>
      <c r="I15" s="91">
        <v>877</v>
      </c>
      <c r="J15" s="91">
        <v>57050</v>
      </c>
      <c r="K15" s="91">
        <v>0</v>
      </c>
      <c r="L15" s="91">
        <v>500.32850000000002</v>
      </c>
      <c r="M15" s="91">
        <v>0.01</v>
      </c>
      <c r="N15" s="91">
        <v>2.34</v>
      </c>
      <c r="O15" s="91">
        <v>0.82</v>
      </c>
    </row>
    <row r="16" spans="2:62">
      <c r="B16" t="s">
        <v>273</v>
      </c>
      <c r="C16" t="s">
        <v>274</v>
      </c>
      <c r="D16" t="s">
        <v>103</v>
      </c>
      <c r="E16" t="s">
        <v>126</v>
      </c>
      <c r="F16" t="s">
        <v>275</v>
      </c>
      <c r="G16" t="s">
        <v>276</v>
      </c>
      <c r="H16" t="s">
        <v>105</v>
      </c>
      <c r="I16" s="91">
        <v>5494</v>
      </c>
      <c r="J16" s="91">
        <v>7973</v>
      </c>
      <c r="K16" s="91">
        <v>0</v>
      </c>
      <c r="L16" s="91">
        <v>438.03662000000003</v>
      </c>
      <c r="M16" s="91">
        <v>0</v>
      </c>
      <c r="N16" s="91">
        <v>2.0499999999999998</v>
      </c>
      <c r="O16" s="91">
        <v>0.72</v>
      </c>
    </row>
    <row r="17" spans="2:15">
      <c r="B17" t="s">
        <v>277</v>
      </c>
      <c r="C17" t="s">
        <v>278</v>
      </c>
      <c r="D17" t="s">
        <v>103</v>
      </c>
      <c r="E17" t="s">
        <v>126</v>
      </c>
      <c r="F17" t="s">
        <v>279</v>
      </c>
      <c r="G17" t="s">
        <v>276</v>
      </c>
      <c r="H17" t="s">
        <v>105</v>
      </c>
      <c r="I17" s="91">
        <v>1427</v>
      </c>
      <c r="J17" s="91">
        <v>26080</v>
      </c>
      <c r="K17" s="91">
        <v>0</v>
      </c>
      <c r="L17" s="91">
        <v>372.16160000000002</v>
      </c>
      <c r="M17" s="91">
        <v>0</v>
      </c>
      <c r="N17" s="91">
        <v>1.74</v>
      </c>
      <c r="O17" s="91">
        <v>0.61</v>
      </c>
    </row>
    <row r="18" spans="2:15">
      <c r="B18" t="s">
        <v>280</v>
      </c>
      <c r="C18" t="s">
        <v>281</v>
      </c>
      <c r="D18" t="s">
        <v>103</v>
      </c>
      <c r="E18" t="s">
        <v>126</v>
      </c>
      <c r="F18" t="s">
        <v>282</v>
      </c>
      <c r="G18" t="s">
        <v>283</v>
      </c>
      <c r="H18" t="s">
        <v>105</v>
      </c>
      <c r="I18" s="91">
        <v>9479</v>
      </c>
      <c r="J18" s="91">
        <v>2198</v>
      </c>
      <c r="K18" s="91">
        <v>0</v>
      </c>
      <c r="L18" s="91">
        <v>208.34842</v>
      </c>
      <c r="M18" s="91">
        <v>0</v>
      </c>
      <c r="N18" s="91">
        <v>0.98</v>
      </c>
      <c r="O18" s="91">
        <v>0.34</v>
      </c>
    </row>
    <row r="19" spans="2:15">
      <c r="B19" t="s">
        <v>284</v>
      </c>
      <c r="C19" t="s">
        <v>285</v>
      </c>
      <c r="D19" t="s">
        <v>103</v>
      </c>
      <c r="E19" t="s">
        <v>126</v>
      </c>
      <c r="F19" t="s">
        <v>286</v>
      </c>
      <c r="G19" t="s">
        <v>283</v>
      </c>
      <c r="H19" t="s">
        <v>105</v>
      </c>
      <c r="I19" s="91">
        <v>7841</v>
      </c>
      <c r="J19" s="91">
        <v>2796</v>
      </c>
      <c r="K19" s="91">
        <v>0</v>
      </c>
      <c r="L19" s="91">
        <v>219.23436000000001</v>
      </c>
      <c r="M19" s="91">
        <v>0</v>
      </c>
      <c r="N19" s="91">
        <v>1.03</v>
      </c>
      <c r="O19" s="91">
        <v>0.36</v>
      </c>
    </row>
    <row r="20" spans="2:15">
      <c r="B20" t="s">
        <v>287</v>
      </c>
      <c r="C20" t="s">
        <v>288</v>
      </c>
      <c r="D20" t="s">
        <v>103</v>
      </c>
      <c r="E20" t="s">
        <v>126</v>
      </c>
      <c r="F20" t="s">
        <v>289</v>
      </c>
      <c r="G20" t="s">
        <v>290</v>
      </c>
      <c r="H20" t="s">
        <v>105</v>
      </c>
      <c r="I20" s="91">
        <v>1254</v>
      </c>
      <c r="J20" s="91">
        <v>46120</v>
      </c>
      <c r="K20" s="91">
        <v>0</v>
      </c>
      <c r="L20" s="91">
        <v>578.34479999999996</v>
      </c>
      <c r="M20" s="91">
        <v>0</v>
      </c>
      <c r="N20" s="91">
        <v>2.71</v>
      </c>
      <c r="O20" s="91">
        <v>0.95</v>
      </c>
    </row>
    <row r="21" spans="2:15">
      <c r="B21" t="s">
        <v>291</v>
      </c>
      <c r="C21" t="s">
        <v>292</v>
      </c>
      <c r="D21" t="s">
        <v>103</v>
      </c>
      <c r="E21" t="s">
        <v>126</v>
      </c>
      <c r="F21" t="s">
        <v>293</v>
      </c>
      <c r="G21" t="s">
        <v>294</v>
      </c>
      <c r="H21" t="s">
        <v>105</v>
      </c>
      <c r="I21" s="91">
        <v>46893</v>
      </c>
      <c r="J21" s="91">
        <v>1213</v>
      </c>
      <c r="K21" s="91">
        <v>0</v>
      </c>
      <c r="L21" s="91">
        <v>568.81209000000001</v>
      </c>
      <c r="M21" s="91">
        <v>0</v>
      </c>
      <c r="N21" s="91">
        <v>2.67</v>
      </c>
      <c r="O21" s="91">
        <v>0.93</v>
      </c>
    </row>
    <row r="22" spans="2:15">
      <c r="B22" t="s">
        <v>295</v>
      </c>
      <c r="C22" t="s">
        <v>296</v>
      </c>
      <c r="D22" t="s">
        <v>103</v>
      </c>
      <c r="E22" t="s">
        <v>126</v>
      </c>
      <c r="F22" t="s">
        <v>297</v>
      </c>
      <c r="G22" t="s">
        <v>294</v>
      </c>
      <c r="H22" t="s">
        <v>105</v>
      </c>
      <c r="I22" s="91">
        <v>63194</v>
      </c>
      <c r="J22" s="91">
        <v>2664</v>
      </c>
      <c r="K22" s="91">
        <v>0</v>
      </c>
      <c r="L22" s="91">
        <v>1683.4881600000001</v>
      </c>
      <c r="M22" s="91">
        <v>0</v>
      </c>
      <c r="N22" s="91">
        <v>7.89</v>
      </c>
      <c r="O22" s="91">
        <v>2.76</v>
      </c>
    </row>
    <row r="23" spans="2:15">
      <c r="B23" t="s">
        <v>298</v>
      </c>
      <c r="C23" t="s">
        <v>299</v>
      </c>
      <c r="D23" t="s">
        <v>103</v>
      </c>
      <c r="E23" t="s">
        <v>126</v>
      </c>
      <c r="F23" t="s">
        <v>300</v>
      </c>
      <c r="G23" t="s">
        <v>294</v>
      </c>
      <c r="H23" t="s">
        <v>105</v>
      </c>
      <c r="I23" s="91">
        <v>70840</v>
      </c>
      <c r="J23" s="91">
        <v>2399</v>
      </c>
      <c r="K23" s="91">
        <v>0</v>
      </c>
      <c r="L23" s="91">
        <v>1699.4516000000001</v>
      </c>
      <c r="M23" s="91">
        <v>0</v>
      </c>
      <c r="N23" s="91">
        <v>7.96</v>
      </c>
      <c r="O23" s="91">
        <v>2.78</v>
      </c>
    </row>
    <row r="24" spans="2:15">
      <c r="B24" t="s">
        <v>301</v>
      </c>
      <c r="C24" t="s">
        <v>302</v>
      </c>
      <c r="D24" t="s">
        <v>103</v>
      </c>
      <c r="E24" t="s">
        <v>126</v>
      </c>
      <c r="F24" t="s">
        <v>303</v>
      </c>
      <c r="G24" t="s">
        <v>294</v>
      </c>
      <c r="H24" t="s">
        <v>105</v>
      </c>
      <c r="I24" s="91">
        <v>11051</v>
      </c>
      <c r="J24" s="91">
        <v>6372</v>
      </c>
      <c r="K24" s="91">
        <v>0</v>
      </c>
      <c r="L24" s="91">
        <v>704.16971999999998</v>
      </c>
      <c r="M24" s="91">
        <v>0</v>
      </c>
      <c r="N24" s="91">
        <v>3.3</v>
      </c>
      <c r="O24" s="91">
        <v>1.1499999999999999</v>
      </c>
    </row>
    <row r="25" spans="2:15">
      <c r="B25" t="s">
        <v>304</v>
      </c>
      <c r="C25" t="s">
        <v>305</v>
      </c>
      <c r="D25" t="s">
        <v>103</v>
      </c>
      <c r="E25" t="s">
        <v>126</v>
      </c>
      <c r="F25" t="s">
        <v>306</v>
      </c>
      <c r="G25" t="s">
        <v>294</v>
      </c>
      <c r="H25" t="s">
        <v>105</v>
      </c>
      <c r="I25" s="91">
        <v>3844</v>
      </c>
      <c r="J25" s="91">
        <v>8209</v>
      </c>
      <c r="K25" s="91">
        <v>0</v>
      </c>
      <c r="L25" s="91">
        <v>315.55396000000002</v>
      </c>
      <c r="M25" s="91">
        <v>0</v>
      </c>
      <c r="N25" s="91">
        <v>1.48</v>
      </c>
      <c r="O25" s="91">
        <v>0.52</v>
      </c>
    </row>
    <row r="26" spans="2:15">
      <c r="B26" t="s">
        <v>307</v>
      </c>
      <c r="C26" t="s">
        <v>308</v>
      </c>
      <c r="D26" t="s">
        <v>103</v>
      </c>
      <c r="E26" t="s">
        <v>126</v>
      </c>
      <c r="F26" t="s">
        <v>309</v>
      </c>
      <c r="G26" t="s">
        <v>310</v>
      </c>
      <c r="H26" t="s">
        <v>105</v>
      </c>
      <c r="I26" s="91">
        <v>129</v>
      </c>
      <c r="J26" s="91">
        <v>116900</v>
      </c>
      <c r="K26" s="91">
        <v>0</v>
      </c>
      <c r="L26" s="91">
        <v>150.80099999999999</v>
      </c>
      <c r="M26" s="91">
        <v>0</v>
      </c>
      <c r="N26" s="91">
        <v>0.71</v>
      </c>
      <c r="O26" s="91">
        <v>0.25</v>
      </c>
    </row>
    <row r="27" spans="2:15">
      <c r="B27" t="s">
        <v>311</v>
      </c>
      <c r="C27" t="s">
        <v>312</v>
      </c>
      <c r="D27" t="s">
        <v>103</v>
      </c>
      <c r="E27" t="s">
        <v>126</v>
      </c>
      <c r="F27" t="s">
        <v>313</v>
      </c>
      <c r="G27" t="s">
        <v>314</v>
      </c>
      <c r="H27" t="s">
        <v>105</v>
      </c>
      <c r="I27" s="91">
        <v>68928</v>
      </c>
      <c r="J27" s="91">
        <v>1079</v>
      </c>
      <c r="K27" s="91">
        <v>0</v>
      </c>
      <c r="L27" s="91">
        <v>743.73311999999999</v>
      </c>
      <c r="M27" s="91">
        <v>0.01</v>
      </c>
      <c r="N27" s="91">
        <v>3.49</v>
      </c>
      <c r="O27" s="91">
        <v>1.22</v>
      </c>
    </row>
    <row r="28" spans="2:15">
      <c r="B28" t="s">
        <v>315</v>
      </c>
      <c r="C28" t="s">
        <v>316</v>
      </c>
      <c r="D28" t="s">
        <v>103</v>
      </c>
      <c r="E28" t="s">
        <v>126</v>
      </c>
      <c r="F28" t="s">
        <v>317</v>
      </c>
      <c r="G28" t="s">
        <v>314</v>
      </c>
      <c r="H28" t="s">
        <v>105</v>
      </c>
      <c r="I28" s="91">
        <v>2147263</v>
      </c>
      <c r="J28" s="91">
        <v>42.5</v>
      </c>
      <c r="K28" s="91">
        <v>0</v>
      </c>
      <c r="L28" s="91">
        <v>912.58677499999999</v>
      </c>
      <c r="M28" s="91">
        <v>0.02</v>
      </c>
      <c r="N28" s="91">
        <v>4.28</v>
      </c>
      <c r="O28" s="91">
        <v>1.49</v>
      </c>
    </row>
    <row r="29" spans="2:15">
      <c r="B29" t="s">
        <v>318</v>
      </c>
      <c r="C29" t="s">
        <v>319</v>
      </c>
      <c r="D29" t="s">
        <v>103</v>
      </c>
      <c r="E29" t="s">
        <v>126</v>
      </c>
      <c r="F29" t="s">
        <v>320</v>
      </c>
      <c r="G29" t="s">
        <v>321</v>
      </c>
      <c r="H29" t="s">
        <v>105</v>
      </c>
      <c r="I29" s="91">
        <v>45844</v>
      </c>
      <c r="J29" s="91">
        <v>2220</v>
      </c>
      <c r="K29" s="91">
        <v>0</v>
      </c>
      <c r="L29" s="91">
        <v>1017.7368</v>
      </c>
      <c r="M29" s="91">
        <v>0</v>
      </c>
      <c r="N29" s="91">
        <v>4.7699999999999996</v>
      </c>
      <c r="O29" s="91">
        <v>1.67</v>
      </c>
    </row>
    <row r="30" spans="2:15">
      <c r="B30" t="s">
        <v>322</v>
      </c>
      <c r="C30" t="s">
        <v>323</v>
      </c>
      <c r="D30" t="s">
        <v>103</v>
      </c>
      <c r="E30" t="s">
        <v>126</v>
      </c>
      <c r="F30" t="s">
        <v>324</v>
      </c>
      <c r="G30" t="s">
        <v>325</v>
      </c>
      <c r="H30" t="s">
        <v>105</v>
      </c>
      <c r="I30" s="91">
        <v>1967.33</v>
      </c>
      <c r="J30" s="91">
        <v>7920</v>
      </c>
      <c r="K30" s="91">
        <v>0</v>
      </c>
      <c r="L30" s="91">
        <v>155.81253599999999</v>
      </c>
      <c r="M30" s="91">
        <v>0</v>
      </c>
      <c r="N30" s="91">
        <v>0.73</v>
      </c>
      <c r="O30" s="91">
        <v>0.26</v>
      </c>
    </row>
    <row r="31" spans="2:15">
      <c r="B31" t="s">
        <v>326</v>
      </c>
      <c r="C31" t="s">
        <v>327</v>
      </c>
      <c r="D31" t="s">
        <v>103</v>
      </c>
      <c r="E31" t="s">
        <v>126</v>
      </c>
      <c r="F31" t="s">
        <v>328</v>
      </c>
      <c r="G31" t="s">
        <v>329</v>
      </c>
      <c r="H31" t="s">
        <v>105</v>
      </c>
      <c r="I31" s="91">
        <v>2053</v>
      </c>
      <c r="J31" s="91">
        <v>37650</v>
      </c>
      <c r="K31" s="91">
        <v>0</v>
      </c>
      <c r="L31" s="91">
        <v>772.95450000000005</v>
      </c>
      <c r="M31" s="91">
        <v>0</v>
      </c>
      <c r="N31" s="91">
        <v>3.62</v>
      </c>
      <c r="O31" s="91">
        <v>1.27</v>
      </c>
    </row>
    <row r="32" spans="2:15">
      <c r="B32" t="s">
        <v>330</v>
      </c>
      <c r="C32" t="s">
        <v>331</v>
      </c>
      <c r="D32" t="s">
        <v>103</v>
      </c>
      <c r="E32" t="s">
        <v>126</v>
      </c>
      <c r="F32" t="s">
        <v>332</v>
      </c>
      <c r="G32" t="s">
        <v>329</v>
      </c>
      <c r="H32" t="s">
        <v>105</v>
      </c>
      <c r="I32" s="91">
        <v>6601</v>
      </c>
      <c r="J32" s="91">
        <v>7999</v>
      </c>
      <c r="K32" s="91">
        <v>0</v>
      </c>
      <c r="L32" s="91">
        <v>528.01399000000004</v>
      </c>
      <c r="M32" s="91">
        <v>0.01</v>
      </c>
      <c r="N32" s="91">
        <v>2.4700000000000002</v>
      </c>
      <c r="O32" s="91">
        <v>0.86</v>
      </c>
    </row>
    <row r="33" spans="2:15">
      <c r="B33" t="s">
        <v>333</v>
      </c>
      <c r="C33" t="s">
        <v>334</v>
      </c>
      <c r="D33" t="s">
        <v>103</v>
      </c>
      <c r="E33" t="s">
        <v>126</v>
      </c>
      <c r="F33" t="s">
        <v>335</v>
      </c>
      <c r="G33" t="s">
        <v>336</v>
      </c>
      <c r="H33" t="s">
        <v>105</v>
      </c>
      <c r="I33" s="91">
        <v>1811</v>
      </c>
      <c r="J33" s="91">
        <v>10450</v>
      </c>
      <c r="K33" s="91">
        <v>0</v>
      </c>
      <c r="L33" s="91">
        <v>189.24950000000001</v>
      </c>
      <c r="M33" s="91">
        <v>0</v>
      </c>
      <c r="N33" s="91">
        <v>0.89</v>
      </c>
      <c r="O33" s="91">
        <v>0.31</v>
      </c>
    </row>
    <row r="34" spans="2:15">
      <c r="B34" t="s">
        <v>337</v>
      </c>
      <c r="C34" t="s">
        <v>338</v>
      </c>
      <c r="D34" t="s">
        <v>103</v>
      </c>
      <c r="E34" t="s">
        <v>126</v>
      </c>
      <c r="F34" t="s">
        <v>339</v>
      </c>
      <c r="G34" t="s">
        <v>340</v>
      </c>
      <c r="H34" t="s">
        <v>105</v>
      </c>
      <c r="I34" s="91">
        <v>8357</v>
      </c>
      <c r="J34" s="91">
        <v>2330</v>
      </c>
      <c r="K34" s="91">
        <v>0</v>
      </c>
      <c r="L34" s="91">
        <v>194.71809999999999</v>
      </c>
      <c r="M34" s="91">
        <v>0</v>
      </c>
      <c r="N34" s="91">
        <v>0.91</v>
      </c>
      <c r="O34" s="91">
        <v>0.32</v>
      </c>
    </row>
    <row r="35" spans="2:15">
      <c r="B35" t="s">
        <v>341</v>
      </c>
      <c r="C35" t="s">
        <v>342</v>
      </c>
      <c r="D35" t="s">
        <v>103</v>
      </c>
      <c r="E35" t="s">
        <v>126</v>
      </c>
      <c r="F35" t="s">
        <v>343</v>
      </c>
      <c r="G35" t="s">
        <v>344</v>
      </c>
      <c r="H35" t="s">
        <v>105</v>
      </c>
      <c r="I35" s="91">
        <v>2431</v>
      </c>
      <c r="J35" s="91">
        <v>4440</v>
      </c>
      <c r="K35" s="91">
        <v>0</v>
      </c>
      <c r="L35" s="91">
        <v>107.93640000000001</v>
      </c>
      <c r="M35" s="91">
        <v>0</v>
      </c>
      <c r="N35" s="91">
        <v>0.51</v>
      </c>
      <c r="O35" s="91">
        <v>0.18</v>
      </c>
    </row>
    <row r="36" spans="2:15">
      <c r="B36" t="s">
        <v>345</v>
      </c>
      <c r="C36" t="s">
        <v>346</v>
      </c>
      <c r="D36" t="s">
        <v>103</v>
      </c>
      <c r="E36" t="s">
        <v>126</v>
      </c>
      <c r="F36" t="s">
        <v>347</v>
      </c>
      <c r="G36" t="s">
        <v>344</v>
      </c>
      <c r="H36" t="s">
        <v>105</v>
      </c>
      <c r="I36" s="91">
        <v>6291</v>
      </c>
      <c r="J36" s="91">
        <v>1920</v>
      </c>
      <c r="K36" s="91">
        <v>0</v>
      </c>
      <c r="L36" s="91">
        <v>120.7872</v>
      </c>
      <c r="M36" s="91">
        <v>0</v>
      </c>
      <c r="N36" s="91">
        <v>0.56999999999999995</v>
      </c>
      <c r="O36" s="91">
        <v>0.2</v>
      </c>
    </row>
    <row r="37" spans="2:15">
      <c r="B37" t="s">
        <v>348</v>
      </c>
      <c r="C37" t="s">
        <v>349</v>
      </c>
      <c r="D37" t="s">
        <v>103</v>
      </c>
      <c r="E37" t="s">
        <v>126</v>
      </c>
      <c r="F37" t="s">
        <v>350</v>
      </c>
      <c r="G37" t="s">
        <v>344</v>
      </c>
      <c r="H37" t="s">
        <v>105</v>
      </c>
      <c r="I37" s="91">
        <v>2586</v>
      </c>
      <c r="J37" s="91">
        <v>15810</v>
      </c>
      <c r="K37" s="91">
        <v>0</v>
      </c>
      <c r="L37" s="91">
        <v>408.84660000000002</v>
      </c>
      <c r="M37" s="91">
        <v>0.01</v>
      </c>
      <c r="N37" s="91">
        <v>1.92</v>
      </c>
      <c r="O37" s="91">
        <v>0.67</v>
      </c>
    </row>
    <row r="38" spans="2:15">
      <c r="B38" t="s">
        <v>351</v>
      </c>
      <c r="C38" t="s">
        <v>352</v>
      </c>
      <c r="D38" t="s">
        <v>103</v>
      </c>
      <c r="E38" t="s">
        <v>126</v>
      </c>
      <c r="F38" t="s">
        <v>353</v>
      </c>
      <c r="G38" t="s">
        <v>344</v>
      </c>
      <c r="H38" t="s">
        <v>105</v>
      </c>
      <c r="I38" s="91">
        <v>5270</v>
      </c>
      <c r="J38" s="91">
        <v>18680</v>
      </c>
      <c r="K38" s="91">
        <v>0</v>
      </c>
      <c r="L38" s="91">
        <v>984.43600000000004</v>
      </c>
      <c r="M38" s="91">
        <v>0</v>
      </c>
      <c r="N38" s="91">
        <v>4.6100000000000003</v>
      </c>
      <c r="O38" s="91">
        <v>1.61</v>
      </c>
    </row>
    <row r="39" spans="2:15">
      <c r="B39" t="s">
        <v>354</v>
      </c>
      <c r="C39" t="s">
        <v>355</v>
      </c>
      <c r="D39" t="s">
        <v>103</v>
      </c>
      <c r="E39" t="s">
        <v>126</v>
      </c>
      <c r="F39" t="s">
        <v>356</v>
      </c>
      <c r="G39" t="s">
        <v>128</v>
      </c>
      <c r="H39" t="s">
        <v>105</v>
      </c>
      <c r="I39" s="91">
        <v>2877</v>
      </c>
      <c r="J39" s="91">
        <v>19130</v>
      </c>
      <c r="K39" s="91">
        <v>0</v>
      </c>
      <c r="L39" s="91">
        <v>550.37009999999998</v>
      </c>
      <c r="M39" s="91">
        <v>0.01</v>
      </c>
      <c r="N39" s="91">
        <v>2.58</v>
      </c>
      <c r="O39" s="91">
        <v>0.9</v>
      </c>
    </row>
    <row r="40" spans="2:15">
      <c r="B40" t="s">
        <v>357</v>
      </c>
      <c r="C40" t="s">
        <v>358</v>
      </c>
      <c r="D40" t="s">
        <v>103</v>
      </c>
      <c r="E40" t="s">
        <v>126</v>
      </c>
      <c r="F40" t="s">
        <v>359</v>
      </c>
      <c r="G40" t="s">
        <v>132</v>
      </c>
      <c r="H40" t="s">
        <v>105</v>
      </c>
      <c r="I40" s="91">
        <v>1497</v>
      </c>
      <c r="J40" s="91">
        <v>41150</v>
      </c>
      <c r="K40" s="91">
        <v>0</v>
      </c>
      <c r="L40" s="91">
        <v>616.01549999999997</v>
      </c>
      <c r="M40" s="91">
        <v>0</v>
      </c>
      <c r="N40" s="91">
        <v>2.89</v>
      </c>
      <c r="O40" s="91">
        <v>1.01</v>
      </c>
    </row>
    <row r="41" spans="2:15">
      <c r="B41" t="s">
        <v>360</v>
      </c>
      <c r="C41" t="s">
        <v>361</v>
      </c>
      <c r="D41" t="s">
        <v>103</v>
      </c>
      <c r="E41" t="s">
        <v>126</v>
      </c>
      <c r="F41" t="s">
        <v>362</v>
      </c>
      <c r="G41" t="s">
        <v>135</v>
      </c>
      <c r="H41" t="s">
        <v>105</v>
      </c>
      <c r="I41" s="91">
        <v>125136</v>
      </c>
      <c r="J41" s="91">
        <v>418.3</v>
      </c>
      <c r="K41" s="91">
        <v>14.389239999999999</v>
      </c>
      <c r="L41" s="91">
        <v>537.83312799999999</v>
      </c>
      <c r="M41" s="91">
        <v>0</v>
      </c>
      <c r="N41" s="91">
        <v>2.52</v>
      </c>
      <c r="O41" s="91">
        <v>0.88</v>
      </c>
    </row>
    <row r="42" spans="2:15">
      <c r="B42" s="92" t="s">
        <v>363</v>
      </c>
      <c r="E42" s="16"/>
      <c r="F42" s="16"/>
      <c r="G42" s="16"/>
      <c r="I42" s="93">
        <v>238373.5</v>
      </c>
      <c r="K42" s="93">
        <v>4.9407399999999999</v>
      </c>
      <c r="L42" s="93">
        <v>4505.9284895000001</v>
      </c>
      <c r="N42" s="93">
        <v>21.11</v>
      </c>
      <c r="O42" s="93">
        <v>7.38</v>
      </c>
    </row>
    <row r="43" spans="2:15">
      <c r="B43" t="s">
        <v>364</v>
      </c>
      <c r="C43" t="s">
        <v>365</v>
      </c>
      <c r="D43" t="s">
        <v>103</v>
      </c>
      <c r="E43" t="s">
        <v>126</v>
      </c>
      <c r="F43" t="s">
        <v>366</v>
      </c>
      <c r="G43" t="s">
        <v>367</v>
      </c>
      <c r="H43" t="s">
        <v>105</v>
      </c>
      <c r="I43" s="91">
        <v>1730</v>
      </c>
      <c r="J43" s="91">
        <v>4196</v>
      </c>
      <c r="K43" s="91">
        <v>0</v>
      </c>
      <c r="L43" s="91">
        <v>72.590800000000002</v>
      </c>
      <c r="M43" s="91">
        <v>0.01</v>
      </c>
      <c r="N43" s="91">
        <v>0.34</v>
      </c>
      <c r="O43" s="91">
        <v>0.12</v>
      </c>
    </row>
    <row r="44" spans="2:15">
      <c r="B44" t="s">
        <v>368</v>
      </c>
      <c r="C44" t="s">
        <v>369</v>
      </c>
      <c r="D44" t="s">
        <v>103</v>
      </c>
      <c r="E44" t="s">
        <v>126</v>
      </c>
      <c r="F44" t="s">
        <v>370</v>
      </c>
      <c r="G44" t="s">
        <v>367</v>
      </c>
      <c r="H44" t="s">
        <v>105</v>
      </c>
      <c r="I44" s="91">
        <v>9947</v>
      </c>
      <c r="J44" s="91">
        <v>2362</v>
      </c>
      <c r="K44" s="91">
        <v>0</v>
      </c>
      <c r="L44" s="91">
        <v>234.94814</v>
      </c>
      <c r="M44" s="91">
        <v>0.01</v>
      </c>
      <c r="N44" s="91">
        <v>1.1000000000000001</v>
      </c>
      <c r="O44" s="91">
        <v>0.38</v>
      </c>
    </row>
    <row r="45" spans="2:15">
      <c r="B45" t="s">
        <v>371</v>
      </c>
      <c r="C45" t="s">
        <v>372</v>
      </c>
      <c r="D45" t="s">
        <v>103</v>
      </c>
      <c r="E45" t="s">
        <v>126</v>
      </c>
      <c r="F45" t="s">
        <v>373</v>
      </c>
      <c r="G45" t="s">
        <v>269</v>
      </c>
      <c r="H45" t="s">
        <v>105</v>
      </c>
      <c r="I45" s="91">
        <v>9539</v>
      </c>
      <c r="J45" s="91">
        <v>2000</v>
      </c>
      <c r="K45" s="91">
        <v>0</v>
      </c>
      <c r="L45" s="91">
        <v>190.78</v>
      </c>
      <c r="M45" s="91">
        <v>0.01</v>
      </c>
      <c r="N45" s="91">
        <v>0.89</v>
      </c>
      <c r="O45" s="91">
        <v>0.31</v>
      </c>
    </row>
    <row r="46" spans="2:15">
      <c r="B46" t="s">
        <v>374</v>
      </c>
      <c r="C46" t="s">
        <v>375</v>
      </c>
      <c r="D46" t="s">
        <v>103</v>
      </c>
      <c r="E46" t="s">
        <v>126</v>
      </c>
      <c r="F46" t="s">
        <v>376</v>
      </c>
      <c r="G46" t="s">
        <v>276</v>
      </c>
      <c r="H46" t="s">
        <v>105</v>
      </c>
      <c r="I46" s="91">
        <v>917</v>
      </c>
      <c r="J46" s="91">
        <v>2245</v>
      </c>
      <c r="K46" s="91">
        <v>0</v>
      </c>
      <c r="L46" s="91">
        <v>20.586649999999999</v>
      </c>
      <c r="M46" s="91">
        <v>0</v>
      </c>
      <c r="N46" s="91">
        <v>0.1</v>
      </c>
      <c r="O46" s="91">
        <v>0.03</v>
      </c>
    </row>
    <row r="47" spans="2:15">
      <c r="B47" t="s">
        <v>377</v>
      </c>
      <c r="C47" t="s">
        <v>378</v>
      </c>
      <c r="D47" t="s">
        <v>103</v>
      </c>
      <c r="E47" t="s">
        <v>126</v>
      </c>
      <c r="F47" t="s">
        <v>379</v>
      </c>
      <c r="G47" t="s">
        <v>283</v>
      </c>
      <c r="H47" t="s">
        <v>105</v>
      </c>
      <c r="I47" s="91">
        <v>784</v>
      </c>
      <c r="J47" s="91">
        <v>22400</v>
      </c>
      <c r="K47" s="91">
        <v>0</v>
      </c>
      <c r="L47" s="91">
        <v>175.61600000000001</v>
      </c>
      <c r="M47" s="91">
        <v>0.01</v>
      </c>
      <c r="N47" s="91">
        <v>0.82</v>
      </c>
      <c r="O47" s="91">
        <v>0.28999999999999998</v>
      </c>
    </row>
    <row r="48" spans="2:15">
      <c r="B48" t="s">
        <v>380</v>
      </c>
      <c r="C48" t="s">
        <v>381</v>
      </c>
      <c r="D48" t="s">
        <v>103</v>
      </c>
      <c r="E48" t="s">
        <v>126</v>
      </c>
      <c r="F48" t="s">
        <v>382</v>
      </c>
      <c r="G48" t="s">
        <v>283</v>
      </c>
      <c r="H48" t="s">
        <v>105</v>
      </c>
      <c r="I48" s="91">
        <v>2313</v>
      </c>
      <c r="J48" s="91">
        <v>6850</v>
      </c>
      <c r="K48" s="91">
        <v>0</v>
      </c>
      <c r="L48" s="91">
        <v>158.44049999999999</v>
      </c>
      <c r="M48" s="91">
        <v>0</v>
      </c>
      <c r="N48" s="91">
        <v>0.74</v>
      </c>
      <c r="O48" s="91">
        <v>0.26</v>
      </c>
    </row>
    <row r="49" spans="2:15">
      <c r="B49" t="s">
        <v>383</v>
      </c>
      <c r="C49" t="s">
        <v>384</v>
      </c>
      <c r="D49" t="s">
        <v>103</v>
      </c>
      <c r="E49" t="s">
        <v>126</v>
      </c>
      <c r="F49" t="s">
        <v>385</v>
      </c>
      <c r="G49" t="s">
        <v>283</v>
      </c>
      <c r="H49" t="s">
        <v>105</v>
      </c>
      <c r="I49" s="91">
        <v>2091</v>
      </c>
      <c r="J49" s="91">
        <v>4128</v>
      </c>
      <c r="K49" s="91">
        <v>0</v>
      </c>
      <c r="L49" s="91">
        <v>86.316479999999999</v>
      </c>
      <c r="M49" s="91">
        <v>0</v>
      </c>
      <c r="N49" s="91">
        <v>0.4</v>
      </c>
      <c r="O49" s="91">
        <v>0.14000000000000001</v>
      </c>
    </row>
    <row r="50" spans="2:15">
      <c r="B50" t="s">
        <v>386</v>
      </c>
      <c r="C50" t="s">
        <v>387</v>
      </c>
      <c r="D50" t="s">
        <v>103</v>
      </c>
      <c r="E50" t="s">
        <v>126</v>
      </c>
      <c r="F50" t="s">
        <v>388</v>
      </c>
      <c r="G50" t="s">
        <v>310</v>
      </c>
      <c r="H50" t="s">
        <v>105</v>
      </c>
      <c r="I50" s="91">
        <v>322</v>
      </c>
      <c r="J50" s="91">
        <v>89680</v>
      </c>
      <c r="K50" s="91">
        <v>2.9457399999999998</v>
      </c>
      <c r="L50" s="91">
        <v>291.71534000000003</v>
      </c>
      <c r="M50" s="91">
        <v>0.01</v>
      </c>
      <c r="N50" s="91">
        <v>1.37</v>
      </c>
      <c r="O50" s="91">
        <v>0.48</v>
      </c>
    </row>
    <row r="51" spans="2:15">
      <c r="B51" t="s">
        <v>389</v>
      </c>
      <c r="C51" t="s">
        <v>390</v>
      </c>
      <c r="D51" t="s">
        <v>103</v>
      </c>
      <c r="E51" t="s">
        <v>126</v>
      </c>
      <c r="F51" t="s">
        <v>391</v>
      </c>
      <c r="G51" t="s">
        <v>310</v>
      </c>
      <c r="H51" t="s">
        <v>105</v>
      </c>
      <c r="I51" s="91">
        <v>377</v>
      </c>
      <c r="J51" s="91">
        <v>22370</v>
      </c>
      <c r="K51" s="91">
        <v>0</v>
      </c>
      <c r="L51" s="91">
        <v>84.334900000000005</v>
      </c>
      <c r="M51" s="91">
        <v>0</v>
      </c>
      <c r="N51" s="91">
        <v>0.4</v>
      </c>
      <c r="O51" s="91">
        <v>0.14000000000000001</v>
      </c>
    </row>
    <row r="52" spans="2:15">
      <c r="B52" t="s">
        <v>392</v>
      </c>
      <c r="C52" t="s">
        <v>393</v>
      </c>
      <c r="D52" t="s">
        <v>103</v>
      </c>
      <c r="E52" t="s">
        <v>126</v>
      </c>
      <c r="F52" t="s">
        <v>394</v>
      </c>
      <c r="G52" t="s">
        <v>314</v>
      </c>
      <c r="H52" t="s">
        <v>105</v>
      </c>
      <c r="I52" s="91">
        <v>7129</v>
      </c>
      <c r="J52" s="91">
        <v>2494</v>
      </c>
      <c r="K52" s="91">
        <v>0</v>
      </c>
      <c r="L52" s="91">
        <v>177.79725999999999</v>
      </c>
      <c r="M52" s="91">
        <v>0.01</v>
      </c>
      <c r="N52" s="91">
        <v>0.83</v>
      </c>
      <c r="O52" s="91">
        <v>0.28999999999999998</v>
      </c>
    </row>
    <row r="53" spans="2:15">
      <c r="B53" t="s">
        <v>395</v>
      </c>
      <c r="C53" t="s">
        <v>396</v>
      </c>
      <c r="D53" t="s">
        <v>103</v>
      </c>
      <c r="E53" t="s">
        <v>126</v>
      </c>
      <c r="F53" t="s">
        <v>397</v>
      </c>
      <c r="G53" t="s">
        <v>314</v>
      </c>
      <c r="H53" t="s">
        <v>105</v>
      </c>
      <c r="I53" s="91">
        <v>72240.5</v>
      </c>
      <c r="J53" s="91">
        <v>271.3</v>
      </c>
      <c r="K53" s="91">
        <v>0</v>
      </c>
      <c r="L53" s="91">
        <v>195.98847649999999</v>
      </c>
      <c r="M53" s="91">
        <v>0.01</v>
      </c>
      <c r="N53" s="91">
        <v>0.92</v>
      </c>
      <c r="O53" s="91">
        <v>0.32</v>
      </c>
    </row>
    <row r="54" spans="2:15">
      <c r="B54" t="s">
        <v>398</v>
      </c>
      <c r="C54" t="s">
        <v>399</v>
      </c>
      <c r="D54" t="s">
        <v>103</v>
      </c>
      <c r="E54" t="s">
        <v>126</v>
      </c>
      <c r="F54" t="s">
        <v>400</v>
      </c>
      <c r="G54" t="s">
        <v>401</v>
      </c>
      <c r="H54" t="s">
        <v>105</v>
      </c>
      <c r="I54" s="91">
        <v>282</v>
      </c>
      <c r="J54" s="91">
        <v>15190</v>
      </c>
      <c r="K54" s="91">
        <v>0</v>
      </c>
      <c r="L54" s="91">
        <v>42.835799999999999</v>
      </c>
      <c r="M54" s="91">
        <v>0.01</v>
      </c>
      <c r="N54" s="91">
        <v>0.2</v>
      </c>
      <c r="O54" s="91">
        <v>7.0000000000000007E-2</v>
      </c>
    </row>
    <row r="55" spans="2:15">
      <c r="B55" t="s">
        <v>402</v>
      </c>
      <c r="C55" t="s">
        <v>403</v>
      </c>
      <c r="D55" t="s">
        <v>103</v>
      </c>
      <c r="E55" t="s">
        <v>126</v>
      </c>
      <c r="F55" t="s">
        <v>404</v>
      </c>
      <c r="G55" t="s">
        <v>321</v>
      </c>
      <c r="H55" t="s">
        <v>105</v>
      </c>
      <c r="I55" s="91">
        <v>460</v>
      </c>
      <c r="J55" s="91">
        <v>18000</v>
      </c>
      <c r="K55" s="91">
        <v>0</v>
      </c>
      <c r="L55" s="91">
        <v>82.8</v>
      </c>
      <c r="M55" s="91">
        <v>0</v>
      </c>
      <c r="N55" s="91">
        <v>0.39</v>
      </c>
      <c r="O55" s="91">
        <v>0.14000000000000001</v>
      </c>
    </row>
    <row r="56" spans="2:15">
      <c r="B56" t="s">
        <v>405</v>
      </c>
      <c r="C56" t="s">
        <v>406</v>
      </c>
      <c r="D56" t="s">
        <v>103</v>
      </c>
      <c r="E56" t="s">
        <v>126</v>
      </c>
      <c r="F56" t="s">
        <v>407</v>
      </c>
      <c r="G56" t="s">
        <v>325</v>
      </c>
      <c r="H56" t="s">
        <v>105</v>
      </c>
      <c r="I56" s="91">
        <v>1084</v>
      </c>
      <c r="J56" s="91">
        <v>9411</v>
      </c>
      <c r="K56" s="91">
        <v>0</v>
      </c>
      <c r="L56" s="91">
        <v>102.01524000000001</v>
      </c>
      <c r="M56" s="91">
        <v>0</v>
      </c>
      <c r="N56" s="91">
        <v>0.48</v>
      </c>
      <c r="O56" s="91">
        <v>0.17</v>
      </c>
    </row>
    <row r="57" spans="2:15">
      <c r="B57" t="s">
        <v>408</v>
      </c>
      <c r="C57" t="s">
        <v>409</v>
      </c>
      <c r="D57" t="s">
        <v>103</v>
      </c>
      <c r="E57" t="s">
        <v>126</v>
      </c>
      <c r="F57" t="s">
        <v>410</v>
      </c>
      <c r="G57" t="s">
        <v>329</v>
      </c>
      <c r="H57" t="s">
        <v>105</v>
      </c>
      <c r="I57" s="91">
        <v>850</v>
      </c>
      <c r="J57" s="91">
        <v>9761</v>
      </c>
      <c r="K57" s="91">
        <v>0</v>
      </c>
      <c r="L57" s="91">
        <v>82.968500000000006</v>
      </c>
      <c r="M57" s="91">
        <v>0.01</v>
      </c>
      <c r="N57" s="91">
        <v>0.39</v>
      </c>
      <c r="O57" s="91">
        <v>0.14000000000000001</v>
      </c>
    </row>
    <row r="58" spans="2:15">
      <c r="B58" t="s">
        <v>411</v>
      </c>
      <c r="C58" t="s">
        <v>412</v>
      </c>
      <c r="D58" t="s">
        <v>103</v>
      </c>
      <c r="E58" t="s">
        <v>126</v>
      </c>
      <c r="F58" t="s">
        <v>413</v>
      </c>
      <c r="G58" t="s">
        <v>340</v>
      </c>
      <c r="H58" t="s">
        <v>105</v>
      </c>
      <c r="I58" s="91">
        <v>570</v>
      </c>
      <c r="J58" s="91">
        <v>3981</v>
      </c>
      <c r="K58" s="91">
        <v>0</v>
      </c>
      <c r="L58" s="91">
        <v>22.691700000000001</v>
      </c>
      <c r="M58" s="91">
        <v>0</v>
      </c>
      <c r="N58" s="91">
        <v>0.11</v>
      </c>
      <c r="O58" s="91">
        <v>0.04</v>
      </c>
    </row>
    <row r="59" spans="2:15">
      <c r="B59" t="s">
        <v>414</v>
      </c>
      <c r="C59" t="s">
        <v>415</v>
      </c>
      <c r="D59" t="s">
        <v>103</v>
      </c>
      <c r="E59" t="s">
        <v>126</v>
      </c>
      <c r="F59" t="s">
        <v>416</v>
      </c>
      <c r="G59" t="s">
        <v>340</v>
      </c>
      <c r="H59" t="s">
        <v>105</v>
      </c>
      <c r="I59" s="91">
        <v>915</v>
      </c>
      <c r="J59" s="91">
        <v>10700</v>
      </c>
      <c r="K59" s="91">
        <v>0</v>
      </c>
      <c r="L59" s="91">
        <v>97.905000000000001</v>
      </c>
      <c r="M59" s="91">
        <v>0.01</v>
      </c>
      <c r="N59" s="91">
        <v>0.46</v>
      </c>
      <c r="O59" s="91">
        <v>0.16</v>
      </c>
    </row>
    <row r="60" spans="2:15">
      <c r="B60" t="s">
        <v>417</v>
      </c>
      <c r="C60" t="s">
        <v>418</v>
      </c>
      <c r="D60" t="s">
        <v>103</v>
      </c>
      <c r="E60" t="s">
        <v>126</v>
      </c>
      <c r="F60" t="s">
        <v>419</v>
      </c>
      <c r="G60" t="s">
        <v>340</v>
      </c>
      <c r="H60" t="s">
        <v>105</v>
      </c>
      <c r="I60" s="91">
        <v>440</v>
      </c>
      <c r="J60" s="91">
        <v>17200</v>
      </c>
      <c r="K60" s="91">
        <v>0</v>
      </c>
      <c r="L60" s="91">
        <v>75.680000000000007</v>
      </c>
      <c r="M60" s="91">
        <v>0</v>
      </c>
      <c r="N60" s="91">
        <v>0.35</v>
      </c>
      <c r="O60" s="91">
        <v>0.12</v>
      </c>
    </row>
    <row r="61" spans="2:15">
      <c r="B61" t="s">
        <v>420</v>
      </c>
      <c r="C61" t="s">
        <v>421</v>
      </c>
      <c r="D61" t="s">
        <v>103</v>
      </c>
      <c r="E61" t="s">
        <v>126</v>
      </c>
      <c r="F61" t="s">
        <v>422</v>
      </c>
      <c r="G61" t="s">
        <v>423</v>
      </c>
      <c r="H61" t="s">
        <v>105</v>
      </c>
      <c r="I61" s="91">
        <v>9179</v>
      </c>
      <c r="J61" s="91">
        <v>1375</v>
      </c>
      <c r="K61" s="91">
        <v>0</v>
      </c>
      <c r="L61" s="91">
        <v>126.21125000000001</v>
      </c>
      <c r="M61" s="91">
        <v>0.01</v>
      </c>
      <c r="N61" s="91">
        <v>0.59</v>
      </c>
      <c r="O61" s="91">
        <v>0.21</v>
      </c>
    </row>
    <row r="62" spans="2:15">
      <c r="B62" t="s">
        <v>424</v>
      </c>
      <c r="C62" t="s">
        <v>425</v>
      </c>
      <c r="D62" t="s">
        <v>103</v>
      </c>
      <c r="E62" t="s">
        <v>126</v>
      </c>
      <c r="F62" t="s">
        <v>426</v>
      </c>
      <c r="G62" t="s">
        <v>423</v>
      </c>
      <c r="H62" t="s">
        <v>105</v>
      </c>
      <c r="I62" s="91">
        <v>786</v>
      </c>
      <c r="J62" s="91">
        <v>10240</v>
      </c>
      <c r="K62" s="91">
        <v>0</v>
      </c>
      <c r="L62" s="91">
        <v>80.486400000000003</v>
      </c>
      <c r="M62" s="91">
        <v>0.01</v>
      </c>
      <c r="N62" s="91">
        <v>0.38</v>
      </c>
      <c r="O62" s="91">
        <v>0.13</v>
      </c>
    </row>
    <row r="63" spans="2:15">
      <c r="B63" t="s">
        <v>427</v>
      </c>
      <c r="C63" t="s">
        <v>428</v>
      </c>
      <c r="D63" t="s">
        <v>103</v>
      </c>
      <c r="E63" t="s">
        <v>126</v>
      </c>
      <c r="F63" t="s">
        <v>429</v>
      </c>
      <c r="G63" t="s">
        <v>423</v>
      </c>
      <c r="H63" t="s">
        <v>105</v>
      </c>
      <c r="I63" s="91">
        <v>140</v>
      </c>
      <c r="J63" s="91">
        <v>33530</v>
      </c>
      <c r="K63" s="91">
        <v>0</v>
      </c>
      <c r="L63" s="91">
        <v>46.942</v>
      </c>
      <c r="M63" s="91">
        <v>0.01</v>
      </c>
      <c r="N63" s="91">
        <v>0.22</v>
      </c>
      <c r="O63" s="91">
        <v>0.08</v>
      </c>
    </row>
    <row r="64" spans="2:15">
      <c r="B64" t="s">
        <v>430</v>
      </c>
      <c r="C64" t="s">
        <v>431</v>
      </c>
      <c r="D64" t="s">
        <v>103</v>
      </c>
      <c r="E64" t="s">
        <v>126</v>
      </c>
      <c r="F64" t="s">
        <v>432</v>
      </c>
      <c r="G64" t="s">
        <v>423</v>
      </c>
      <c r="H64" t="s">
        <v>105</v>
      </c>
      <c r="I64" s="91">
        <v>11644</v>
      </c>
      <c r="J64" s="91">
        <v>1281</v>
      </c>
      <c r="K64" s="91">
        <v>0</v>
      </c>
      <c r="L64" s="91">
        <v>149.15964</v>
      </c>
      <c r="M64" s="91">
        <v>0</v>
      </c>
      <c r="N64" s="91">
        <v>0.7</v>
      </c>
      <c r="O64" s="91">
        <v>0.24</v>
      </c>
    </row>
    <row r="65" spans="2:15">
      <c r="B65" t="s">
        <v>433</v>
      </c>
      <c r="C65" t="s">
        <v>434</v>
      </c>
      <c r="D65" t="s">
        <v>103</v>
      </c>
      <c r="E65" t="s">
        <v>126</v>
      </c>
      <c r="F65" t="s">
        <v>435</v>
      </c>
      <c r="G65" t="s">
        <v>344</v>
      </c>
      <c r="H65" t="s">
        <v>105</v>
      </c>
      <c r="I65" s="91">
        <v>203</v>
      </c>
      <c r="J65" s="91">
        <v>169200</v>
      </c>
      <c r="K65" s="91">
        <v>0</v>
      </c>
      <c r="L65" s="91">
        <v>343.476</v>
      </c>
      <c r="M65" s="91">
        <v>0.01</v>
      </c>
      <c r="N65" s="91">
        <v>1.61</v>
      </c>
      <c r="O65" s="91">
        <v>0.56000000000000005</v>
      </c>
    </row>
    <row r="66" spans="2:15">
      <c r="B66" t="s">
        <v>436</v>
      </c>
      <c r="C66" t="s">
        <v>437</v>
      </c>
      <c r="D66" t="s">
        <v>103</v>
      </c>
      <c r="E66" t="s">
        <v>126</v>
      </c>
      <c r="F66" t="s">
        <v>438</v>
      </c>
      <c r="G66" t="s">
        <v>344</v>
      </c>
      <c r="H66" t="s">
        <v>105</v>
      </c>
      <c r="I66" s="91">
        <v>777</v>
      </c>
      <c r="J66" s="91">
        <v>5843</v>
      </c>
      <c r="K66" s="91">
        <v>0</v>
      </c>
      <c r="L66" s="91">
        <v>45.400109999999998</v>
      </c>
      <c r="M66" s="91">
        <v>0</v>
      </c>
      <c r="N66" s="91">
        <v>0.21</v>
      </c>
      <c r="O66" s="91">
        <v>7.0000000000000007E-2</v>
      </c>
    </row>
    <row r="67" spans="2:15">
      <c r="B67" t="s">
        <v>439</v>
      </c>
      <c r="C67" t="s">
        <v>440</v>
      </c>
      <c r="D67" t="s">
        <v>103</v>
      </c>
      <c r="E67" t="s">
        <v>126</v>
      </c>
      <c r="F67" t="s">
        <v>441</v>
      </c>
      <c r="G67" t="s">
        <v>344</v>
      </c>
      <c r="H67" t="s">
        <v>105</v>
      </c>
      <c r="I67" s="91">
        <v>174</v>
      </c>
      <c r="J67" s="91">
        <v>42890</v>
      </c>
      <c r="K67" s="91">
        <v>0</v>
      </c>
      <c r="L67" s="91">
        <v>74.628600000000006</v>
      </c>
      <c r="M67" s="91">
        <v>0</v>
      </c>
      <c r="N67" s="91">
        <v>0.35</v>
      </c>
      <c r="O67" s="91">
        <v>0.12</v>
      </c>
    </row>
    <row r="68" spans="2:15">
      <c r="B68" t="s">
        <v>442</v>
      </c>
      <c r="C68" t="s">
        <v>443</v>
      </c>
      <c r="D68" t="s">
        <v>103</v>
      </c>
      <c r="E68" t="s">
        <v>126</v>
      </c>
      <c r="F68" t="s">
        <v>444</v>
      </c>
      <c r="G68" t="s">
        <v>344</v>
      </c>
      <c r="H68" t="s">
        <v>105</v>
      </c>
      <c r="I68" s="91">
        <v>8823</v>
      </c>
      <c r="J68" s="91">
        <v>1478</v>
      </c>
      <c r="K68" s="91">
        <v>0</v>
      </c>
      <c r="L68" s="91">
        <v>130.40394000000001</v>
      </c>
      <c r="M68" s="91">
        <v>0.01</v>
      </c>
      <c r="N68" s="91">
        <v>0.61</v>
      </c>
      <c r="O68" s="91">
        <v>0.21</v>
      </c>
    </row>
    <row r="69" spans="2:15">
      <c r="B69" t="s">
        <v>445</v>
      </c>
      <c r="C69" t="s">
        <v>446</v>
      </c>
      <c r="D69" t="s">
        <v>103</v>
      </c>
      <c r="E69" t="s">
        <v>126</v>
      </c>
      <c r="F69" t="s">
        <v>447</v>
      </c>
      <c r="G69" t="s">
        <v>344</v>
      </c>
      <c r="H69" t="s">
        <v>105</v>
      </c>
      <c r="I69" s="91">
        <v>24527</v>
      </c>
      <c r="J69" s="91">
        <v>747</v>
      </c>
      <c r="K69" s="91">
        <v>0</v>
      </c>
      <c r="L69" s="91">
        <v>183.21669</v>
      </c>
      <c r="M69" s="91">
        <v>0.01</v>
      </c>
      <c r="N69" s="91">
        <v>0.86</v>
      </c>
      <c r="O69" s="91">
        <v>0.3</v>
      </c>
    </row>
    <row r="70" spans="2:15">
      <c r="B70" t="s">
        <v>448</v>
      </c>
      <c r="C70" t="s">
        <v>449</v>
      </c>
      <c r="D70" t="s">
        <v>103</v>
      </c>
      <c r="E70" t="s">
        <v>126</v>
      </c>
      <c r="F70" t="s">
        <v>450</v>
      </c>
      <c r="G70" t="s">
        <v>451</v>
      </c>
      <c r="H70" t="s">
        <v>105</v>
      </c>
      <c r="I70" s="91">
        <v>21497</v>
      </c>
      <c r="J70" s="91">
        <v>402.7</v>
      </c>
      <c r="K70" s="91">
        <v>0</v>
      </c>
      <c r="L70" s="91">
        <v>86.568419000000006</v>
      </c>
      <c r="M70" s="91">
        <v>0.01</v>
      </c>
      <c r="N70" s="91">
        <v>0.41</v>
      </c>
      <c r="O70" s="91">
        <v>0.14000000000000001</v>
      </c>
    </row>
    <row r="71" spans="2:15">
      <c r="B71" t="s">
        <v>452</v>
      </c>
      <c r="C71" t="s">
        <v>453</v>
      </c>
      <c r="D71" t="s">
        <v>103</v>
      </c>
      <c r="E71" t="s">
        <v>126</v>
      </c>
      <c r="F71" t="s">
        <v>454</v>
      </c>
      <c r="G71" t="s">
        <v>128</v>
      </c>
      <c r="H71" t="s">
        <v>105</v>
      </c>
      <c r="I71" s="91">
        <v>10491</v>
      </c>
      <c r="J71" s="91">
        <v>190</v>
      </c>
      <c r="K71" s="91">
        <v>0</v>
      </c>
      <c r="L71" s="91">
        <v>19.9329</v>
      </c>
      <c r="M71" s="91">
        <v>0</v>
      </c>
      <c r="N71" s="91">
        <v>0.09</v>
      </c>
      <c r="O71" s="91">
        <v>0.03</v>
      </c>
    </row>
    <row r="72" spans="2:15">
      <c r="B72" t="s">
        <v>455</v>
      </c>
      <c r="C72" t="s">
        <v>456</v>
      </c>
      <c r="D72" t="s">
        <v>103</v>
      </c>
      <c r="E72" t="s">
        <v>126</v>
      </c>
      <c r="F72" t="s">
        <v>457</v>
      </c>
      <c r="G72" t="s">
        <v>128</v>
      </c>
      <c r="H72" t="s">
        <v>105</v>
      </c>
      <c r="I72" s="91">
        <v>15257</v>
      </c>
      <c r="J72" s="91">
        <v>419.2</v>
      </c>
      <c r="K72" s="91">
        <v>0</v>
      </c>
      <c r="L72" s="91">
        <v>63.957343999999999</v>
      </c>
      <c r="M72" s="91">
        <v>0</v>
      </c>
      <c r="N72" s="91">
        <v>0.3</v>
      </c>
      <c r="O72" s="91">
        <v>0.1</v>
      </c>
    </row>
    <row r="73" spans="2:15">
      <c r="B73" t="s">
        <v>458</v>
      </c>
      <c r="C73" t="s">
        <v>459</v>
      </c>
      <c r="D73" t="s">
        <v>103</v>
      </c>
      <c r="E73" t="s">
        <v>126</v>
      </c>
      <c r="F73" t="s">
        <v>460</v>
      </c>
      <c r="G73" t="s">
        <v>461</v>
      </c>
      <c r="H73" t="s">
        <v>105</v>
      </c>
      <c r="I73" s="91">
        <v>417</v>
      </c>
      <c r="J73" s="91">
        <v>14600</v>
      </c>
      <c r="K73" s="91">
        <v>0</v>
      </c>
      <c r="L73" s="91">
        <v>60.881999999999998</v>
      </c>
      <c r="M73" s="91">
        <v>0.01</v>
      </c>
      <c r="N73" s="91">
        <v>0.28999999999999998</v>
      </c>
      <c r="O73" s="91">
        <v>0.1</v>
      </c>
    </row>
    <row r="74" spans="2:15">
      <c r="B74" t="s">
        <v>462</v>
      </c>
      <c r="C74" t="s">
        <v>463</v>
      </c>
      <c r="D74" t="s">
        <v>103</v>
      </c>
      <c r="E74" t="s">
        <v>126</v>
      </c>
      <c r="F74" t="s">
        <v>464</v>
      </c>
      <c r="G74" t="s">
        <v>461</v>
      </c>
      <c r="H74" t="s">
        <v>105</v>
      </c>
      <c r="I74" s="91">
        <v>1987</v>
      </c>
      <c r="J74" s="91">
        <v>9054</v>
      </c>
      <c r="K74" s="91">
        <v>1.9950000000000001</v>
      </c>
      <c r="L74" s="91">
        <v>181.89797999999999</v>
      </c>
      <c r="M74" s="91">
        <v>0.01</v>
      </c>
      <c r="N74" s="91">
        <v>0.85</v>
      </c>
      <c r="O74" s="91">
        <v>0.3</v>
      </c>
    </row>
    <row r="75" spans="2:15">
      <c r="B75" t="s">
        <v>465</v>
      </c>
      <c r="C75" t="s">
        <v>466</v>
      </c>
      <c r="D75" t="s">
        <v>103</v>
      </c>
      <c r="E75" t="s">
        <v>126</v>
      </c>
      <c r="F75" t="s">
        <v>467</v>
      </c>
      <c r="G75" t="s">
        <v>461</v>
      </c>
      <c r="H75" t="s">
        <v>105</v>
      </c>
      <c r="I75" s="91">
        <v>5916</v>
      </c>
      <c r="J75" s="91">
        <v>4355</v>
      </c>
      <c r="K75" s="91">
        <v>0</v>
      </c>
      <c r="L75" s="91">
        <v>257.64179999999999</v>
      </c>
      <c r="M75" s="91">
        <v>0.01</v>
      </c>
      <c r="N75" s="91">
        <v>1.21</v>
      </c>
      <c r="O75" s="91">
        <v>0.42</v>
      </c>
    </row>
    <row r="76" spans="2:15">
      <c r="B76" t="s">
        <v>468</v>
      </c>
      <c r="C76" t="s">
        <v>469</v>
      </c>
      <c r="D76" t="s">
        <v>103</v>
      </c>
      <c r="E76" t="s">
        <v>126</v>
      </c>
      <c r="F76" t="s">
        <v>470</v>
      </c>
      <c r="G76" t="s">
        <v>130</v>
      </c>
      <c r="H76" t="s">
        <v>105</v>
      </c>
      <c r="I76" s="91">
        <v>602</v>
      </c>
      <c r="J76" s="91">
        <v>19400</v>
      </c>
      <c r="K76" s="91">
        <v>0</v>
      </c>
      <c r="L76" s="91">
        <v>116.788</v>
      </c>
      <c r="M76" s="91">
        <v>0.01</v>
      </c>
      <c r="N76" s="91">
        <v>0.55000000000000004</v>
      </c>
      <c r="O76" s="91">
        <v>0.19</v>
      </c>
    </row>
    <row r="77" spans="2:15">
      <c r="B77" t="s">
        <v>471</v>
      </c>
      <c r="C77" t="s">
        <v>472</v>
      </c>
      <c r="D77" t="s">
        <v>103</v>
      </c>
      <c r="E77" t="s">
        <v>126</v>
      </c>
      <c r="F77" t="s">
        <v>473</v>
      </c>
      <c r="G77" t="s">
        <v>132</v>
      </c>
      <c r="H77" t="s">
        <v>105</v>
      </c>
      <c r="I77" s="91">
        <v>2063</v>
      </c>
      <c r="J77" s="91">
        <v>4299</v>
      </c>
      <c r="K77" s="91">
        <v>0</v>
      </c>
      <c r="L77" s="91">
        <v>88.688370000000006</v>
      </c>
      <c r="M77" s="91">
        <v>0</v>
      </c>
      <c r="N77" s="91">
        <v>0.42</v>
      </c>
      <c r="O77" s="91">
        <v>0.15</v>
      </c>
    </row>
    <row r="78" spans="2:15">
      <c r="B78" t="s">
        <v>474</v>
      </c>
      <c r="C78" t="s">
        <v>475</v>
      </c>
      <c r="D78" t="s">
        <v>103</v>
      </c>
      <c r="E78" t="s">
        <v>126</v>
      </c>
      <c r="F78" t="s">
        <v>476</v>
      </c>
      <c r="G78" t="s">
        <v>135</v>
      </c>
      <c r="H78" t="s">
        <v>105</v>
      </c>
      <c r="I78" s="91">
        <v>7383</v>
      </c>
      <c r="J78" s="91">
        <v>1912</v>
      </c>
      <c r="K78" s="91">
        <v>0</v>
      </c>
      <c r="L78" s="91">
        <v>141.16296</v>
      </c>
      <c r="M78" s="91">
        <v>0</v>
      </c>
      <c r="N78" s="91">
        <v>0.66</v>
      </c>
      <c r="O78" s="91">
        <v>0.23</v>
      </c>
    </row>
    <row r="79" spans="2:15">
      <c r="B79" t="s">
        <v>477</v>
      </c>
      <c r="C79" t="s">
        <v>478</v>
      </c>
      <c r="D79" t="s">
        <v>103</v>
      </c>
      <c r="E79" t="s">
        <v>126</v>
      </c>
      <c r="F79" t="s">
        <v>479</v>
      </c>
      <c r="G79" t="s">
        <v>135</v>
      </c>
      <c r="H79" t="s">
        <v>105</v>
      </c>
      <c r="I79" s="91">
        <v>4517</v>
      </c>
      <c r="J79" s="91">
        <v>2490</v>
      </c>
      <c r="K79" s="91">
        <v>0</v>
      </c>
      <c r="L79" s="91">
        <v>112.47329999999999</v>
      </c>
      <c r="M79" s="91">
        <v>0</v>
      </c>
      <c r="N79" s="91">
        <v>0.53</v>
      </c>
      <c r="O79" s="91">
        <v>0.18</v>
      </c>
    </row>
    <row r="80" spans="2:15">
      <c r="B80" s="92" t="s">
        <v>480</v>
      </c>
      <c r="E80" s="16"/>
      <c r="F80" s="16"/>
      <c r="G80" s="16"/>
      <c r="I80" s="93">
        <v>75518.42</v>
      </c>
      <c r="K80" s="93">
        <v>0</v>
      </c>
      <c r="L80" s="93">
        <v>591.46776522086998</v>
      </c>
      <c r="N80" s="93">
        <v>2.77</v>
      </c>
      <c r="O80" s="93">
        <v>0.97</v>
      </c>
    </row>
    <row r="81" spans="2:15">
      <c r="B81" t="s">
        <v>481</v>
      </c>
      <c r="C81" t="s">
        <v>482</v>
      </c>
      <c r="D81" t="s">
        <v>103</v>
      </c>
      <c r="E81" t="s">
        <v>126</v>
      </c>
      <c r="F81" t="s">
        <v>483</v>
      </c>
      <c r="G81" t="s">
        <v>104</v>
      </c>
      <c r="H81" t="s">
        <v>105</v>
      </c>
      <c r="I81" s="91">
        <v>476</v>
      </c>
      <c r="J81" s="91">
        <v>926</v>
      </c>
      <c r="K81" s="91">
        <v>0</v>
      </c>
      <c r="L81" s="91">
        <v>4.4077599999999997</v>
      </c>
      <c r="M81" s="91">
        <v>0.01</v>
      </c>
      <c r="N81" s="91">
        <v>0.02</v>
      </c>
      <c r="O81" s="91">
        <v>0.01</v>
      </c>
    </row>
    <row r="82" spans="2:15">
      <c r="B82" t="s">
        <v>484</v>
      </c>
      <c r="C82" t="s">
        <v>485</v>
      </c>
      <c r="D82" t="s">
        <v>103</v>
      </c>
      <c r="E82" t="s">
        <v>126</v>
      </c>
      <c r="F82" t="s">
        <v>486</v>
      </c>
      <c r="G82" t="s">
        <v>104</v>
      </c>
      <c r="H82" t="s">
        <v>105</v>
      </c>
      <c r="I82" s="91">
        <v>283</v>
      </c>
      <c r="J82" s="91">
        <v>10350</v>
      </c>
      <c r="K82" s="91">
        <v>0</v>
      </c>
      <c r="L82" s="91">
        <v>29.290500000000002</v>
      </c>
      <c r="M82" s="91">
        <v>0</v>
      </c>
      <c r="N82" s="91">
        <v>0.14000000000000001</v>
      </c>
      <c r="O82" s="91">
        <v>0.05</v>
      </c>
    </row>
    <row r="83" spans="2:15">
      <c r="B83" t="s">
        <v>487</v>
      </c>
      <c r="C83" t="s">
        <v>488</v>
      </c>
      <c r="D83" t="s">
        <v>103</v>
      </c>
      <c r="E83" t="s">
        <v>126</v>
      </c>
      <c r="F83" t="s">
        <v>489</v>
      </c>
      <c r="G83" t="s">
        <v>269</v>
      </c>
      <c r="H83" t="s">
        <v>105</v>
      </c>
      <c r="I83" s="91">
        <v>1550</v>
      </c>
      <c r="J83" s="91">
        <v>1088</v>
      </c>
      <c r="K83" s="91">
        <v>0</v>
      </c>
      <c r="L83" s="91">
        <v>16.864000000000001</v>
      </c>
      <c r="M83" s="91">
        <v>0.01</v>
      </c>
      <c r="N83" s="91">
        <v>0.08</v>
      </c>
      <c r="O83" s="91">
        <v>0.03</v>
      </c>
    </row>
    <row r="84" spans="2:15">
      <c r="B84" t="s">
        <v>490</v>
      </c>
      <c r="C84" t="s">
        <v>491</v>
      </c>
      <c r="D84" t="s">
        <v>103</v>
      </c>
      <c r="E84" t="s">
        <v>126</v>
      </c>
      <c r="F84" t="s">
        <v>492</v>
      </c>
      <c r="G84" t="s">
        <v>269</v>
      </c>
      <c r="H84" t="s">
        <v>105</v>
      </c>
      <c r="I84" s="91">
        <v>1660</v>
      </c>
      <c r="J84" s="91">
        <v>1117</v>
      </c>
      <c r="K84" s="91">
        <v>0</v>
      </c>
      <c r="L84" s="91">
        <v>18.542200000000001</v>
      </c>
      <c r="M84" s="91">
        <v>0.01</v>
      </c>
      <c r="N84" s="91">
        <v>0.09</v>
      </c>
      <c r="O84" s="91">
        <v>0.03</v>
      </c>
    </row>
    <row r="85" spans="2:15">
      <c r="B85" t="s">
        <v>493</v>
      </c>
      <c r="C85" t="s">
        <v>494</v>
      </c>
      <c r="D85" t="s">
        <v>103</v>
      </c>
      <c r="E85" t="s">
        <v>126</v>
      </c>
      <c r="F85" t="s">
        <v>495</v>
      </c>
      <c r="G85" t="s">
        <v>276</v>
      </c>
      <c r="H85" t="s">
        <v>105</v>
      </c>
      <c r="I85" s="91">
        <v>699.5</v>
      </c>
      <c r="J85" s="91">
        <v>1078</v>
      </c>
      <c r="K85" s="91">
        <v>0</v>
      </c>
      <c r="L85" s="91">
        <v>7.54061</v>
      </c>
      <c r="M85" s="91">
        <v>0</v>
      </c>
      <c r="N85" s="91">
        <v>0.04</v>
      </c>
      <c r="O85" s="91">
        <v>0.01</v>
      </c>
    </row>
    <row r="86" spans="2:15">
      <c r="B86" t="s">
        <v>496</v>
      </c>
      <c r="C86" t="s">
        <v>497</v>
      </c>
      <c r="D86" t="s">
        <v>103</v>
      </c>
      <c r="E86" t="s">
        <v>126</v>
      </c>
      <c r="F86" t="s">
        <v>498</v>
      </c>
      <c r="G86" t="s">
        <v>276</v>
      </c>
      <c r="H86" t="s">
        <v>105</v>
      </c>
      <c r="I86" s="91">
        <v>2917</v>
      </c>
      <c r="J86" s="91">
        <v>292.8</v>
      </c>
      <c r="K86" s="91">
        <v>0</v>
      </c>
      <c r="L86" s="91">
        <v>8.5409760000000006</v>
      </c>
      <c r="M86" s="91">
        <v>0</v>
      </c>
      <c r="N86" s="91">
        <v>0.04</v>
      </c>
      <c r="O86" s="91">
        <v>0.01</v>
      </c>
    </row>
    <row r="87" spans="2:15">
      <c r="B87" t="s">
        <v>499</v>
      </c>
      <c r="C87" t="s">
        <v>500</v>
      </c>
      <c r="D87" t="s">
        <v>103</v>
      </c>
      <c r="E87" t="s">
        <v>126</v>
      </c>
      <c r="F87" t="s">
        <v>501</v>
      </c>
      <c r="G87" t="s">
        <v>290</v>
      </c>
      <c r="H87" t="s">
        <v>105</v>
      </c>
      <c r="I87" s="91">
        <v>2203</v>
      </c>
      <c r="J87" s="91">
        <v>843.4</v>
      </c>
      <c r="K87" s="91">
        <v>0</v>
      </c>
      <c r="L87" s="91">
        <v>18.580102</v>
      </c>
      <c r="M87" s="91">
        <v>0</v>
      </c>
      <c r="N87" s="91">
        <v>0.09</v>
      </c>
      <c r="O87" s="91">
        <v>0.03</v>
      </c>
    </row>
    <row r="88" spans="2:15">
      <c r="B88" t="s">
        <v>502</v>
      </c>
      <c r="C88" t="s">
        <v>503</v>
      </c>
      <c r="D88" t="s">
        <v>103</v>
      </c>
      <c r="E88" t="s">
        <v>126</v>
      </c>
      <c r="F88" t="s">
        <v>504</v>
      </c>
      <c r="G88" t="s">
        <v>310</v>
      </c>
      <c r="H88" t="s">
        <v>105</v>
      </c>
      <c r="I88" s="91">
        <v>1325</v>
      </c>
      <c r="J88" s="91">
        <v>2552</v>
      </c>
      <c r="K88" s="91">
        <v>0</v>
      </c>
      <c r="L88" s="91">
        <v>33.814</v>
      </c>
      <c r="M88" s="91">
        <v>0</v>
      </c>
      <c r="N88" s="91">
        <v>0.16</v>
      </c>
      <c r="O88" s="91">
        <v>0.06</v>
      </c>
    </row>
    <row r="89" spans="2:15">
      <c r="B89" t="s">
        <v>505</v>
      </c>
      <c r="C89" t="s">
        <v>506</v>
      </c>
      <c r="D89" t="s">
        <v>103</v>
      </c>
      <c r="E89" t="s">
        <v>126</v>
      </c>
      <c r="F89" t="s">
        <v>507</v>
      </c>
      <c r="G89" t="s">
        <v>508</v>
      </c>
      <c r="H89" t="s">
        <v>105</v>
      </c>
      <c r="I89" s="91">
        <v>1142</v>
      </c>
      <c r="J89" s="91">
        <v>1296</v>
      </c>
      <c r="K89" s="91">
        <v>0</v>
      </c>
      <c r="L89" s="91">
        <v>14.800319999999999</v>
      </c>
      <c r="M89" s="91">
        <v>0</v>
      </c>
      <c r="N89" s="91">
        <v>7.0000000000000007E-2</v>
      </c>
      <c r="O89" s="91">
        <v>0.02</v>
      </c>
    </row>
    <row r="90" spans="2:15">
      <c r="B90" t="s">
        <v>509</v>
      </c>
      <c r="C90" t="s">
        <v>510</v>
      </c>
      <c r="D90" t="s">
        <v>103</v>
      </c>
      <c r="E90" t="s">
        <v>126</v>
      </c>
      <c r="F90" t="s">
        <v>511</v>
      </c>
      <c r="G90" t="s">
        <v>321</v>
      </c>
      <c r="H90" t="s">
        <v>105</v>
      </c>
      <c r="I90" s="91">
        <v>1848</v>
      </c>
      <c r="J90" s="91">
        <v>725.5</v>
      </c>
      <c r="K90" s="91">
        <v>0</v>
      </c>
      <c r="L90" s="91">
        <v>13.40724</v>
      </c>
      <c r="M90" s="91">
        <v>0.01</v>
      </c>
      <c r="N90" s="91">
        <v>0.06</v>
      </c>
      <c r="O90" s="91">
        <v>0.02</v>
      </c>
    </row>
    <row r="91" spans="2:15">
      <c r="B91" t="s">
        <v>512</v>
      </c>
      <c r="C91" t="s">
        <v>513</v>
      </c>
      <c r="D91" t="s">
        <v>103</v>
      </c>
      <c r="E91" t="s">
        <v>126</v>
      </c>
      <c r="F91" t="s">
        <v>514</v>
      </c>
      <c r="G91" t="s">
        <v>321</v>
      </c>
      <c r="H91" t="s">
        <v>105</v>
      </c>
      <c r="I91" s="91">
        <v>561</v>
      </c>
      <c r="J91" s="91">
        <v>2320</v>
      </c>
      <c r="K91" s="91">
        <v>0</v>
      </c>
      <c r="L91" s="91">
        <v>13.0152</v>
      </c>
      <c r="M91" s="91">
        <v>0</v>
      </c>
      <c r="N91" s="91">
        <v>0.06</v>
      </c>
      <c r="O91" s="91">
        <v>0.02</v>
      </c>
    </row>
    <row r="92" spans="2:15">
      <c r="B92" t="s">
        <v>515</v>
      </c>
      <c r="C92" t="s">
        <v>516</v>
      </c>
      <c r="D92" t="s">
        <v>103</v>
      </c>
      <c r="E92" t="s">
        <v>126</v>
      </c>
      <c r="F92" t="s">
        <v>517</v>
      </c>
      <c r="G92" t="s">
        <v>321</v>
      </c>
      <c r="H92" t="s">
        <v>105</v>
      </c>
      <c r="I92" s="91">
        <v>521</v>
      </c>
      <c r="J92" s="91">
        <v>614.5</v>
      </c>
      <c r="K92" s="91">
        <v>0</v>
      </c>
      <c r="L92" s="91">
        <v>3.2015449999999999</v>
      </c>
      <c r="M92" s="91">
        <v>0</v>
      </c>
      <c r="N92" s="91">
        <v>0.02</v>
      </c>
      <c r="O92" s="91">
        <v>0.01</v>
      </c>
    </row>
    <row r="93" spans="2:15">
      <c r="B93" t="s">
        <v>518</v>
      </c>
      <c r="C93" t="s">
        <v>519</v>
      </c>
      <c r="D93" t="s">
        <v>103</v>
      </c>
      <c r="E93" t="s">
        <v>126</v>
      </c>
      <c r="F93" t="s">
        <v>520</v>
      </c>
      <c r="G93" t="s">
        <v>321</v>
      </c>
      <c r="H93" t="s">
        <v>105</v>
      </c>
      <c r="I93" s="91">
        <v>1275</v>
      </c>
      <c r="J93" s="91">
        <v>2357</v>
      </c>
      <c r="K93" s="91">
        <v>0</v>
      </c>
      <c r="L93" s="91">
        <v>30.051749999999998</v>
      </c>
      <c r="M93" s="91">
        <v>0</v>
      </c>
      <c r="N93" s="91">
        <v>0.14000000000000001</v>
      </c>
      <c r="O93" s="91">
        <v>0.05</v>
      </c>
    </row>
    <row r="94" spans="2:15">
      <c r="B94" t="s">
        <v>521</v>
      </c>
      <c r="C94" t="s">
        <v>522</v>
      </c>
      <c r="D94" t="s">
        <v>103</v>
      </c>
      <c r="E94" t="s">
        <v>126</v>
      </c>
      <c r="F94" t="s">
        <v>523</v>
      </c>
      <c r="G94" t="s">
        <v>321</v>
      </c>
      <c r="H94" t="s">
        <v>105</v>
      </c>
      <c r="I94" s="91">
        <v>5875</v>
      </c>
      <c r="J94" s="91">
        <v>567.5</v>
      </c>
      <c r="K94" s="91">
        <v>0</v>
      </c>
      <c r="L94" s="91">
        <v>33.340625000000003</v>
      </c>
      <c r="M94" s="91">
        <v>0.01</v>
      </c>
      <c r="N94" s="91">
        <v>0.16</v>
      </c>
      <c r="O94" s="91">
        <v>0.05</v>
      </c>
    </row>
    <row r="95" spans="2:15">
      <c r="B95" t="s">
        <v>524</v>
      </c>
      <c r="C95" t="s">
        <v>525</v>
      </c>
      <c r="D95" t="s">
        <v>103</v>
      </c>
      <c r="E95" t="s">
        <v>126</v>
      </c>
      <c r="F95" t="s">
        <v>526</v>
      </c>
      <c r="G95" t="s">
        <v>321</v>
      </c>
      <c r="H95" t="s">
        <v>105</v>
      </c>
      <c r="I95" s="91">
        <v>971</v>
      </c>
      <c r="J95" s="91">
        <v>1247</v>
      </c>
      <c r="K95" s="91">
        <v>0</v>
      </c>
      <c r="L95" s="91">
        <v>12.108370000000001</v>
      </c>
      <c r="M95" s="91">
        <v>0.01</v>
      </c>
      <c r="N95" s="91">
        <v>0.06</v>
      </c>
      <c r="O95" s="91">
        <v>0.02</v>
      </c>
    </row>
    <row r="96" spans="2:15">
      <c r="B96" t="s">
        <v>527</v>
      </c>
      <c r="C96" t="s">
        <v>528</v>
      </c>
      <c r="D96" t="s">
        <v>103</v>
      </c>
      <c r="E96" t="s">
        <v>126</v>
      </c>
      <c r="F96" t="s">
        <v>529</v>
      </c>
      <c r="G96" t="s">
        <v>336</v>
      </c>
      <c r="H96" t="s">
        <v>105</v>
      </c>
      <c r="I96" s="91">
        <v>1.6</v>
      </c>
      <c r="J96" s="91">
        <v>85.3</v>
      </c>
      <c r="K96" s="91">
        <v>0</v>
      </c>
      <c r="L96" s="91">
        <v>1.3648E-3</v>
      </c>
      <c r="M96" s="91">
        <v>0</v>
      </c>
      <c r="N96" s="91">
        <v>0</v>
      </c>
      <c r="O96" s="91">
        <v>0</v>
      </c>
    </row>
    <row r="97" spans="2:15">
      <c r="B97" t="s">
        <v>530</v>
      </c>
      <c r="C97" t="s">
        <v>531</v>
      </c>
      <c r="D97" t="s">
        <v>103</v>
      </c>
      <c r="E97" t="s">
        <v>126</v>
      </c>
      <c r="F97" t="s">
        <v>532</v>
      </c>
      <c r="G97" t="s">
        <v>336</v>
      </c>
      <c r="H97" t="s">
        <v>105</v>
      </c>
      <c r="I97" s="91">
        <v>14153</v>
      </c>
      <c r="J97" s="91">
        <v>130.19999999999999</v>
      </c>
      <c r="K97" s="91">
        <v>0</v>
      </c>
      <c r="L97" s="91">
        <v>18.427206000000002</v>
      </c>
      <c r="M97" s="91">
        <v>0</v>
      </c>
      <c r="N97" s="91">
        <v>0.09</v>
      </c>
      <c r="O97" s="91">
        <v>0.03</v>
      </c>
    </row>
    <row r="98" spans="2:15">
      <c r="B98" t="s">
        <v>533</v>
      </c>
      <c r="C98" t="s">
        <v>534</v>
      </c>
      <c r="D98" t="s">
        <v>103</v>
      </c>
      <c r="E98" t="s">
        <v>126</v>
      </c>
      <c r="F98" t="s">
        <v>535</v>
      </c>
      <c r="G98" t="s">
        <v>336</v>
      </c>
      <c r="H98" t="s">
        <v>105</v>
      </c>
      <c r="I98" s="91">
        <v>931.96</v>
      </c>
      <c r="J98" s="91">
        <v>1120</v>
      </c>
      <c r="K98" s="91">
        <v>0</v>
      </c>
      <c r="L98" s="91">
        <v>10.437951999999999</v>
      </c>
      <c r="M98" s="91">
        <v>0</v>
      </c>
      <c r="N98" s="91">
        <v>0.05</v>
      </c>
      <c r="O98" s="91">
        <v>0.02</v>
      </c>
    </row>
    <row r="99" spans="2:15">
      <c r="B99" t="s">
        <v>536</v>
      </c>
      <c r="C99" t="s">
        <v>537</v>
      </c>
      <c r="D99" t="s">
        <v>103</v>
      </c>
      <c r="E99" t="s">
        <v>126</v>
      </c>
      <c r="F99" t="s">
        <v>538</v>
      </c>
      <c r="G99" t="s">
        <v>336</v>
      </c>
      <c r="H99" t="s">
        <v>105</v>
      </c>
      <c r="I99" s="91">
        <v>298.74</v>
      </c>
      <c r="J99" s="91">
        <v>65.3</v>
      </c>
      <c r="K99" s="91">
        <v>0</v>
      </c>
      <c r="L99" s="91">
        <v>0.19507722</v>
      </c>
      <c r="M99" s="91">
        <v>0</v>
      </c>
      <c r="N99" s="91">
        <v>0</v>
      </c>
      <c r="O99" s="91">
        <v>0</v>
      </c>
    </row>
    <row r="100" spans="2:15">
      <c r="B100" t="s">
        <v>539</v>
      </c>
      <c r="C100" t="s">
        <v>540</v>
      </c>
      <c r="D100" t="s">
        <v>103</v>
      </c>
      <c r="E100" t="s">
        <v>126</v>
      </c>
      <c r="F100" t="s">
        <v>541</v>
      </c>
      <c r="G100" t="s">
        <v>336</v>
      </c>
      <c r="H100" t="s">
        <v>105</v>
      </c>
      <c r="I100" s="91">
        <v>0.62</v>
      </c>
      <c r="J100" s="91">
        <v>586</v>
      </c>
      <c r="K100" s="91">
        <v>0</v>
      </c>
      <c r="L100" s="91">
        <v>3.6332000000000001E-3</v>
      </c>
      <c r="M100" s="91">
        <v>0</v>
      </c>
      <c r="N100" s="91">
        <v>0</v>
      </c>
      <c r="O100" s="91">
        <v>0</v>
      </c>
    </row>
    <row r="101" spans="2:15">
      <c r="B101" t="s">
        <v>542</v>
      </c>
      <c r="C101" t="s">
        <v>543</v>
      </c>
      <c r="D101" t="s">
        <v>103</v>
      </c>
      <c r="E101" t="s">
        <v>126</v>
      </c>
      <c r="F101" t="s">
        <v>544</v>
      </c>
      <c r="G101" t="s">
        <v>340</v>
      </c>
      <c r="H101" t="s">
        <v>105</v>
      </c>
      <c r="I101" s="91">
        <v>2000</v>
      </c>
      <c r="J101" s="91">
        <v>5053</v>
      </c>
      <c r="K101" s="91">
        <v>0</v>
      </c>
      <c r="L101" s="91">
        <v>101.06</v>
      </c>
      <c r="M101" s="91">
        <v>0.02</v>
      </c>
      <c r="N101" s="91">
        <v>0.47</v>
      </c>
      <c r="O101" s="91">
        <v>0.17</v>
      </c>
    </row>
    <row r="102" spans="2:15">
      <c r="B102" t="s">
        <v>545</v>
      </c>
      <c r="C102" t="s">
        <v>546</v>
      </c>
      <c r="D102" t="s">
        <v>103</v>
      </c>
      <c r="E102" t="s">
        <v>126</v>
      </c>
      <c r="F102" t="s">
        <v>547</v>
      </c>
      <c r="G102" t="s">
        <v>340</v>
      </c>
      <c r="H102" t="s">
        <v>105</v>
      </c>
      <c r="I102" s="91">
        <v>4500</v>
      </c>
      <c r="J102" s="91">
        <v>1417</v>
      </c>
      <c r="K102" s="91">
        <v>0</v>
      </c>
      <c r="L102" s="91">
        <v>63.765000000000001</v>
      </c>
      <c r="M102" s="91">
        <v>0.03</v>
      </c>
      <c r="N102" s="91">
        <v>0.3</v>
      </c>
      <c r="O102" s="91">
        <v>0.1</v>
      </c>
    </row>
    <row r="103" spans="2:15">
      <c r="B103" t="s">
        <v>548</v>
      </c>
      <c r="C103" t="s">
        <v>549</v>
      </c>
      <c r="D103" t="s">
        <v>103</v>
      </c>
      <c r="E103" t="s">
        <v>126</v>
      </c>
      <c r="F103" t="s">
        <v>550</v>
      </c>
      <c r="G103" t="s">
        <v>340</v>
      </c>
      <c r="H103" t="s">
        <v>105</v>
      </c>
      <c r="I103" s="91">
        <v>2310</v>
      </c>
      <c r="J103" s="91">
        <v>984.1</v>
      </c>
      <c r="K103" s="91">
        <v>0</v>
      </c>
      <c r="L103" s="91">
        <v>22.732710000000001</v>
      </c>
      <c r="M103" s="91">
        <v>0.01</v>
      </c>
      <c r="N103" s="91">
        <v>0.11</v>
      </c>
      <c r="O103" s="91">
        <v>0.04</v>
      </c>
    </row>
    <row r="104" spans="2:15">
      <c r="B104" t="s">
        <v>551</v>
      </c>
      <c r="C104" t="s">
        <v>552</v>
      </c>
      <c r="D104" t="s">
        <v>103</v>
      </c>
      <c r="E104" t="s">
        <v>126</v>
      </c>
      <c r="F104" t="s">
        <v>553</v>
      </c>
      <c r="G104" t="s">
        <v>423</v>
      </c>
      <c r="H104" t="s">
        <v>105</v>
      </c>
      <c r="I104" s="91">
        <v>87</v>
      </c>
      <c r="J104" s="91">
        <v>9.9999999999999995E-7</v>
      </c>
      <c r="K104" s="91">
        <v>0</v>
      </c>
      <c r="L104" s="91">
        <v>8.6999999999999999E-10</v>
      </c>
      <c r="M104" s="91">
        <v>0</v>
      </c>
      <c r="N104" s="91">
        <v>0</v>
      </c>
      <c r="O104" s="91">
        <v>0</v>
      </c>
    </row>
    <row r="105" spans="2:15">
      <c r="B105" t="s">
        <v>554</v>
      </c>
      <c r="C105" t="s">
        <v>555</v>
      </c>
      <c r="D105" t="s">
        <v>103</v>
      </c>
      <c r="E105" t="s">
        <v>126</v>
      </c>
      <c r="F105" t="s">
        <v>556</v>
      </c>
      <c r="G105" t="s">
        <v>423</v>
      </c>
      <c r="H105" t="s">
        <v>105</v>
      </c>
      <c r="I105" s="91">
        <v>181</v>
      </c>
      <c r="J105" s="91">
        <v>1848</v>
      </c>
      <c r="K105" s="91">
        <v>0</v>
      </c>
      <c r="L105" s="91">
        <v>3.3448799999999999</v>
      </c>
      <c r="M105" s="91">
        <v>0</v>
      </c>
      <c r="N105" s="91">
        <v>0.02</v>
      </c>
      <c r="O105" s="91">
        <v>0.01</v>
      </c>
    </row>
    <row r="106" spans="2:15">
      <c r="B106" t="s">
        <v>557</v>
      </c>
      <c r="C106" t="s">
        <v>558</v>
      </c>
      <c r="D106" t="s">
        <v>103</v>
      </c>
      <c r="E106" t="s">
        <v>126</v>
      </c>
      <c r="F106" t="s">
        <v>559</v>
      </c>
      <c r="G106" t="s">
        <v>423</v>
      </c>
      <c r="H106" t="s">
        <v>105</v>
      </c>
      <c r="I106" s="91">
        <v>7010</v>
      </c>
      <c r="J106" s="91">
        <v>11.1</v>
      </c>
      <c r="K106" s="91">
        <v>0</v>
      </c>
      <c r="L106" s="91">
        <v>0.77810999999999997</v>
      </c>
      <c r="M106" s="91">
        <v>0</v>
      </c>
      <c r="N106" s="91">
        <v>0</v>
      </c>
      <c r="O106" s="91">
        <v>0</v>
      </c>
    </row>
    <row r="107" spans="2:15">
      <c r="B107" t="s">
        <v>560</v>
      </c>
      <c r="C107" t="s">
        <v>561</v>
      </c>
      <c r="D107" t="s">
        <v>103</v>
      </c>
      <c r="E107" t="s">
        <v>126</v>
      </c>
      <c r="F107" t="s">
        <v>562</v>
      </c>
      <c r="G107" t="s">
        <v>451</v>
      </c>
      <c r="H107" t="s">
        <v>105</v>
      </c>
      <c r="I107" s="91">
        <v>335</v>
      </c>
      <c r="J107" s="91">
        <v>4216</v>
      </c>
      <c r="K107" s="91">
        <v>0</v>
      </c>
      <c r="L107" s="91">
        <v>14.1236</v>
      </c>
      <c r="M107" s="91">
        <v>0</v>
      </c>
      <c r="N107" s="91">
        <v>7.0000000000000007E-2</v>
      </c>
      <c r="O107" s="91">
        <v>0.02</v>
      </c>
    </row>
    <row r="108" spans="2:15">
      <c r="B108" t="s">
        <v>563</v>
      </c>
      <c r="C108" t="s">
        <v>564</v>
      </c>
      <c r="D108" t="s">
        <v>103</v>
      </c>
      <c r="E108" t="s">
        <v>126</v>
      </c>
      <c r="F108" t="s">
        <v>565</v>
      </c>
      <c r="G108" t="s">
        <v>130</v>
      </c>
      <c r="H108" t="s">
        <v>105</v>
      </c>
      <c r="I108" s="91">
        <v>4616</v>
      </c>
      <c r="J108" s="91">
        <v>546.6</v>
      </c>
      <c r="K108" s="91">
        <v>0</v>
      </c>
      <c r="L108" s="91">
        <v>25.231055999999999</v>
      </c>
      <c r="M108" s="91">
        <v>0.01</v>
      </c>
      <c r="N108" s="91">
        <v>0.12</v>
      </c>
      <c r="O108" s="91">
        <v>0.04</v>
      </c>
    </row>
    <row r="109" spans="2:15">
      <c r="B109" t="s">
        <v>566</v>
      </c>
      <c r="C109" t="s">
        <v>567</v>
      </c>
      <c r="D109" t="s">
        <v>103</v>
      </c>
      <c r="E109" t="s">
        <v>126</v>
      </c>
      <c r="F109" t="s">
        <v>568</v>
      </c>
      <c r="G109" t="s">
        <v>130</v>
      </c>
      <c r="H109" t="s">
        <v>105</v>
      </c>
      <c r="I109" s="91">
        <v>1012</v>
      </c>
      <c r="J109" s="91">
        <v>1977</v>
      </c>
      <c r="K109" s="91">
        <v>0</v>
      </c>
      <c r="L109" s="91">
        <v>20.007239999999999</v>
      </c>
      <c r="M109" s="91">
        <v>0.01</v>
      </c>
      <c r="N109" s="91">
        <v>0.09</v>
      </c>
      <c r="O109" s="91">
        <v>0.03</v>
      </c>
    </row>
    <row r="110" spans="2:15">
      <c r="B110" t="s">
        <v>569</v>
      </c>
      <c r="C110" t="s">
        <v>570</v>
      </c>
      <c r="D110" t="s">
        <v>103</v>
      </c>
      <c r="E110" t="s">
        <v>126</v>
      </c>
      <c r="F110" t="s">
        <v>571</v>
      </c>
      <c r="G110" t="s">
        <v>130</v>
      </c>
      <c r="H110" t="s">
        <v>105</v>
      </c>
      <c r="I110" s="91">
        <v>544</v>
      </c>
      <c r="J110" s="91">
        <v>2056</v>
      </c>
      <c r="K110" s="91">
        <v>0</v>
      </c>
      <c r="L110" s="91">
        <v>11.18464</v>
      </c>
      <c r="M110" s="91">
        <v>0.01</v>
      </c>
      <c r="N110" s="91">
        <v>0.05</v>
      </c>
      <c r="O110" s="91">
        <v>0.02</v>
      </c>
    </row>
    <row r="111" spans="2:15">
      <c r="B111" t="s">
        <v>572</v>
      </c>
      <c r="C111" t="s">
        <v>573</v>
      </c>
      <c r="D111" t="s">
        <v>103</v>
      </c>
      <c r="E111" t="s">
        <v>126</v>
      </c>
      <c r="F111" t="s">
        <v>574</v>
      </c>
      <c r="G111" t="s">
        <v>130</v>
      </c>
      <c r="H111" t="s">
        <v>105</v>
      </c>
      <c r="I111" s="91">
        <v>768</v>
      </c>
      <c r="J111" s="91">
        <v>480.2</v>
      </c>
      <c r="K111" s="91">
        <v>0</v>
      </c>
      <c r="L111" s="91">
        <v>3.6879360000000001</v>
      </c>
      <c r="M111" s="91">
        <v>0.01</v>
      </c>
      <c r="N111" s="91">
        <v>0.02</v>
      </c>
      <c r="O111" s="91">
        <v>0.01</v>
      </c>
    </row>
    <row r="112" spans="2:15">
      <c r="B112" t="s">
        <v>575</v>
      </c>
      <c r="C112" t="s">
        <v>576</v>
      </c>
      <c r="D112" t="s">
        <v>103</v>
      </c>
      <c r="E112" t="s">
        <v>126</v>
      </c>
      <c r="F112" t="s">
        <v>577</v>
      </c>
      <c r="G112" t="s">
        <v>130</v>
      </c>
      <c r="H112" t="s">
        <v>105</v>
      </c>
      <c r="I112" s="91">
        <v>12492</v>
      </c>
      <c r="J112" s="91">
        <v>134.6</v>
      </c>
      <c r="K112" s="91">
        <v>0</v>
      </c>
      <c r="L112" s="91">
        <v>16.814232000000001</v>
      </c>
      <c r="M112" s="91">
        <v>0</v>
      </c>
      <c r="N112" s="91">
        <v>0.08</v>
      </c>
      <c r="O112" s="91">
        <v>0.03</v>
      </c>
    </row>
    <row r="113" spans="2:15">
      <c r="B113" t="s">
        <v>578</v>
      </c>
      <c r="C113" t="s">
        <v>579</v>
      </c>
      <c r="D113" t="s">
        <v>103</v>
      </c>
      <c r="E113" t="s">
        <v>126</v>
      </c>
      <c r="F113" t="s">
        <v>580</v>
      </c>
      <c r="G113" t="s">
        <v>132</v>
      </c>
      <c r="H113" t="s">
        <v>105</v>
      </c>
      <c r="I113" s="91">
        <v>971</v>
      </c>
      <c r="J113" s="91">
        <v>2283</v>
      </c>
      <c r="K113" s="91">
        <v>0</v>
      </c>
      <c r="L113" s="91">
        <v>22.167929999999998</v>
      </c>
      <c r="M113" s="91">
        <v>0</v>
      </c>
      <c r="N113" s="91">
        <v>0.1</v>
      </c>
      <c r="O113" s="91">
        <v>0.04</v>
      </c>
    </row>
    <row r="114" spans="2:15">
      <c r="B114" s="92" t="s">
        <v>581</v>
      </c>
      <c r="E114" s="16"/>
      <c r="F114" s="16"/>
      <c r="G114" s="16"/>
      <c r="I114" s="93">
        <v>0</v>
      </c>
      <c r="K114" s="93">
        <v>0</v>
      </c>
      <c r="L114" s="93">
        <v>0</v>
      </c>
      <c r="N114" s="93">
        <v>0</v>
      </c>
      <c r="O114" s="93">
        <v>0</v>
      </c>
    </row>
    <row r="115" spans="2:15">
      <c r="B115" t="s">
        <v>243</v>
      </c>
      <c r="C115" t="s">
        <v>243</v>
      </c>
      <c r="E115" s="16"/>
      <c r="F115" s="16"/>
      <c r="G115" t="s">
        <v>243</v>
      </c>
      <c r="H115" t="s">
        <v>243</v>
      </c>
      <c r="I115" s="91">
        <v>0</v>
      </c>
      <c r="J115" s="91">
        <v>0</v>
      </c>
      <c r="L115" s="91">
        <v>0</v>
      </c>
      <c r="M115" s="91">
        <v>0</v>
      </c>
      <c r="N115" s="91">
        <v>0</v>
      </c>
      <c r="O115" s="91">
        <v>0</v>
      </c>
    </row>
    <row r="116" spans="2:15">
      <c r="B116" s="92" t="s">
        <v>248</v>
      </c>
      <c r="E116" s="16"/>
      <c r="F116" s="16"/>
      <c r="G116" s="16"/>
      <c r="I116" s="93">
        <v>9714</v>
      </c>
      <c r="K116" s="93">
        <v>0</v>
      </c>
      <c r="L116" s="93">
        <v>825.79747637000003</v>
      </c>
      <c r="N116" s="93">
        <v>3.87</v>
      </c>
      <c r="O116" s="93">
        <v>1.35</v>
      </c>
    </row>
    <row r="117" spans="2:15">
      <c r="B117" s="92" t="s">
        <v>262</v>
      </c>
      <c r="E117" s="16"/>
      <c r="F117" s="16"/>
      <c r="G117" s="16"/>
      <c r="I117" s="93">
        <v>5821</v>
      </c>
      <c r="K117" s="93">
        <v>0</v>
      </c>
      <c r="L117" s="93">
        <v>583.19891177</v>
      </c>
      <c r="N117" s="93">
        <v>2.73</v>
      </c>
      <c r="O117" s="93">
        <v>0.95</v>
      </c>
    </row>
    <row r="118" spans="2:15">
      <c r="B118" t="s">
        <v>582</v>
      </c>
      <c r="C118" t="s">
        <v>583</v>
      </c>
      <c r="D118" t="s">
        <v>584</v>
      </c>
      <c r="E118" t="s">
        <v>585</v>
      </c>
      <c r="F118" t="s">
        <v>335</v>
      </c>
      <c r="G118" t="s">
        <v>586</v>
      </c>
      <c r="H118" t="s">
        <v>109</v>
      </c>
      <c r="I118" s="91">
        <v>45</v>
      </c>
      <c r="J118" s="91">
        <v>5825</v>
      </c>
      <c r="K118" s="91">
        <v>0</v>
      </c>
      <c r="L118" s="91">
        <v>9.4338787499999999</v>
      </c>
      <c r="M118" s="91">
        <v>0</v>
      </c>
      <c r="N118" s="91">
        <v>0.04</v>
      </c>
      <c r="O118" s="91">
        <v>0.02</v>
      </c>
    </row>
    <row r="119" spans="2:15">
      <c r="B119" t="s">
        <v>587</v>
      </c>
      <c r="C119" t="s">
        <v>588</v>
      </c>
      <c r="D119" t="s">
        <v>584</v>
      </c>
      <c r="E119" t="s">
        <v>585</v>
      </c>
      <c r="F119" t="s">
        <v>589</v>
      </c>
      <c r="G119" t="s">
        <v>590</v>
      </c>
      <c r="H119" t="s">
        <v>109</v>
      </c>
      <c r="I119" s="91">
        <v>1865</v>
      </c>
      <c r="J119" s="91">
        <v>640</v>
      </c>
      <c r="K119" s="91">
        <v>0</v>
      </c>
      <c r="L119" s="91">
        <v>42.957664000000001</v>
      </c>
      <c r="M119" s="91">
        <v>0.01</v>
      </c>
      <c r="N119" s="91">
        <v>0.2</v>
      </c>
      <c r="O119" s="91">
        <v>7.0000000000000007E-2</v>
      </c>
    </row>
    <row r="120" spans="2:15">
      <c r="B120" t="s">
        <v>591</v>
      </c>
      <c r="C120" t="s">
        <v>592</v>
      </c>
      <c r="D120" t="s">
        <v>584</v>
      </c>
      <c r="E120" t="s">
        <v>585</v>
      </c>
      <c r="F120" t="s">
        <v>593</v>
      </c>
      <c r="G120" t="s">
        <v>590</v>
      </c>
      <c r="H120" t="s">
        <v>109</v>
      </c>
      <c r="I120" s="91">
        <v>50</v>
      </c>
      <c r="J120" s="91">
        <v>866</v>
      </c>
      <c r="K120" s="91">
        <v>0</v>
      </c>
      <c r="L120" s="91">
        <v>1.5583670000000001</v>
      </c>
      <c r="M120" s="91">
        <v>0</v>
      </c>
      <c r="N120" s="91">
        <v>0.01</v>
      </c>
      <c r="O120" s="91">
        <v>0</v>
      </c>
    </row>
    <row r="121" spans="2:15">
      <c r="B121" t="s">
        <v>594</v>
      </c>
      <c r="C121" t="s">
        <v>595</v>
      </c>
      <c r="D121" t="s">
        <v>584</v>
      </c>
      <c r="E121" t="s">
        <v>585</v>
      </c>
      <c r="F121" t="s">
        <v>596</v>
      </c>
      <c r="G121" t="s">
        <v>590</v>
      </c>
      <c r="H121" t="s">
        <v>109</v>
      </c>
      <c r="I121" s="91">
        <v>510</v>
      </c>
      <c r="J121" s="91">
        <v>525</v>
      </c>
      <c r="K121" s="91">
        <v>0</v>
      </c>
      <c r="L121" s="91">
        <v>9.6363225000000003</v>
      </c>
      <c r="M121" s="91">
        <v>0</v>
      </c>
      <c r="N121" s="91">
        <v>0.05</v>
      </c>
      <c r="O121" s="91">
        <v>0.02</v>
      </c>
    </row>
    <row r="122" spans="2:15">
      <c r="B122" t="s">
        <v>597</v>
      </c>
      <c r="C122" t="s">
        <v>598</v>
      </c>
      <c r="D122" t="s">
        <v>599</v>
      </c>
      <c r="E122" t="s">
        <v>585</v>
      </c>
      <c r="F122" t="s">
        <v>275</v>
      </c>
      <c r="G122" t="s">
        <v>590</v>
      </c>
      <c r="H122" t="s">
        <v>109</v>
      </c>
      <c r="I122" s="91">
        <v>98</v>
      </c>
      <c r="J122" s="91">
        <v>2124</v>
      </c>
      <c r="K122" s="91">
        <v>0</v>
      </c>
      <c r="L122" s="91">
        <v>7.4913904799999997</v>
      </c>
      <c r="M122" s="91">
        <v>0</v>
      </c>
      <c r="N122" s="91">
        <v>0.04</v>
      </c>
      <c r="O122" s="91">
        <v>0.01</v>
      </c>
    </row>
    <row r="123" spans="2:15">
      <c r="B123" t="s">
        <v>600</v>
      </c>
      <c r="C123" t="s">
        <v>601</v>
      </c>
      <c r="D123" t="s">
        <v>584</v>
      </c>
      <c r="E123" t="s">
        <v>585</v>
      </c>
      <c r="F123" t="s">
        <v>602</v>
      </c>
      <c r="G123" t="s">
        <v>603</v>
      </c>
      <c r="H123" t="s">
        <v>116</v>
      </c>
      <c r="I123" s="91">
        <v>276</v>
      </c>
      <c r="J123" s="91">
        <v>47.5</v>
      </c>
      <c r="K123" s="91">
        <v>0</v>
      </c>
      <c r="L123" s="91">
        <v>0.61931639999999999</v>
      </c>
      <c r="M123" s="91">
        <v>0</v>
      </c>
      <c r="N123" s="91">
        <v>0</v>
      </c>
      <c r="O123" s="91">
        <v>0</v>
      </c>
    </row>
    <row r="124" spans="2:15">
      <c r="B124" t="s">
        <v>604</v>
      </c>
      <c r="C124" t="s">
        <v>605</v>
      </c>
      <c r="D124" t="s">
        <v>584</v>
      </c>
      <c r="E124" t="s">
        <v>585</v>
      </c>
      <c r="F124" t="s">
        <v>324</v>
      </c>
      <c r="G124" t="s">
        <v>606</v>
      </c>
      <c r="H124" t="s">
        <v>109</v>
      </c>
      <c r="I124" s="91">
        <v>138</v>
      </c>
      <c r="J124" s="91">
        <v>2209</v>
      </c>
      <c r="K124" s="91">
        <v>0</v>
      </c>
      <c r="L124" s="91">
        <v>10.97126358</v>
      </c>
      <c r="M124" s="91">
        <v>0</v>
      </c>
      <c r="N124" s="91">
        <v>0.05</v>
      </c>
      <c r="O124" s="91">
        <v>0.02</v>
      </c>
    </row>
    <row r="125" spans="2:15">
      <c r="B125" t="s">
        <v>607</v>
      </c>
      <c r="C125" t="s">
        <v>608</v>
      </c>
      <c r="D125" t="s">
        <v>584</v>
      </c>
      <c r="E125" t="s">
        <v>585</v>
      </c>
      <c r="F125" t="s">
        <v>609</v>
      </c>
      <c r="G125" t="s">
        <v>606</v>
      </c>
      <c r="H125" t="s">
        <v>109</v>
      </c>
      <c r="I125" s="91">
        <v>148</v>
      </c>
      <c r="J125" s="91">
        <v>7280</v>
      </c>
      <c r="K125" s="91">
        <v>0</v>
      </c>
      <c r="L125" s="91">
        <v>38.7770656</v>
      </c>
      <c r="M125" s="91">
        <v>0</v>
      </c>
      <c r="N125" s="91">
        <v>0.18</v>
      </c>
      <c r="O125" s="91">
        <v>0.06</v>
      </c>
    </row>
    <row r="126" spans="2:15">
      <c r="B126" t="s">
        <v>610</v>
      </c>
      <c r="C126" t="s">
        <v>611</v>
      </c>
      <c r="D126" t="s">
        <v>584</v>
      </c>
      <c r="E126" t="s">
        <v>585</v>
      </c>
      <c r="F126" t="s">
        <v>407</v>
      </c>
      <c r="G126" t="s">
        <v>606</v>
      </c>
      <c r="H126" t="s">
        <v>109</v>
      </c>
      <c r="I126" s="91">
        <v>351</v>
      </c>
      <c r="J126" s="91">
        <v>2626</v>
      </c>
      <c r="K126" s="91">
        <v>0</v>
      </c>
      <c r="L126" s="91">
        <v>33.17291874</v>
      </c>
      <c r="M126" s="91">
        <v>0</v>
      </c>
      <c r="N126" s="91">
        <v>0.16</v>
      </c>
      <c r="O126" s="91">
        <v>0.05</v>
      </c>
    </row>
    <row r="127" spans="2:15">
      <c r="B127" t="s">
        <v>612</v>
      </c>
      <c r="C127" t="s">
        <v>613</v>
      </c>
      <c r="D127" t="s">
        <v>584</v>
      </c>
      <c r="E127" t="s">
        <v>585</v>
      </c>
      <c r="F127" t="s">
        <v>614</v>
      </c>
      <c r="G127" t="s">
        <v>615</v>
      </c>
      <c r="H127" t="s">
        <v>109</v>
      </c>
      <c r="I127" s="91">
        <v>399</v>
      </c>
      <c r="J127" s="91">
        <v>6597</v>
      </c>
      <c r="K127" s="91">
        <v>0</v>
      </c>
      <c r="L127" s="91">
        <v>94.732985970000001</v>
      </c>
      <c r="M127" s="91">
        <v>0</v>
      </c>
      <c r="N127" s="91">
        <v>0.44</v>
      </c>
      <c r="O127" s="91">
        <v>0.16</v>
      </c>
    </row>
    <row r="128" spans="2:15">
      <c r="B128" t="s">
        <v>616</v>
      </c>
      <c r="C128" t="s">
        <v>617</v>
      </c>
      <c r="D128" t="s">
        <v>584</v>
      </c>
      <c r="E128" t="s">
        <v>585</v>
      </c>
      <c r="F128" t="s">
        <v>618</v>
      </c>
      <c r="G128" t="s">
        <v>615</v>
      </c>
      <c r="H128" t="s">
        <v>109</v>
      </c>
      <c r="I128" s="91">
        <v>140</v>
      </c>
      <c r="J128" s="91">
        <v>11900</v>
      </c>
      <c r="K128" s="91">
        <v>0</v>
      </c>
      <c r="L128" s="91">
        <v>59.959339999999997</v>
      </c>
      <c r="M128" s="91">
        <v>0</v>
      </c>
      <c r="N128" s="91">
        <v>0.28000000000000003</v>
      </c>
      <c r="O128" s="91">
        <v>0.1</v>
      </c>
    </row>
    <row r="129" spans="2:15">
      <c r="B129" t="s">
        <v>619</v>
      </c>
      <c r="C129" t="s">
        <v>620</v>
      </c>
      <c r="D129" t="s">
        <v>584</v>
      </c>
      <c r="E129" t="s">
        <v>585</v>
      </c>
      <c r="F129" t="s">
        <v>621</v>
      </c>
      <c r="G129" t="s">
        <v>615</v>
      </c>
      <c r="H129" t="s">
        <v>109</v>
      </c>
      <c r="I129" s="91">
        <v>265</v>
      </c>
      <c r="J129" s="91">
        <v>11811</v>
      </c>
      <c r="K129" s="91">
        <v>0</v>
      </c>
      <c r="L129" s="91">
        <v>112.64564085000001</v>
      </c>
      <c r="M129" s="91">
        <v>0</v>
      </c>
      <c r="N129" s="91">
        <v>0.53</v>
      </c>
      <c r="O129" s="91">
        <v>0.18</v>
      </c>
    </row>
    <row r="130" spans="2:15">
      <c r="B130" t="s">
        <v>622</v>
      </c>
      <c r="C130" t="s">
        <v>623</v>
      </c>
      <c r="D130" t="s">
        <v>584</v>
      </c>
      <c r="E130" t="s">
        <v>585</v>
      </c>
      <c r="F130" t="s">
        <v>624</v>
      </c>
      <c r="G130" t="s">
        <v>625</v>
      </c>
      <c r="H130" t="s">
        <v>109</v>
      </c>
      <c r="I130" s="91">
        <v>744</v>
      </c>
      <c r="J130" s="91">
        <v>2170</v>
      </c>
      <c r="K130" s="91">
        <v>0</v>
      </c>
      <c r="L130" s="91">
        <v>58.105135199999999</v>
      </c>
      <c r="M130" s="91">
        <v>0</v>
      </c>
      <c r="N130" s="91">
        <v>0.27</v>
      </c>
      <c r="O130" s="91">
        <v>0.1</v>
      </c>
    </row>
    <row r="131" spans="2:15">
      <c r="B131" t="s">
        <v>626</v>
      </c>
      <c r="C131" t="s">
        <v>627</v>
      </c>
      <c r="D131" t="s">
        <v>584</v>
      </c>
      <c r="E131" t="s">
        <v>585</v>
      </c>
      <c r="F131" t="s">
        <v>628</v>
      </c>
      <c r="G131" t="s">
        <v>625</v>
      </c>
      <c r="H131" t="s">
        <v>109</v>
      </c>
      <c r="I131" s="91">
        <v>352</v>
      </c>
      <c r="J131" s="91">
        <v>3405</v>
      </c>
      <c r="K131" s="91">
        <v>0</v>
      </c>
      <c r="L131" s="91">
        <v>43.136174400000002</v>
      </c>
      <c r="M131" s="91">
        <v>0</v>
      </c>
      <c r="N131" s="91">
        <v>0.2</v>
      </c>
      <c r="O131" s="91">
        <v>7.0000000000000007E-2</v>
      </c>
    </row>
    <row r="132" spans="2:15">
      <c r="B132" t="s">
        <v>629</v>
      </c>
      <c r="C132" t="s">
        <v>627</v>
      </c>
      <c r="D132" t="s">
        <v>584</v>
      </c>
      <c r="E132" t="s">
        <v>585</v>
      </c>
      <c r="F132" t="s">
        <v>628</v>
      </c>
      <c r="G132" t="s">
        <v>625</v>
      </c>
      <c r="H132" t="s">
        <v>109</v>
      </c>
      <c r="I132" s="91">
        <v>14</v>
      </c>
      <c r="J132" s="91">
        <v>3455</v>
      </c>
      <c r="K132" s="91">
        <v>0</v>
      </c>
      <c r="L132" s="91">
        <v>1.7408363</v>
      </c>
      <c r="M132" s="91">
        <v>0</v>
      </c>
      <c r="N132" s="91">
        <v>0.01</v>
      </c>
      <c r="O132" s="91">
        <v>0</v>
      </c>
    </row>
    <row r="133" spans="2:15">
      <c r="B133" t="s">
        <v>630</v>
      </c>
      <c r="C133" t="s">
        <v>631</v>
      </c>
      <c r="D133" t="s">
        <v>584</v>
      </c>
      <c r="E133" t="s">
        <v>585</v>
      </c>
      <c r="F133" t="s">
        <v>632</v>
      </c>
      <c r="G133" t="s">
        <v>633</v>
      </c>
      <c r="H133" t="s">
        <v>109</v>
      </c>
      <c r="I133" s="91">
        <v>426</v>
      </c>
      <c r="J133" s="91">
        <v>3800</v>
      </c>
      <c r="K133" s="91">
        <v>0</v>
      </c>
      <c r="L133" s="91">
        <v>58.260612000000002</v>
      </c>
      <c r="M133" s="91">
        <v>0</v>
      </c>
      <c r="N133" s="91">
        <v>0.27</v>
      </c>
      <c r="O133" s="91">
        <v>0.1</v>
      </c>
    </row>
    <row r="134" spans="2:15">
      <c r="B134" s="92" t="s">
        <v>263</v>
      </c>
      <c r="E134" s="16"/>
      <c r="F134" s="16"/>
      <c r="G134" s="16"/>
      <c r="I134" s="93">
        <v>3893</v>
      </c>
      <c r="K134" s="93">
        <v>0</v>
      </c>
      <c r="L134" s="93">
        <v>242.5985646</v>
      </c>
      <c r="N134" s="93">
        <v>1.1399999999999999</v>
      </c>
      <c r="O134" s="93">
        <v>0.4</v>
      </c>
    </row>
    <row r="135" spans="2:15">
      <c r="B135" t="s">
        <v>634</v>
      </c>
      <c r="C135" t="s">
        <v>635</v>
      </c>
      <c r="D135" t="s">
        <v>584</v>
      </c>
      <c r="E135" t="s">
        <v>585</v>
      </c>
      <c r="F135" t="s">
        <v>636</v>
      </c>
      <c r="G135" t="s">
        <v>637</v>
      </c>
      <c r="H135" t="s">
        <v>116</v>
      </c>
      <c r="I135" s="91">
        <v>2197</v>
      </c>
      <c r="J135" s="91">
        <v>594</v>
      </c>
      <c r="K135" s="91">
        <v>0</v>
      </c>
      <c r="L135" s="91">
        <v>61.649050320000001</v>
      </c>
      <c r="M135" s="91">
        <v>0</v>
      </c>
      <c r="N135" s="91">
        <v>0.28999999999999998</v>
      </c>
      <c r="O135" s="91">
        <v>0.1</v>
      </c>
    </row>
    <row r="136" spans="2:15">
      <c r="B136" t="s">
        <v>638</v>
      </c>
      <c r="C136" t="s">
        <v>639</v>
      </c>
      <c r="D136" t="s">
        <v>584</v>
      </c>
      <c r="E136" t="s">
        <v>585</v>
      </c>
      <c r="F136" t="s">
        <v>640</v>
      </c>
      <c r="G136" t="s">
        <v>590</v>
      </c>
      <c r="H136" t="s">
        <v>109</v>
      </c>
      <c r="I136" s="91">
        <v>717</v>
      </c>
      <c r="J136" s="91">
        <v>3707</v>
      </c>
      <c r="K136" s="91">
        <v>0</v>
      </c>
      <c r="L136" s="91">
        <v>95.658504809999997</v>
      </c>
      <c r="M136" s="91">
        <v>0</v>
      </c>
      <c r="N136" s="91">
        <v>0.45</v>
      </c>
      <c r="O136" s="91">
        <v>0.16</v>
      </c>
    </row>
    <row r="137" spans="2:15">
      <c r="B137" t="s">
        <v>641</v>
      </c>
      <c r="C137" t="s">
        <v>642</v>
      </c>
      <c r="D137" t="s">
        <v>584</v>
      </c>
      <c r="E137" t="s">
        <v>585</v>
      </c>
      <c r="F137" t="s">
        <v>643</v>
      </c>
      <c r="G137" t="s">
        <v>615</v>
      </c>
      <c r="H137" t="s">
        <v>109</v>
      </c>
      <c r="I137" s="91">
        <v>25</v>
      </c>
      <c r="J137" s="91">
        <v>7295</v>
      </c>
      <c r="K137" s="91">
        <v>0</v>
      </c>
      <c r="L137" s="91">
        <v>6.5636762500000003</v>
      </c>
      <c r="M137" s="91">
        <v>0</v>
      </c>
      <c r="N137" s="91">
        <v>0.03</v>
      </c>
      <c r="O137" s="91">
        <v>0.01</v>
      </c>
    </row>
    <row r="138" spans="2:15">
      <c r="B138" t="s">
        <v>644</v>
      </c>
      <c r="C138" t="s">
        <v>645</v>
      </c>
      <c r="D138" t="s">
        <v>584</v>
      </c>
      <c r="E138" t="s">
        <v>585</v>
      </c>
      <c r="F138" t="s">
        <v>473</v>
      </c>
      <c r="G138" t="s">
        <v>615</v>
      </c>
      <c r="H138" t="s">
        <v>109</v>
      </c>
      <c r="I138" s="91">
        <v>704</v>
      </c>
      <c r="J138" s="91">
        <v>1207</v>
      </c>
      <c r="K138" s="91">
        <v>0</v>
      </c>
      <c r="L138" s="91">
        <v>30.58171072</v>
      </c>
      <c r="M138" s="91">
        <v>0</v>
      </c>
      <c r="N138" s="91">
        <v>0.14000000000000001</v>
      </c>
      <c r="O138" s="91">
        <v>0.05</v>
      </c>
    </row>
    <row r="139" spans="2:15">
      <c r="B139" t="s">
        <v>646</v>
      </c>
      <c r="C139" t="s">
        <v>647</v>
      </c>
      <c r="D139" t="s">
        <v>599</v>
      </c>
      <c r="E139" t="s">
        <v>585</v>
      </c>
      <c r="F139" t="s">
        <v>356</v>
      </c>
      <c r="G139" t="s">
        <v>633</v>
      </c>
      <c r="H139" t="s">
        <v>109</v>
      </c>
      <c r="I139" s="91">
        <v>250</v>
      </c>
      <c r="J139" s="91">
        <v>5351</v>
      </c>
      <c r="K139" s="91">
        <v>0</v>
      </c>
      <c r="L139" s="91">
        <v>48.145622500000002</v>
      </c>
      <c r="M139" s="91">
        <v>0</v>
      </c>
      <c r="N139" s="91">
        <v>0.23</v>
      </c>
      <c r="O139" s="91">
        <v>0.08</v>
      </c>
    </row>
    <row r="140" spans="2:15">
      <c r="B140" t="s">
        <v>250</v>
      </c>
      <c r="E140" s="16"/>
      <c r="F140" s="16"/>
      <c r="G140" s="16"/>
    </row>
    <row r="141" spans="2:15">
      <c r="B141" t="s">
        <v>256</v>
      </c>
      <c r="E141" s="16"/>
      <c r="F141" s="16"/>
      <c r="G141" s="16"/>
    </row>
    <row r="142" spans="2:15">
      <c r="B142" t="s">
        <v>257</v>
      </c>
      <c r="E142" s="16"/>
      <c r="F142" s="16"/>
      <c r="G142" s="16"/>
    </row>
    <row r="143" spans="2:15">
      <c r="B143" t="s">
        <v>258</v>
      </c>
      <c r="E143" s="16"/>
      <c r="F143" s="16"/>
      <c r="G143" s="16"/>
    </row>
    <row r="144" spans="2:15">
      <c r="B144" t="s">
        <v>259</v>
      </c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94">
        <v>43373</v>
      </c>
    </row>
    <row r="2" spans="2:63" s="1" customFormat="1">
      <c r="B2" s="2" t="s">
        <v>1</v>
      </c>
      <c r="C2" s="12" t="s">
        <v>825</v>
      </c>
    </row>
    <row r="3" spans="2:63" s="1" customFormat="1">
      <c r="B3" s="2" t="s">
        <v>2</v>
      </c>
      <c r="C3" s="95" t="s">
        <v>826</v>
      </c>
    </row>
    <row r="4" spans="2:63" s="1" customFormat="1">
      <c r="B4" s="2" t="s">
        <v>3</v>
      </c>
      <c r="C4" s="96" t="s">
        <v>218</v>
      </c>
    </row>
    <row r="5" spans="2:63">
      <c r="B5" s="89" t="s">
        <v>219</v>
      </c>
      <c r="C5" t="s">
        <v>220</v>
      </c>
    </row>
    <row r="6" spans="2:63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5"/>
      <c r="BK6" s="19"/>
    </row>
    <row r="7" spans="2:63" ht="26.25" customHeight="1">
      <c r="B7" s="113" t="s">
        <v>94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90">
        <v>221895</v>
      </c>
      <c r="I11" s="7"/>
      <c r="J11" s="90">
        <v>7.7666779899999998</v>
      </c>
      <c r="K11" s="90">
        <v>37739.051964814003</v>
      </c>
      <c r="L11" s="7"/>
      <c r="M11" s="90">
        <v>100</v>
      </c>
      <c r="N11" s="90">
        <v>61.78</v>
      </c>
      <c r="O11" s="35"/>
      <c r="BH11" s="16"/>
      <c r="BI11" s="19"/>
      <c r="BK11" s="16"/>
    </row>
    <row r="12" spans="2:63">
      <c r="B12" s="92" t="s">
        <v>223</v>
      </c>
      <c r="D12" s="16"/>
      <c r="E12" s="16"/>
      <c r="F12" s="16"/>
      <c r="G12" s="16"/>
      <c r="H12" s="93">
        <v>0</v>
      </c>
      <c r="J12" s="93">
        <v>0</v>
      </c>
      <c r="K12" s="93">
        <v>0</v>
      </c>
      <c r="M12" s="93">
        <v>0</v>
      </c>
      <c r="N12" s="93">
        <v>0</v>
      </c>
    </row>
    <row r="13" spans="2:63">
      <c r="B13" s="92" t="s">
        <v>648</v>
      </c>
      <c r="D13" s="16"/>
      <c r="E13" s="16"/>
      <c r="F13" s="16"/>
      <c r="G13" s="16"/>
      <c r="H13" s="93">
        <v>0</v>
      </c>
      <c r="J13" s="93">
        <v>0</v>
      </c>
      <c r="K13" s="93">
        <v>0</v>
      </c>
      <c r="M13" s="93">
        <v>0</v>
      </c>
      <c r="N13" s="93">
        <v>0</v>
      </c>
    </row>
    <row r="14" spans="2:63">
      <c r="B14" t="s">
        <v>243</v>
      </c>
      <c r="C14" t="s">
        <v>243</v>
      </c>
      <c r="D14" s="16"/>
      <c r="E14" s="16"/>
      <c r="F14" t="s">
        <v>243</v>
      </c>
      <c r="G14" t="s">
        <v>243</v>
      </c>
      <c r="H14" s="91">
        <v>0</v>
      </c>
      <c r="I14" s="91">
        <v>0</v>
      </c>
      <c r="K14" s="91">
        <v>0</v>
      </c>
      <c r="L14" s="91">
        <v>0</v>
      </c>
      <c r="M14" s="91">
        <v>0</v>
      </c>
      <c r="N14" s="91">
        <v>0</v>
      </c>
    </row>
    <row r="15" spans="2:63">
      <c r="B15" s="92" t="s">
        <v>649</v>
      </c>
      <c r="D15" s="16"/>
      <c r="E15" s="16"/>
      <c r="F15" s="16"/>
      <c r="G15" s="16"/>
      <c r="H15" s="93">
        <v>0</v>
      </c>
      <c r="J15" s="93">
        <v>0</v>
      </c>
      <c r="K15" s="93">
        <v>0</v>
      </c>
      <c r="M15" s="93">
        <v>0</v>
      </c>
      <c r="N15" s="93">
        <v>0</v>
      </c>
    </row>
    <row r="16" spans="2:63">
      <c r="B16" t="s">
        <v>243</v>
      </c>
      <c r="C16" t="s">
        <v>243</v>
      </c>
      <c r="D16" s="16"/>
      <c r="E16" s="16"/>
      <c r="F16" t="s">
        <v>243</v>
      </c>
      <c r="G16" t="s">
        <v>243</v>
      </c>
      <c r="H16" s="91">
        <v>0</v>
      </c>
      <c r="I16" s="91">
        <v>0</v>
      </c>
      <c r="K16" s="91">
        <v>0</v>
      </c>
      <c r="L16" s="91">
        <v>0</v>
      </c>
      <c r="M16" s="91">
        <v>0</v>
      </c>
      <c r="N16" s="91">
        <v>0</v>
      </c>
    </row>
    <row r="17" spans="2:14">
      <c r="B17" s="92" t="s">
        <v>650</v>
      </c>
      <c r="D17" s="16"/>
      <c r="E17" s="16"/>
      <c r="F17" s="16"/>
      <c r="G17" s="16"/>
      <c r="H17" s="93">
        <v>0</v>
      </c>
      <c r="J17" s="93">
        <v>0</v>
      </c>
      <c r="K17" s="93">
        <v>0</v>
      </c>
      <c r="M17" s="93">
        <v>0</v>
      </c>
      <c r="N17" s="93">
        <v>0</v>
      </c>
    </row>
    <row r="18" spans="2:14">
      <c r="B18" t="s">
        <v>243</v>
      </c>
      <c r="C18" t="s">
        <v>243</v>
      </c>
      <c r="D18" s="16"/>
      <c r="E18" s="16"/>
      <c r="F18" t="s">
        <v>243</v>
      </c>
      <c r="G18" t="s">
        <v>243</v>
      </c>
      <c r="H18" s="91">
        <v>0</v>
      </c>
      <c r="I18" s="91">
        <v>0</v>
      </c>
      <c r="K18" s="91">
        <v>0</v>
      </c>
      <c r="L18" s="91">
        <v>0</v>
      </c>
      <c r="M18" s="91">
        <v>0</v>
      </c>
      <c r="N18" s="91">
        <v>0</v>
      </c>
    </row>
    <row r="19" spans="2:14">
      <c r="B19" s="92" t="s">
        <v>651</v>
      </c>
      <c r="D19" s="16"/>
      <c r="E19" s="16"/>
      <c r="F19" s="16"/>
      <c r="G19" s="16"/>
      <c r="H19" s="93">
        <v>0</v>
      </c>
      <c r="J19" s="93">
        <v>0</v>
      </c>
      <c r="K19" s="93">
        <v>0</v>
      </c>
      <c r="M19" s="93">
        <v>0</v>
      </c>
      <c r="N19" s="93">
        <v>0</v>
      </c>
    </row>
    <row r="20" spans="2:14">
      <c r="B20" t="s">
        <v>243</v>
      </c>
      <c r="C20" t="s">
        <v>243</v>
      </c>
      <c r="D20" s="16"/>
      <c r="E20" s="16"/>
      <c r="F20" t="s">
        <v>243</v>
      </c>
      <c r="G20" t="s">
        <v>243</v>
      </c>
      <c r="H20" s="91">
        <v>0</v>
      </c>
      <c r="I20" s="91">
        <v>0</v>
      </c>
      <c r="K20" s="91">
        <v>0</v>
      </c>
      <c r="L20" s="91">
        <v>0</v>
      </c>
      <c r="M20" s="91">
        <v>0</v>
      </c>
      <c r="N20" s="91">
        <v>0</v>
      </c>
    </row>
    <row r="21" spans="2:14">
      <c r="B21" s="92" t="s">
        <v>264</v>
      </c>
      <c r="D21" s="16"/>
      <c r="E21" s="16"/>
      <c r="F21" s="16"/>
      <c r="G21" s="16"/>
      <c r="H21" s="93">
        <v>0</v>
      </c>
      <c r="J21" s="93">
        <v>0</v>
      </c>
      <c r="K21" s="93">
        <v>0</v>
      </c>
      <c r="M21" s="93">
        <v>0</v>
      </c>
      <c r="N21" s="93">
        <v>0</v>
      </c>
    </row>
    <row r="22" spans="2:14">
      <c r="B22" t="s">
        <v>243</v>
      </c>
      <c r="C22" t="s">
        <v>243</v>
      </c>
      <c r="D22" s="16"/>
      <c r="E22" s="16"/>
      <c r="F22" t="s">
        <v>243</v>
      </c>
      <c r="G22" t="s">
        <v>243</v>
      </c>
      <c r="H22" s="91">
        <v>0</v>
      </c>
      <c r="I22" s="91">
        <v>0</v>
      </c>
      <c r="K22" s="91">
        <v>0</v>
      </c>
      <c r="L22" s="91">
        <v>0</v>
      </c>
      <c r="M22" s="91">
        <v>0</v>
      </c>
      <c r="N22" s="91">
        <v>0</v>
      </c>
    </row>
    <row r="23" spans="2:14">
      <c r="B23" s="92" t="s">
        <v>652</v>
      </c>
      <c r="D23" s="16"/>
      <c r="E23" s="16"/>
      <c r="F23" s="16"/>
      <c r="G23" s="16"/>
      <c r="H23" s="93">
        <v>0</v>
      </c>
      <c r="J23" s="93">
        <v>0</v>
      </c>
      <c r="K23" s="93">
        <v>0</v>
      </c>
      <c r="M23" s="93">
        <v>0</v>
      </c>
      <c r="N23" s="93">
        <v>0</v>
      </c>
    </row>
    <row r="24" spans="2:14">
      <c r="B24" t="s">
        <v>243</v>
      </c>
      <c r="C24" t="s">
        <v>243</v>
      </c>
      <c r="D24" s="16"/>
      <c r="E24" s="16"/>
      <c r="F24" t="s">
        <v>243</v>
      </c>
      <c r="G24" t="s">
        <v>243</v>
      </c>
      <c r="H24" s="91">
        <v>0</v>
      </c>
      <c r="I24" s="91">
        <v>0</v>
      </c>
      <c r="K24" s="91">
        <v>0</v>
      </c>
      <c r="L24" s="91">
        <v>0</v>
      </c>
      <c r="M24" s="91">
        <v>0</v>
      </c>
      <c r="N24" s="91">
        <v>0</v>
      </c>
    </row>
    <row r="25" spans="2:14">
      <c r="B25" s="92" t="s">
        <v>248</v>
      </c>
      <c r="D25" s="16"/>
      <c r="E25" s="16"/>
      <c r="F25" s="16"/>
      <c r="G25" s="16"/>
      <c r="H25" s="93">
        <v>221895</v>
      </c>
      <c r="J25" s="93">
        <v>7.7666779899999998</v>
      </c>
      <c r="K25" s="93">
        <v>37739.051964814003</v>
      </c>
      <c r="M25" s="93">
        <v>100</v>
      </c>
      <c r="N25" s="93">
        <v>61.78</v>
      </c>
    </row>
    <row r="26" spans="2:14">
      <c r="B26" s="92" t="s">
        <v>653</v>
      </c>
      <c r="D26" s="16"/>
      <c r="E26" s="16"/>
      <c r="F26" s="16"/>
      <c r="G26" s="16"/>
      <c r="H26" s="93">
        <v>221895</v>
      </c>
      <c r="J26" s="93">
        <v>7.7666779899999998</v>
      </c>
      <c r="K26" s="93">
        <v>37739.051964814003</v>
      </c>
      <c r="M26" s="93">
        <v>100</v>
      </c>
      <c r="N26" s="93">
        <v>61.78</v>
      </c>
    </row>
    <row r="27" spans="2:14">
      <c r="B27" t="s">
        <v>654</v>
      </c>
      <c r="C27" t="s">
        <v>655</v>
      </c>
      <c r="D27" t="s">
        <v>656</v>
      </c>
      <c r="E27" t="s">
        <v>657</v>
      </c>
      <c r="F27" t="s">
        <v>658</v>
      </c>
      <c r="G27" t="s">
        <v>113</v>
      </c>
      <c r="H27" s="91">
        <v>639</v>
      </c>
      <c r="I27" s="91">
        <v>8099</v>
      </c>
      <c r="J27" s="91">
        <v>0</v>
      </c>
      <c r="K27" s="91">
        <v>218.15795219399999</v>
      </c>
      <c r="L27" s="91">
        <v>0</v>
      </c>
      <c r="M27" s="91">
        <v>0.57999999999999996</v>
      </c>
      <c r="N27" s="91">
        <v>0.36</v>
      </c>
    </row>
    <row r="28" spans="2:14">
      <c r="B28" t="s">
        <v>659</v>
      </c>
      <c r="C28" t="s">
        <v>660</v>
      </c>
      <c r="D28" t="s">
        <v>584</v>
      </c>
      <c r="E28" t="s">
        <v>661</v>
      </c>
      <c r="F28" t="s">
        <v>658</v>
      </c>
      <c r="G28" t="s">
        <v>109</v>
      </c>
      <c r="H28" s="91">
        <v>43188</v>
      </c>
      <c r="I28" s="91">
        <v>2880</v>
      </c>
      <c r="J28" s="91">
        <v>0</v>
      </c>
      <c r="K28" s="91">
        <v>4476.4880255999997</v>
      </c>
      <c r="L28" s="91">
        <v>0.09</v>
      </c>
      <c r="M28" s="91">
        <v>11.86</v>
      </c>
      <c r="N28" s="91">
        <v>7.33</v>
      </c>
    </row>
    <row r="29" spans="2:14">
      <c r="B29" t="s">
        <v>662</v>
      </c>
      <c r="C29" t="s">
        <v>663</v>
      </c>
      <c r="D29" t="s">
        <v>584</v>
      </c>
      <c r="E29" t="s">
        <v>664</v>
      </c>
      <c r="F29" t="s">
        <v>658</v>
      </c>
      <c r="G29" t="s">
        <v>119</v>
      </c>
      <c r="H29" s="91">
        <v>5442</v>
      </c>
      <c r="I29" s="91">
        <v>3435</v>
      </c>
      <c r="J29" s="91">
        <v>0</v>
      </c>
      <c r="K29" s="91">
        <v>515.09305485000004</v>
      </c>
      <c r="L29" s="91">
        <v>0.01</v>
      </c>
      <c r="M29" s="91">
        <v>1.36</v>
      </c>
      <c r="N29" s="91">
        <v>0.84</v>
      </c>
    </row>
    <row r="30" spans="2:14">
      <c r="B30" t="s">
        <v>665</v>
      </c>
      <c r="C30" t="s">
        <v>666</v>
      </c>
      <c r="D30" t="s">
        <v>584</v>
      </c>
      <c r="E30" t="s">
        <v>667</v>
      </c>
      <c r="F30" t="s">
        <v>658</v>
      </c>
      <c r="G30" t="s">
        <v>109</v>
      </c>
      <c r="H30" s="91">
        <v>2603</v>
      </c>
      <c r="I30" s="91">
        <v>28439</v>
      </c>
      <c r="J30" s="91">
        <v>0</v>
      </c>
      <c r="K30" s="91">
        <v>2664.2215448299999</v>
      </c>
      <c r="L30" s="91">
        <v>0</v>
      </c>
      <c r="M30" s="91">
        <v>7.06</v>
      </c>
      <c r="N30" s="91">
        <v>4.3600000000000003</v>
      </c>
    </row>
    <row r="31" spans="2:14">
      <c r="B31" t="s">
        <v>668</v>
      </c>
      <c r="C31" t="s">
        <v>669</v>
      </c>
      <c r="D31" t="s">
        <v>584</v>
      </c>
      <c r="E31" t="s">
        <v>670</v>
      </c>
      <c r="F31" t="s">
        <v>658</v>
      </c>
      <c r="G31" t="s">
        <v>109</v>
      </c>
      <c r="H31" s="91">
        <v>23650</v>
      </c>
      <c r="I31" s="91">
        <v>2558</v>
      </c>
      <c r="J31" s="91">
        <v>0</v>
      </c>
      <c r="K31" s="91">
        <v>2177.276233</v>
      </c>
      <c r="L31" s="91">
        <v>0.18</v>
      </c>
      <c r="M31" s="91">
        <v>5.77</v>
      </c>
      <c r="N31" s="91">
        <v>3.56</v>
      </c>
    </row>
    <row r="32" spans="2:14">
      <c r="B32" t="s">
        <v>671</v>
      </c>
      <c r="C32" t="s">
        <v>672</v>
      </c>
      <c r="D32" t="s">
        <v>584</v>
      </c>
      <c r="E32" t="s">
        <v>673</v>
      </c>
      <c r="F32" t="s">
        <v>658</v>
      </c>
      <c r="G32" t="s">
        <v>109</v>
      </c>
      <c r="H32" s="91">
        <v>16777</v>
      </c>
      <c r="I32" s="91">
        <v>3424</v>
      </c>
      <c r="J32" s="91">
        <v>0</v>
      </c>
      <c r="K32" s="91">
        <v>2067.4256835199999</v>
      </c>
      <c r="L32" s="91">
        <v>0.05</v>
      </c>
      <c r="M32" s="91">
        <v>5.48</v>
      </c>
      <c r="N32" s="91">
        <v>3.38</v>
      </c>
    </row>
    <row r="33" spans="2:14">
      <c r="B33" t="s">
        <v>674</v>
      </c>
      <c r="C33" t="s">
        <v>675</v>
      </c>
      <c r="D33" t="s">
        <v>584</v>
      </c>
      <c r="E33" t="s">
        <v>673</v>
      </c>
      <c r="F33" t="s">
        <v>658</v>
      </c>
      <c r="G33" t="s">
        <v>109</v>
      </c>
      <c r="H33" s="91">
        <v>885</v>
      </c>
      <c r="I33" s="91">
        <v>29282</v>
      </c>
      <c r="J33" s="91">
        <v>0</v>
      </c>
      <c r="K33" s="91">
        <v>932.66537430000005</v>
      </c>
      <c r="L33" s="91">
        <v>0</v>
      </c>
      <c r="M33" s="91">
        <v>2.4700000000000002</v>
      </c>
      <c r="N33" s="91">
        <v>1.53</v>
      </c>
    </row>
    <row r="34" spans="2:14">
      <c r="B34" t="s">
        <v>676</v>
      </c>
      <c r="C34" t="s">
        <v>677</v>
      </c>
      <c r="D34" t="s">
        <v>584</v>
      </c>
      <c r="E34" t="s">
        <v>678</v>
      </c>
      <c r="F34" t="s">
        <v>658</v>
      </c>
      <c r="G34" t="s">
        <v>109</v>
      </c>
      <c r="H34" s="91">
        <v>45405</v>
      </c>
      <c r="I34" s="91">
        <v>2985.38</v>
      </c>
      <c r="J34" s="91">
        <v>0</v>
      </c>
      <c r="K34" s="91">
        <v>4878.4869286109997</v>
      </c>
      <c r="L34" s="91">
        <v>0.05</v>
      </c>
      <c r="M34" s="91">
        <v>12.93</v>
      </c>
      <c r="N34" s="91">
        <v>7.99</v>
      </c>
    </row>
    <row r="35" spans="2:14">
      <c r="B35" t="s">
        <v>679</v>
      </c>
      <c r="C35" t="s">
        <v>680</v>
      </c>
      <c r="D35" t="s">
        <v>584</v>
      </c>
      <c r="E35" t="s">
        <v>681</v>
      </c>
      <c r="F35" t="s">
        <v>658</v>
      </c>
      <c r="G35" t="s">
        <v>222</v>
      </c>
      <c r="H35" s="91">
        <v>23298</v>
      </c>
      <c r="I35" s="91">
        <v>188100</v>
      </c>
      <c r="J35" s="91">
        <v>0</v>
      </c>
      <c r="K35" s="91">
        <v>1399.373215416</v>
      </c>
      <c r="L35" s="91">
        <v>0</v>
      </c>
      <c r="M35" s="91">
        <v>3.71</v>
      </c>
      <c r="N35" s="91">
        <v>2.29</v>
      </c>
    </row>
    <row r="36" spans="2:14">
      <c r="B36" t="s">
        <v>682</v>
      </c>
      <c r="C36" t="s">
        <v>683</v>
      </c>
      <c r="D36" t="s">
        <v>656</v>
      </c>
      <c r="E36" t="s">
        <v>684</v>
      </c>
      <c r="F36" t="s">
        <v>658</v>
      </c>
      <c r="G36" t="s">
        <v>113</v>
      </c>
      <c r="H36" s="91">
        <v>7433</v>
      </c>
      <c r="I36" s="91">
        <v>8038</v>
      </c>
      <c r="J36" s="91">
        <v>0</v>
      </c>
      <c r="K36" s="91">
        <v>2518.5520219159998</v>
      </c>
      <c r="L36" s="91">
        <v>0.22</v>
      </c>
      <c r="M36" s="91">
        <v>6.67</v>
      </c>
      <c r="N36" s="91">
        <v>4.12</v>
      </c>
    </row>
    <row r="37" spans="2:14">
      <c r="B37" t="s">
        <v>685</v>
      </c>
      <c r="C37" t="s">
        <v>686</v>
      </c>
      <c r="D37" t="s">
        <v>584</v>
      </c>
      <c r="E37" t="s">
        <v>687</v>
      </c>
      <c r="F37" t="s">
        <v>658</v>
      </c>
      <c r="G37" t="s">
        <v>109</v>
      </c>
      <c r="H37" s="91">
        <v>2642</v>
      </c>
      <c r="I37" s="91">
        <v>52109</v>
      </c>
      <c r="J37" s="91">
        <v>0</v>
      </c>
      <c r="K37" s="91">
        <v>4954.8144882200004</v>
      </c>
      <c r="L37" s="91">
        <v>0.04</v>
      </c>
      <c r="M37" s="91">
        <v>13.13</v>
      </c>
      <c r="N37" s="91">
        <v>8.11</v>
      </c>
    </row>
    <row r="38" spans="2:14">
      <c r="B38" t="s">
        <v>688</v>
      </c>
      <c r="C38" t="s">
        <v>689</v>
      </c>
      <c r="D38" t="s">
        <v>584</v>
      </c>
      <c r="E38" t="s">
        <v>690</v>
      </c>
      <c r="F38" t="s">
        <v>658</v>
      </c>
      <c r="G38" t="s">
        <v>109</v>
      </c>
      <c r="H38" s="91">
        <v>24506</v>
      </c>
      <c r="I38" s="91">
        <v>5541.75</v>
      </c>
      <c r="J38" s="91">
        <v>0</v>
      </c>
      <c r="K38" s="91">
        <v>4887.6624567449999</v>
      </c>
      <c r="L38" s="91">
        <v>0.01</v>
      </c>
      <c r="M38" s="91">
        <v>12.95</v>
      </c>
      <c r="N38" s="91">
        <v>8</v>
      </c>
    </row>
    <row r="39" spans="2:14">
      <c r="B39" t="s">
        <v>691</v>
      </c>
      <c r="C39" t="s">
        <v>692</v>
      </c>
      <c r="D39" t="s">
        <v>584</v>
      </c>
      <c r="E39" t="s">
        <v>690</v>
      </c>
      <c r="F39" t="s">
        <v>658</v>
      </c>
      <c r="G39" t="s">
        <v>109</v>
      </c>
      <c r="H39" s="91">
        <v>2342</v>
      </c>
      <c r="I39" s="91">
        <v>26708</v>
      </c>
      <c r="J39" s="91">
        <v>0</v>
      </c>
      <c r="K39" s="91">
        <v>2251.1793946399998</v>
      </c>
      <c r="L39" s="91">
        <v>0</v>
      </c>
      <c r="M39" s="91">
        <v>5.97</v>
      </c>
      <c r="N39" s="91">
        <v>3.69</v>
      </c>
    </row>
    <row r="40" spans="2:14">
      <c r="B40" t="s">
        <v>693</v>
      </c>
      <c r="C40" t="s">
        <v>694</v>
      </c>
      <c r="D40" t="s">
        <v>110</v>
      </c>
      <c r="E40" t="s">
        <v>695</v>
      </c>
      <c r="F40" t="s">
        <v>658</v>
      </c>
      <c r="G40" t="s">
        <v>123</v>
      </c>
      <c r="H40" s="91">
        <v>1552</v>
      </c>
      <c r="I40" s="91">
        <v>7956</v>
      </c>
      <c r="J40" s="91">
        <v>0</v>
      </c>
      <c r="K40" s="91">
        <v>321.361552512</v>
      </c>
      <c r="L40" s="91">
        <v>0</v>
      </c>
      <c r="M40" s="91">
        <v>0.85</v>
      </c>
      <c r="N40" s="91">
        <v>0.53</v>
      </c>
    </row>
    <row r="41" spans="2:14">
      <c r="B41" t="s">
        <v>696</v>
      </c>
      <c r="C41" t="s">
        <v>697</v>
      </c>
      <c r="D41" t="s">
        <v>599</v>
      </c>
      <c r="E41" t="s">
        <v>698</v>
      </c>
      <c r="F41" t="s">
        <v>658</v>
      </c>
      <c r="G41" t="s">
        <v>109</v>
      </c>
      <c r="H41" s="91">
        <v>18188</v>
      </c>
      <c r="I41" s="91">
        <v>4126</v>
      </c>
      <c r="J41" s="91">
        <v>7.7666779899999998</v>
      </c>
      <c r="K41" s="91">
        <v>2708.58900911</v>
      </c>
      <c r="L41" s="91">
        <v>0</v>
      </c>
      <c r="M41" s="91">
        <v>7.18</v>
      </c>
      <c r="N41" s="91">
        <v>4.43</v>
      </c>
    </row>
    <row r="42" spans="2:14">
      <c r="B42" t="s">
        <v>699</v>
      </c>
      <c r="C42" t="s">
        <v>700</v>
      </c>
      <c r="D42" t="s">
        <v>584</v>
      </c>
      <c r="E42" t="s">
        <v>701</v>
      </c>
      <c r="F42" t="s">
        <v>658</v>
      </c>
      <c r="G42" t="s">
        <v>109</v>
      </c>
      <c r="H42" s="91">
        <v>3345</v>
      </c>
      <c r="I42" s="91">
        <v>6377</v>
      </c>
      <c r="J42" s="91">
        <v>0</v>
      </c>
      <c r="K42" s="91">
        <v>767.70502935000002</v>
      </c>
      <c r="L42" s="91">
        <v>0</v>
      </c>
      <c r="M42" s="91">
        <v>2.0299999999999998</v>
      </c>
      <c r="N42" s="91">
        <v>1.26</v>
      </c>
    </row>
    <row r="43" spans="2:14">
      <c r="B43" s="92" t="s">
        <v>702</v>
      </c>
      <c r="D43" s="16"/>
      <c r="E43" s="16"/>
      <c r="F43" s="16"/>
      <c r="G43" s="16"/>
      <c r="H43" s="93">
        <v>0</v>
      </c>
      <c r="J43" s="93">
        <v>0</v>
      </c>
      <c r="K43" s="93">
        <v>0</v>
      </c>
      <c r="M43" s="93">
        <v>0</v>
      </c>
      <c r="N43" s="93">
        <v>0</v>
      </c>
    </row>
    <row r="44" spans="2:14">
      <c r="B44" t="s">
        <v>243</v>
      </c>
      <c r="C44" t="s">
        <v>243</v>
      </c>
      <c r="D44" s="16"/>
      <c r="E44" s="16"/>
      <c r="F44" t="s">
        <v>243</v>
      </c>
      <c r="G44" t="s">
        <v>243</v>
      </c>
      <c r="H44" s="91">
        <v>0</v>
      </c>
      <c r="I44" s="91">
        <v>0</v>
      </c>
      <c r="K44" s="91">
        <v>0</v>
      </c>
      <c r="L44" s="91">
        <v>0</v>
      </c>
      <c r="M44" s="91">
        <v>0</v>
      </c>
      <c r="N44" s="91">
        <v>0</v>
      </c>
    </row>
    <row r="45" spans="2:14">
      <c r="B45" s="92" t="s">
        <v>264</v>
      </c>
      <c r="D45" s="16"/>
      <c r="E45" s="16"/>
      <c r="F45" s="16"/>
      <c r="G45" s="16"/>
      <c r="H45" s="93">
        <v>0</v>
      </c>
      <c r="J45" s="93">
        <v>0</v>
      </c>
      <c r="K45" s="93">
        <v>0</v>
      </c>
      <c r="M45" s="93">
        <v>0</v>
      </c>
      <c r="N45" s="93">
        <v>0</v>
      </c>
    </row>
    <row r="46" spans="2:14">
      <c r="B46" t="s">
        <v>243</v>
      </c>
      <c r="C46" t="s">
        <v>243</v>
      </c>
      <c r="D46" s="16"/>
      <c r="E46" s="16"/>
      <c r="F46" t="s">
        <v>243</v>
      </c>
      <c r="G46" t="s">
        <v>243</v>
      </c>
      <c r="H46" s="91">
        <v>0</v>
      </c>
      <c r="I46" s="91">
        <v>0</v>
      </c>
      <c r="K46" s="91">
        <v>0</v>
      </c>
      <c r="L46" s="91">
        <v>0</v>
      </c>
      <c r="M46" s="91">
        <v>0</v>
      </c>
      <c r="N46" s="91">
        <v>0</v>
      </c>
    </row>
    <row r="47" spans="2:14">
      <c r="B47" s="92" t="s">
        <v>652</v>
      </c>
      <c r="D47" s="16"/>
      <c r="E47" s="16"/>
      <c r="F47" s="16"/>
      <c r="G47" s="16"/>
      <c r="H47" s="93">
        <v>0</v>
      </c>
      <c r="J47" s="93">
        <v>0</v>
      </c>
      <c r="K47" s="93">
        <v>0</v>
      </c>
      <c r="M47" s="93">
        <v>0</v>
      </c>
      <c r="N47" s="93">
        <v>0</v>
      </c>
    </row>
    <row r="48" spans="2:14">
      <c r="B48" t="s">
        <v>243</v>
      </c>
      <c r="C48" t="s">
        <v>243</v>
      </c>
      <c r="D48" s="16"/>
      <c r="E48" s="16"/>
      <c r="F48" t="s">
        <v>243</v>
      </c>
      <c r="G48" t="s">
        <v>243</v>
      </c>
      <c r="H48" s="91">
        <v>0</v>
      </c>
      <c r="I48" s="91">
        <v>0</v>
      </c>
      <c r="K48" s="91">
        <v>0</v>
      </c>
      <c r="L48" s="91">
        <v>0</v>
      </c>
      <c r="M48" s="91">
        <v>0</v>
      </c>
      <c r="N48" s="91">
        <v>0</v>
      </c>
    </row>
    <row r="49" spans="2:7">
      <c r="B49" t="s">
        <v>250</v>
      </c>
      <c r="D49" s="16"/>
      <c r="E49" s="16"/>
      <c r="F49" s="16"/>
      <c r="G49" s="16"/>
    </row>
    <row r="50" spans="2:7">
      <c r="B50" t="s">
        <v>256</v>
      </c>
      <c r="D50" s="16"/>
      <c r="E50" s="16"/>
      <c r="F50" s="16"/>
      <c r="G50" s="16"/>
    </row>
    <row r="51" spans="2:7">
      <c r="B51" t="s">
        <v>257</v>
      </c>
      <c r="D51" s="16"/>
      <c r="E51" s="16"/>
      <c r="F51" s="16"/>
      <c r="G51" s="16"/>
    </row>
    <row r="52" spans="2:7">
      <c r="B52" t="s">
        <v>258</v>
      </c>
      <c r="D52" s="16"/>
      <c r="E52" s="16"/>
      <c r="F52" s="16"/>
      <c r="G52" s="16"/>
    </row>
    <row r="53" spans="2:7">
      <c r="B53" t="s">
        <v>259</v>
      </c>
      <c r="D53" s="16"/>
      <c r="E53" s="16"/>
      <c r="F53" s="16"/>
      <c r="G53" s="16"/>
    </row>
    <row r="54" spans="2:7">
      <c r="D54" s="16"/>
      <c r="E54" s="16"/>
      <c r="F54" s="16"/>
      <c r="G54" s="16"/>
    </row>
    <row r="55" spans="2:7">
      <c r="D55" s="16"/>
      <c r="E55" s="16"/>
      <c r="F55" s="16"/>
      <c r="G55" s="16"/>
    </row>
    <row r="56" spans="2:7">
      <c r="D56" s="16"/>
      <c r="E56" s="16"/>
      <c r="F56" s="16"/>
      <c r="G56" s="16"/>
    </row>
    <row r="57" spans="2:7">
      <c r="D57" s="16"/>
      <c r="E57" s="16"/>
      <c r="F57" s="16"/>
      <c r="G57" s="16"/>
    </row>
    <row r="58" spans="2:7">
      <c r="D58" s="16"/>
      <c r="E58" s="16"/>
      <c r="F58" s="16"/>
      <c r="G58" s="16"/>
    </row>
    <row r="59" spans="2:7">
      <c r="D59" s="16"/>
      <c r="E59" s="16"/>
      <c r="F59" s="16"/>
      <c r="G59" s="16"/>
    </row>
    <row r="60" spans="2:7">
      <c r="D60" s="16"/>
      <c r="E60" s="16"/>
      <c r="F60" s="16"/>
      <c r="G60" s="16"/>
    </row>
    <row r="61" spans="2:7">
      <c r="D61" s="16"/>
      <c r="E61" s="16"/>
      <c r="F61" s="16"/>
      <c r="G61" s="16"/>
    </row>
    <row r="62" spans="2:7">
      <c r="D62" s="16"/>
      <c r="E62" s="16"/>
      <c r="F62" s="16"/>
      <c r="G62" s="16"/>
    </row>
    <row r="63" spans="2:7">
      <c r="D63" s="16"/>
      <c r="E63" s="16"/>
      <c r="F63" s="16"/>
      <c r="G63" s="16"/>
    </row>
    <row r="64" spans="2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94">
        <v>43373</v>
      </c>
    </row>
    <row r="2" spans="2:65" s="1" customFormat="1">
      <c r="B2" s="2" t="s">
        <v>1</v>
      </c>
      <c r="C2" s="12" t="s">
        <v>825</v>
      </c>
    </row>
    <row r="3" spans="2:65" s="1" customFormat="1">
      <c r="B3" s="2" t="s">
        <v>2</v>
      </c>
      <c r="C3" s="95" t="s">
        <v>826</v>
      </c>
    </row>
    <row r="4" spans="2:65" s="1" customFormat="1">
      <c r="B4" s="2" t="s">
        <v>3</v>
      </c>
      <c r="C4" s="96" t="s">
        <v>218</v>
      </c>
    </row>
    <row r="5" spans="2:65">
      <c r="B5" s="89" t="s">
        <v>219</v>
      </c>
      <c r="C5" t="s">
        <v>220</v>
      </c>
    </row>
    <row r="6" spans="2:65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5"/>
    </row>
    <row r="7" spans="2:65" ht="26.25" customHeight="1">
      <c r="B7" s="113" t="s">
        <v>96</v>
      </c>
      <c r="C7" s="114"/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90">
        <v>0</v>
      </c>
      <c r="K11" s="7"/>
      <c r="L11" s="90">
        <v>0</v>
      </c>
      <c r="M11" s="7"/>
      <c r="N11" s="90">
        <v>0</v>
      </c>
      <c r="O11" s="90">
        <v>0</v>
      </c>
      <c r="P11" s="35"/>
      <c r="BG11" s="16"/>
      <c r="BH11" s="19"/>
      <c r="BI11" s="16"/>
      <c r="BM11" s="16"/>
    </row>
    <row r="12" spans="2:65">
      <c r="B12" s="92" t="s">
        <v>223</v>
      </c>
      <c r="C12" s="16"/>
      <c r="D12" s="16"/>
      <c r="E12" s="16"/>
      <c r="J12" s="93">
        <v>0</v>
      </c>
      <c r="L12" s="93">
        <v>0</v>
      </c>
      <c r="N12" s="93">
        <v>0</v>
      </c>
      <c r="O12" s="93">
        <v>0</v>
      </c>
    </row>
    <row r="13" spans="2:65">
      <c r="B13" s="92" t="s">
        <v>703</v>
      </c>
      <c r="C13" s="16"/>
      <c r="D13" s="16"/>
      <c r="E13" s="16"/>
      <c r="J13" s="93">
        <v>0</v>
      </c>
      <c r="L13" s="93">
        <v>0</v>
      </c>
      <c r="N13" s="93">
        <v>0</v>
      </c>
      <c r="O13" s="93">
        <v>0</v>
      </c>
    </row>
    <row r="14" spans="2:65">
      <c r="B14" t="s">
        <v>243</v>
      </c>
      <c r="C14" t="s">
        <v>243</v>
      </c>
      <c r="D14" s="16"/>
      <c r="E14" s="16"/>
      <c r="F14" t="s">
        <v>243</v>
      </c>
      <c r="G14" t="s">
        <v>243</v>
      </c>
      <c r="I14" t="s">
        <v>243</v>
      </c>
      <c r="J14" s="91">
        <v>0</v>
      </c>
      <c r="K14" s="91">
        <v>0</v>
      </c>
      <c r="L14" s="91">
        <v>0</v>
      </c>
      <c r="M14" s="91">
        <v>0</v>
      </c>
      <c r="N14" s="91">
        <v>0</v>
      </c>
      <c r="O14" s="91">
        <v>0</v>
      </c>
    </row>
    <row r="15" spans="2:65">
      <c r="B15" s="92" t="s">
        <v>704</v>
      </c>
      <c r="C15" s="16"/>
      <c r="D15" s="16"/>
      <c r="E15" s="16"/>
      <c r="J15" s="93">
        <v>0</v>
      </c>
      <c r="L15" s="93">
        <v>0</v>
      </c>
      <c r="N15" s="93">
        <v>0</v>
      </c>
      <c r="O15" s="93">
        <v>0</v>
      </c>
    </row>
    <row r="16" spans="2:65">
      <c r="B16" t="s">
        <v>243</v>
      </c>
      <c r="C16" t="s">
        <v>243</v>
      </c>
      <c r="D16" s="16"/>
      <c r="E16" s="16"/>
      <c r="F16" t="s">
        <v>243</v>
      </c>
      <c r="G16" t="s">
        <v>243</v>
      </c>
      <c r="I16" t="s">
        <v>243</v>
      </c>
      <c r="J16" s="91">
        <v>0</v>
      </c>
      <c r="K16" s="91">
        <v>0</v>
      </c>
      <c r="L16" s="91">
        <v>0</v>
      </c>
      <c r="M16" s="91">
        <v>0</v>
      </c>
      <c r="N16" s="91">
        <v>0</v>
      </c>
      <c r="O16" s="91">
        <v>0</v>
      </c>
    </row>
    <row r="17" spans="2:15">
      <c r="B17" s="92" t="s">
        <v>93</v>
      </c>
      <c r="C17" s="16"/>
      <c r="D17" s="16"/>
      <c r="E17" s="16"/>
      <c r="J17" s="93">
        <v>0</v>
      </c>
      <c r="L17" s="93">
        <v>0</v>
      </c>
      <c r="N17" s="93">
        <v>0</v>
      </c>
      <c r="O17" s="93">
        <v>0</v>
      </c>
    </row>
    <row r="18" spans="2:15">
      <c r="B18" t="s">
        <v>243</v>
      </c>
      <c r="C18" t="s">
        <v>243</v>
      </c>
      <c r="D18" s="16"/>
      <c r="E18" s="16"/>
      <c r="F18" t="s">
        <v>243</v>
      </c>
      <c r="G18" t="s">
        <v>243</v>
      </c>
      <c r="I18" t="s">
        <v>243</v>
      </c>
      <c r="J18" s="91">
        <v>0</v>
      </c>
      <c r="K18" s="91">
        <v>0</v>
      </c>
      <c r="L18" s="91">
        <v>0</v>
      </c>
      <c r="M18" s="91">
        <v>0</v>
      </c>
      <c r="N18" s="91">
        <v>0</v>
      </c>
      <c r="O18" s="91">
        <v>0</v>
      </c>
    </row>
    <row r="19" spans="2:15">
      <c r="B19" s="92" t="s">
        <v>264</v>
      </c>
      <c r="C19" s="16"/>
      <c r="D19" s="16"/>
      <c r="E19" s="16"/>
      <c r="J19" s="93">
        <v>0</v>
      </c>
      <c r="L19" s="93">
        <v>0</v>
      </c>
      <c r="N19" s="93">
        <v>0</v>
      </c>
      <c r="O19" s="93">
        <v>0</v>
      </c>
    </row>
    <row r="20" spans="2:15">
      <c r="B20" t="s">
        <v>243</v>
      </c>
      <c r="C20" t="s">
        <v>243</v>
      </c>
      <c r="D20" s="16"/>
      <c r="E20" s="16"/>
      <c r="F20" t="s">
        <v>243</v>
      </c>
      <c r="G20" t="s">
        <v>243</v>
      </c>
      <c r="I20" t="s">
        <v>243</v>
      </c>
      <c r="J20" s="91">
        <v>0</v>
      </c>
      <c r="K20" s="91">
        <v>0</v>
      </c>
      <c r="L20" s="91">
        <v>0</v>
      </c>
      <c r="M20" s="91">
        <v>0</v>
      </c>
      <c r="N20" s="91">
        <v>0</v>
      </c>
      <c r="O20" s="91">
        <v>0</v>
      </c>
    </row>
    <row r="21" spans="2:15">
      <c r="B21" s="92" t="s">
        <v>248</v>
      </c>
      <c r="C21" s="16"/>
      <c r="D21" s="16"/>
      <c r="E21" s="16"/>
      <c r="J21" s="93">
        <v>0</v>
      </c>
      <c r="L21" s="93">
        <v>0</v>
      </c>
      <c r="N21" s="93">
        <v>0</v>
      </c>
      <c r="O21" s="93">
        <v>0</v>
      </c>
    </row>
    <row r="22" spans="2:15">
      <c r="B22" s="92" t="s">
        <v>703</v>
      </c>
      <c r="C22" s="16"/>
      <c r="D22" s="16"/>
      <c r="E22" s="16"/>
      <c r="J22" s="93">
        <v>0</v>
      </c>
      <c r="L22" s="93">
        <v>0</v>
      </c>
      <c r="N22" s="93">
        <v>0</v>
      </c>
      <c r="O22" s="93">
        <v>0</v>
      </c>
    </row>
    <row r="23" spans="2:15">
      <c r="B23" t="s">
        <v>243</v>
      </c>
      <c r="C23" t="s">
        <v>243</v>
      </c>
      <c r="D23" s="16"/>
      <c r="E23" s="16"/>
      <c r="F23" t="s">
        <v>243</v>
      </c>
      <c r="G23" t="s">
        <v>243</v>
      </c>
      <c r="I23" t="s">
        <v>243</v>
      </c>
      <c r="J23" s="91">
        <v>0</v>
      </c>
      <c r="K23" s="91">
        <v>0</v>
      </c>
      <c r="L23" s="91">
        <v>0</v>
      </c>
      <c r="M23" s="91">
        <v>0</v>
      </c>
      <c r="N23" s="91">
        <v>0</v>
      </c>
      <c r="O23" s="91">
        <v>0</v>
      </c>
    </row>
    <row r="24" spans="2:15">
      <c r="B24" s="92" t="s">
        <v>704</v>
      </c>
      <c r="C24" s="16"/>
      <c r="D24" s="16"/>
      <c r="E24" s="16"/>
      <c r="J24" s="93">
        <v>0</v>
      </c>
      <c r="L24" s="93">
        <v>0</v>
      </c>
      <c r="N24" s="93">
        <v>0</v>
      </c>
      <c r="O24" s="93">
        <v>0</v>
      </c>
    </row>
    <row r="25" spans="2:15">
      <c r="B25" t="s">
        <v>243</v>
      </c>
      <c r="C25" t="s">
        <v>243</v>
      </c>
      <c r="D25" s="16"/>
      <c r="E25" s="16"/>
      <c r="F25" t="s">
        <v>243</v>
      </c>
      <c r="G25" t="s">
        <v>243</v>
      </c>
      <c r="I25" t="s">
        <v>243</v>
      </c>
      <c r="J25" s="91">
        <v>0</v>
      </c>
      <c r="K25" s="91">
        <v>0</v>
      </c>
      <c r="L25" s="91">
        <v>0</v>
      </c>
      <c r="M25" s="91">
        <v>0</v>
      </c>
      <c r="N25" s="91">
        <v>0</v>
      </c>
      <c r="O25" s="91">
        <v>0</v>
      </c>
    </row>
    <row r="26" spans="2:15">
      <c r="B26" s="92" t="s">
        <v>93</v>
      </c>
      <c r="C26" s="16"/>
      <c r="D26" s="16"/>
      <c r="E26" s="16"/>
      <c r="J26" s="93">
        <v>0</v>
      </c>
      <c r="L26" s="93">
        <v>0</v>
      </c>
      <c r="N26" s="93">
        <v>0</v>
      </c>
      <c r="O26" s="93">
        <v>0</v>
      </c>
    </row>
    <row r="27" spans="2:15">
      <c r="B27" t="s">
        <v>243</v>
      </c>
      <c r="C27" t="s">
        <v>243</v>
      </c>
      <c r="D27" s="16"/>
      <c r="E27" s="16"/>
      <c r="F27" t="s">
        <v>243</v>
      </c>
      <c r="G27" t="s">
        <v>243</v>
      </c>
      <c r="I27" t="s">
        <v>243</v>
      </c>
      <c r="J27" s="91">
        <v>0</v>
      </c>
      <c r="K27" s="91">
        <v>0</v>
      </c>
      <c r="L27" s="91">
        <v>0</v>
      </c>
      <c r="M27" s="91">
        <v>0</v>
      </c>
      <c r="N27" s="91">
        <v>0</v>
      </c>
      <c r="O27" s="91">
        <v>0</v>
      </c>
    </row>
    <row r="28" spans="2:15">
      <c r="B28" s="92" t="s">
        <v>264</v>
      </c>
      <c r="C28" s="16"/>
      <c r="D28" s="16"/>
      <c r="E28" s="16"/>
      <c r="J28" s="93">
        <v>0</v>
      </c>
      <c r="L28" s="93">
        <v>0</v>
      </c>
      <c r="N28" s="93">
        <v>0</v>
      </c>
      <c r="O28" s="93">
        <v>0</v>
      </c>
    </row>
    <row r="29" spans="2:15">
      <c r="B29" t="s">
        <v>243</v>
      </c>
      <c r="C29" t="s">
        <v>243</v>
      </c>
      <c r="D29" s="16"/>
      <c r="E29" s="16"/>
      <c r="F29" t="s">
        <v>243</v>
      </c>
      <c r="G29" t="s">
        <v>243</v>
      </c>
      <c r="I29" t="s">
        <v>243</v>
      </c>
      <c r="J29" s="91">
        <v>0</v>
      </c>
      <c r="K29" s="91">
        <v>0</v>
      </c>
      <c r="L29" s="91">
        <v>0</v>
      </c>
      <c r="M29" s="91">
        <v>0</v>
      </c>
      <c r="N29" s="91">
        <v>0</v>
      </c>
      <c r="O29" s="91">
        <v>0</v>
      </c>
    </row>
    <row r="30" spans="2:15">
      <c r="B30" t="s">
        <v>250</v>
      </c>
      <c r="C30" s="16"/>
      <c r="D30" s="16"/>
      <c r="E30" s="16"/>
    </row>
    <row r="31" spans="2:15">
      <c r="B31" t="s">
        <v>256</v>
      </c>
      <c r="C31" s="16"/>
      <c r="D31" s="16"/>
      <c r="E31" s="16"/>
    </row>
    <row r="32" spans="2:15">
      <c r="B32" t="s">
        <v>257</v>
      </c>
      <c r="C32" s="16"/>
      <c r="D32" s="16"/>
      <c r="E32" s="16"/>
    </row>
    <row r="33" spans="2:5">
      <c r="B33" t="s">
        <v>258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94">
        <v>43373</v>
      </c>
    </row>
    <row r="2" spans="2:60" s="1" customFormat="1">
      <c r="B2" s="2" t="s">
        <v>1</v>
      </c>
      <c r="C2" s="12" t="s">
        <v>825</v>
      </c>
    </row>
    <row r="3" spans="2:60" s="1" customFormat="1">
      <c r="B3" s="2" t="s">
        <v>2</v>
      </c>
      <c r="C3" s="95" t="s">
        <v>826</v>
      </c>
    </row>
    <row r="4" spans="2:60" s="1" customFormat="1">
      <c r="B4" s="2" t="s">
        <v>3</v>
      </c>
      <c r="C4" s="96" t="s">
        <v>218</v>
      </c>
    </row>
    <row r="5" spans="2:60">
      <c r="B5" s="89" t="s">
        <v>219</v>
      </c>
      <c r="C5" t="s">
        <v>220</v>
      </c>
    </row>
    <row r="6" spans="2:60" ht="26.25" customHeight="1">
      <c r="B6" s="113" t="s">
        <v>69</v>
      </c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2:60" ht="26.25" customHeight="1">
      <c r="B7" s="113" t="s">
        <v>98</v>
      </c>
      <c r="C7" s="114"/>
      <c r="D7" s="114"/>
      <c r="E7" s="114"/>
      <c r="F7" s="114"/>
      <c r="G7" s="114"/>
      <c r="H7" s="114"/>
      <c r="I7" s="114"/>
      <c r="J7" s="114"/>
      <c r="K7" s="114"/>
      <c r="L7" s="11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90">
        <v>1415</v>
      </c>
      <c r="H11" s="7"/>
      <c r="I11" s="90">
        <v>2.0131640000000002</v>
      </c>
      <c r="J11" s="25"/>
      <c r="K11" s="90">
        <v>100</v>
      </c>
      <c r="L11" s="90">
        <v>0</v>
      </c>
      <c r="BC11" s="16"/>
      <c r="BD11" s="19"/>
      <c r="BE11" s="16"/>
      <c r="BG11" s="16"/>
    </row>
    <row r="12" spans="2:60">
      <c r="B12" s="92" t="s">
        <v>223</v>
      </c>
      <c r="D12" s="16"/>
      <c r="E12" s="16"/>
      <c r="G12" s="93">
        <v>1415</v>
      </c>
      <c r="I12" s="93">
        <v>2.0131640000000002</v>
      </c>
      <c r="K12" s="93">
        <v>100</v>
      </c>
      <c r="L12" s="93">
        <v>0</v>
      </c>
    </row>
    <row r="13" spans="2:60">
      <c r="B13" s="92" t="s">
        <v>705</v>
      </c>
      <c r="D13" s="16"/>
      <c r="E13" s="16"/>
      <c r="G13" s="93">
        <v>1415</v>
      </c>
      <c r="I13" s="93">
        <v>2.0131640000000002</v>
      </c>
      <c r="K13" s="93">
        <v>100</v>
      </c>
      <c r="L13" s="93">
        <v>0</v>
      </c>
    </row>
    <row r="14" spans="2:60">
      <c r="B14" t="s">
        <v>706</v>
      </c>
      <c r="C14" t="s">
        <v>707</v>
      </c>
      <c r="D14" t="s">
        <v>103</v>
      </c>
      <c r="E14" t="s">
        <v>126</v>
      </c>
      <c r="F14" t="s">
        <v>105</v>
      </c>
      <c r="G14" s="91">
        <v>597</v>
      </c>
      <c r="H14" s="91">
        <v>163.19999999999999</v>
      </c>
      <c r="I14" s="91">
        <v>0.97430399999999995</v>
      </c>
      <c r="J14" s="91">
        <v>0.05</v>
      </c>
      <c r="K14" s="91">
        <v>48.4</v>
      </c>
      <c r="L14" s="91">
        <v>0</v>
      </c>
    </row>
    <row r="15" spans="2:60">
      <c r="B15" t="s">
        <v>708</v>
      </c>
      <c r="C15" t="s">
        <v>709</v>
      </c>
      <c r="D15" t="s">
        <v>103</v>
      </c>
      <c r="E15" t="s">
        <v>336</v>
      </c>
      <c r="F15" t="s">
        <v>105</v>
      </c>
      <c r="G15" s="91">
        <v>818</v>
      </c>
      <c r="H15" s="91">
        <v>127</v>
      </c>
      <c r="I15" s="91">
        <v>1.0388599999999999</v>
      </c>
      <c r="J15" s="91">
        <v>0.01</v>
      </c>
      <c r="K15" s="91">
        <v>51.6</v>
      </c>
      <c r="L15" s="91">
        <v>0</v>
      </c>
    </row>
    <row r="16" spans="2:60">
      <c r="B16" s="92" t="s">
        <v>248</v>
      </c>
      <c r="D16" s="16"/>
      <c r="E16" s="16"/>
      <c r="G16" s="93">
        <v>0</v>
      </c>
      <c r="I16" s="93">
        <v>0</v>
      </c>
      <c r="K16" s="93">
        <v>0</v>
      </c>
      <c r="L16" s="93">
        <v>0</v>
      </c>
    </row>
    <row r="17" spans="2:12">
      <c r="B17" s="92" t="s">
        <v>710</v>
      </c>
      <c r="D17" s="16"/>
      <c r="E17" s="16"/>
      <c r="G17" s="93">
        <v>0</v>
      </c>
      <c r="I17" s="93">
        <v>0</v>
      </c>
      <c r="K17" s="93">
        <v>0</v>
      </c>
      <c r="L17" s="93">
        <v>0</v>
      </c>
    </row>
    <row r="18" spans="2:12">
      <c r="B18" t="s">
        <v>243</v>
      </c>
      <c r="C18" t="s">
        <v>243</v>
      </c>
      <c r="D18" s="16"/>
      <c r="E18" t="s">
        <v>243</v>
      </c>
      <c r="F18" t="s">
        <v>243</v>
      </c>
      <c r="G18" s="91">
        <v>0</v>
      </c>
      <c r="H18" s="91">
        <v>0</v>
      </c>
      <c r="I18" s="91">
        <v>0</v>
      </c>
      <c r="J18" s="91">
        <v>0</v>
      </c>
      <c r="K18" s="91">
        <v>0</v>
      </c>
      <c r="L18" s="91">
        <v>0</v>
      </c>
    </row>
    <row r="19" spans="2:12">
      <c r="B19" t="s">
        <v>250</v>
      </c>
      <c r="D19" s="16"/>
      <c r="E19" s="16"/>
    </row>
    <row r="20" spans="2:12">
      <c r="B20" t="s">
        <v>256</v>
      </c>
      <c r="D20" s="16"/>
      <c r="E20" s="16"/>
    </row>
    <row r="21" spans="2:12">
      <c r="B21" t="s">
        <v>257</v>
      </c>
      <c r="D21" s="16"/>
      <c r="E21" s="16"/>
    </row>
    <row r="22" spans="2:12">
      <c r="B22" t="s">
        <v>258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2018-12-05T10:48:04+00:00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E4824317-84CB-461F-802A-11359595FA68}"/>
</file>

<file path=customXml/itemProps2.xml><?xml version="1.0" encoding="utf-8"?>
<ds:datastoreItem xmlns:ds="http://schemas.openxmlformats.org/officeDocument/2006/customXml" ds:itemID="{B60D9B33-BD05-4151-9718-C85C505B9B52}"/>
</file>

<file path=customXml/itemProps3.xml><?xml version="1.0" encoding="utf-8"?>
<ds:datastoreItem xmlns:ds="http://schemas.openxmlformats.org/officeDocument/2006/customXml" ds:itemID="{C4C7A185-2380-4DCE-9AA1-EDC92D777BF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27</vt:i4>
      </vt:variant>
    </vt:vector>
  </HeadingPairs>
  <TitlesOfParts>
    <vt:vector size="58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T18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512237744_g863_p318.xlsx</dc:title>
  <dc:creator>Yuli</dc:creator>
  <cp:lastModifiedBy>אופיר שנקר</cp:lastModifiedBy>
  <dcterms:created xsi:type="dcterms:W3CDTF">2015-11-10T09:34:27Z</dcterms:created>
  <dcterms:modified xsi:type="dcterms:W3CDTF">2018-12-03T10:03:59Z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xd_Signature">
    <vt:bool>false</vt:bool>
  </property>
  <property fmtid="{D5CDD505-2E9C-101B-9397-08002B2CF9AE}" pid="7" name="xd_ProgID">
    <vt:lpwstr/>
  </property>
</Properties>
</file>