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7" i="2" l="1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J23" i="2"/>
  <c r="L23" i="2" s="1"/>
  <c r="L22" i="2"/>
  <c r="L21" i="2"/>
  <c r="L20" i="2"/>
  <c r="L19" i="2"/>
  <c r="L18" i="2"/>
  <c r="L17" i="2"/>
  <c r="L16" i="2"/>
  <c r="L15" i="2"/>
  <c r="J14" i="2"/>
  <c r="C20" i="27"/>
  <c r="C12" i="27"/>
  <c r="C11" i="27" s="1"/>
  <c r="C43" i="1" s="1"/>
  <c r="D43" i="1" s="1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L14" i="2" l="1"/>
  <c r="J13" i="2"/>
  <c r="L13" i="2" l="1"/>
  <c r="J12" i="2"/>
  <c r="L12" i="2" l="1"/>
  <c r="J11" i="2"/>
  <c r="K22" i="2" l="1"/>
  <c r="K20" i="2"/>
  <c r="K18" i="2"/>
  <c r="K16" i="2"/>
  <c r="L11" i="2"/>
  <c r="K11" i="2"/>
  <c r="K37" i="2"/>
  <c r="K35" i="2"/>
  <c r="K33" i="2"/>
  <c r="K31" i="2"/>
  <c r="K29" i="2"/>
  <c r="K27" i="2"/>
  <c r="K25" i="2"/>
  <c r="K21" i="2"/>
  <c r="K19" i="2"/>
  <c r="K15" i="2"/>
  <c r="K36" i="2"/>
  <c r="K34" i="2"/>
  <c r="K32" i="2"/>
  <c r="K30" i="2"/>
  <c r="K28" i="2"/>
  <c r="K26" i="2"/>
  <c r="K24" i="2"/>
  <c r="K17" i="2"/>
  <c r="K14" i="2"/>
  <c r="K23" i="2"/>
  <c r="K13" i="2"/>
  <c r="K12" i="2"/>
</calcChain>
</file>

<file path=xl/sharedStrings.xml><?xml version="1.0" encoding="utf-8"?>
<sst xmlns="http://schemas.openxmlformats.org/spreadsheetml/2006/main" count="5763" uniqueCount="1592">
  <si>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</si>
  <si>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</si>
  <si>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</si>
  <si>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</si>
  <si>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</si>
  <si>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</si>
  <si>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</si>
  <si>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</si>
  <si>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</si>
  <si>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</si>
  <si>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</si>
  <si>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</si>
  <si>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</si>
  <si>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</si>
  <si>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</si>
  <si>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</si>
  <si>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</si>
  <si>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</si>
  <si>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</si>
  <si>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</si>
  <si>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</si>
  <si>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</si>
  <si>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</si>
  <si>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</si>
  <si>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</si>
  <si>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</si>
  <si>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</si>
  <si>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</si>
  <si>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</si>
  <si>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</si>
  <si>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</si>
  <si>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</si>
  <si>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</si>
  <si>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</si>
  <si>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</si>
  <si>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</si>
  <si>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</si>
  <si>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</si>
  <si>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</si>
  <si>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</si>
  <si>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</si>
  <si>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</si>
  <si>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</si>
  <si>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</si>
  <si>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</si>
  <si>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</si>
  <si>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</si>
  <si>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</si>
  <si>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</si>
  <si>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</si>
  <si>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</si>
  <si>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</si>
  <si>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</si>
  <si>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</si>
  <si>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</si>
  <si>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</si>
  <si>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</si>
  <si>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</si>
  <si>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</si>
  <si>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</si>
  <si>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</si>
  <si>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</si>
  <si>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</si>
  <si>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</si>
  <si>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</si>
  <si>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</si>
  <si>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</si>
  <si>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</si>
  <si>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</si>
  <si>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</si>
  <si>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</si>
  <si>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</si>
  <si>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</si>
  <si>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</si>
  <si>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</si>
  <si>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</si>
  <si>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</si>
  <si>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</si>
  <si>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</si>
  <si>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</si>
  <si>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</si>
  <si>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</si>
  <si>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</si>
  <si>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</si>
  <si>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</si>
  <si>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</si>
  <si>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</si>
  <si>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</si>
  <si>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</si>
  <si>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</si>
  <si>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</si>
  <si>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</si>
  <si>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</si>
  <si>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</si>
  <si>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</si>
  <si>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</si>
  <si>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</si>
  <si>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</si>
  <si>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</si>
  <si>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</si>
  <si>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</si>
  <si>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</si>
  <si>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</si>
  <si>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</si>
  <si>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</si>
  <si>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</si>
  <si>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</si>
  <si>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</si>
  <si>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</si>
  <si>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</si>
  <si>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</si>
  <si>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</si>
  <si>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</si>
  <si>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</si>
  <si>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</si>
  <si>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</si>
  <si>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</si>
  <si>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</si>
  <si>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</si>
  <si>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</si>
  <si>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</si>
  <si>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</si>
  <si>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</si>
  <si>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</si>
  <si>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</si>
  <si>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</si>
  <si>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</si>
  <si>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</si>
  <si>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</si>
  <si>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</si>
  <si>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</si>
  <si>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</si>
  <si>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</si>
  <si>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</si>
  <si>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</si>
  <si>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</si>
  <si>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</si>
  <si>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</si>
  <si>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</si>
  <si>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</si>
  <si>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</si>
  <si>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</si>
  <si>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</si>
  <si>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</si>
  <si>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</si>
  <si>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</si>
  <si>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</si>
  <si>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</si>
  <si>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</si>
  <si>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</si>
  <si>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</si>
  <si>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</si>
  <si>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</si>
  <si>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</si>
  <si>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</si>
  <si>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</si>
  <si>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</si>
  <si>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</si>
  <si>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</si>
  <si>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</si>
  <si>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</si>
  <si>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</si>
  <si>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</si>
  <si>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</si>
  <si>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</si>
  <si>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</si>
  <si>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</si>
  <si>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</si>
  <si>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</si>
  <si>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</si>
  <si>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</si>
  <si>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</si>
  <si>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</si>
  <si>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</si>
  <si>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</si>
  <si>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</si>
  <si>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</si>
  <si>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</si>
  <si>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</si>
  <si>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</si>
  <si>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</si>
  <si>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</si>
  <si>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</si>
  <si>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</si>
  <si>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</si>
  <si>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</si>
  <si>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</si>
  <si>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</si>
  <si>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</si>
  <si>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</si>
  <si>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</si>
  <si>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</si>
  <si>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</si>
  <si>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</si>
  <si>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</si>
  <si>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</si>
  <si>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</si>
  <si>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</si>
  <si>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</si>
  <si>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</si>
  <si>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</si>
  <si>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</si>
  <si>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</si>
  <si>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</si>
  <si>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</si>
  <si>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</si>
  <si>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</si>
  <si>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</si>
  <si>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</si>
  <si>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</si>
  <si>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</si>
  <si>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</si>
  <si>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</si>
  <si>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</si>
  <si>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</si>
  <si>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</si>
  <si>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</si>
  <si>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</si>
  <si>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9781</t>
  </si>
  <si>
    <t>קוד קופת הגמל</t>
  </si>
  <si>
    <t/>
  </si>
  <si>
    <t>בהתאם לשיטה שיושמה בדוח הכספי *</t>
  </si>
  <si>
    <t>יין יפני</t>
  </si>
  <si>
    <t>כתר דני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</si>
  <si>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</si>
  <si>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</si>
  <si>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</si>
  <si>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</si>
  <si>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</si>
  <si>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</si>
  <si>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</si>
  <si>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</si>
  <si>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</si>
  <si>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</si>
  <si>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</si>
  <si>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</si>
  <si>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200010- 10- לאומי</t>
  </si>
  <si>
    <t>70002- 10-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</si>
  <si>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</si>
  <si>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</si>
  <si>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</si>
  <si>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</si>
  <si>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</si>
  <si>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</si>
  <si>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</si>
  <si>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</si>
  <si>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</si>
  <si>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</si>
  <si>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</si>
  <si>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</si>
  <si>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</si>
  <si>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</si>
  <si>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</si>
  <si>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01/02/16</t>
  </si>
  <si>
    <t>גליל 5904- גליל</t>
  </si>
  <si>
    <t>9590431</t>
  </si>
  <si>
    <t>15/03/17</t>
  </si>
  <si>
    <t>ממשל צמודה 0527- גליל</t>
  </si>
  <si>
    <t>1140847</t>
  </si>
  <si>
    <t>21/06/18</t>
  </si>
  <si>
    <t>ממשל צמודה 0545- גליל</t>
  </si>
  <si>
    <t>1134865</t>
  </si>
  <si>
    <t>11/07/18</t>
  </si>
  <si>
    <t>ממשל צמודה 0923- גליל</t>
  </si>
  <si>
    <t>1128081</t>
  </si>
  <si>
    <t>04/01/16</t>
  </si>
  <si>
    <t>ממשל צמודה 1019- גליל</t>
  </si>
  <si>
    <t>1114750</t>
  </si>
  <si>
    <t>05/10/16</t>
  </si>
  <si>
    <t>ממשל צמודה 1025- גליל</t>
  </si>
  <si>
    <t>1135912</t>
  </si>
  <si>
    <t>14/03/16</t>
  </si>
  <si>
    <t>ממשלתי צמוד 1020- גליל</t>
  </si>
  <si>
    <t>1137181</t>
  </si>
  <si>
    <t>15/12/16</t>
  </si>
  <si>
    <t>ממשלתי צמוד 841- גליל</t>
  </si>
  <si>
    <t>1120583</t>
  </si>
  <si>
    <t>ממשלתי צמודה 0536- גליל</t>
  </si>
  <si>
    <t>1097708</t>
  </si>
  <si>
    <t>14/07/16</t>
  </si>
  <si>
    <t>ממשלתי צמודה 922- גליל</t>
  </si>
  <si>
    <t>1124056</t>
  </si>
  <si>
    <t>14/01/16</t>
  </si>
  <si>
    <t>סה"כ לא צמודות</t>
  </si>
  <si>
    <t>סה"כ מלווה קצר מועד</t>
  </si>
  <si>
    <t>סה"כ שחר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</si>
  <si>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</si>
  <si>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</si>
  <si>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</si>
  <si>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</si>
  <si>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</si>
  <si>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</si>
  <si>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</si>
  <si>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</si>
  <si>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08/03/16</t>
  </si>
  <si>
    <t>ממשל שקלית 0219- שחר</t>
  </si>
  <si>
    <t>1110907</t>
  </si>
  <si>
    <t>24/04/16</t>
  </si>
  <si>
    <t>ממשל שקלית 0327- שחר</t>
  </si>
  <si>
    <t>1139344</t>
  </si>
  <si>
    <t>09/11/16</t>
  </si>
  <si>
    <t>ממשל שקלית 0347- שחר</t>
  </si>
  <si>
    <t>1140193</t>
  </si>
  <si>
    <t>26/06/18</t>
  </si>
  <si>
    <t>ממשל שקלית 0825- שחר</t>
  </si>
  <si>
    <t>1135557</t>
  </si>
  <si>
    <t>10/07/16</t>
  </si>
  <si>
    <t>ממשל שקלית 120- שחר</t>
  </si>
  <si>
    <t>1115773</t>
  </si>
  <si>
    <t>10/05/16</t>
  </si>
  <si>
    <t>ממשל שקלית 323- שחר</t>
  </si>
  <si>
    <t>1126747</t>
  </si>
  <si>
    <t>03/01/16</t>
  </si>
  <si>
    <t>ממשל שקלית 421- שחר</t>
  </si>
  <si>
    <t>1138130</t>
  </si>
  <si>
    <t>31/10/16</t>
  </si>
  <si>
    <t>ממשל שקלית 519- שחר</t>
  </si>
  <si>
    <t>1131770</t>
  </si>
  <si>
    <t>ממשלתי שקלי  1026- שחר</t>
  </si>
  <si>
    <t>1099456</t>
  </si>
  <si>
    <t>21/07/16</t>
  </si>
  <si>
    <t>ממשלתי שקלי 324- שחר</t>
  </si>
  <si>
    <t>1130848</t>
  </si>
  <si>
    <t>24/01/16</t>
  </si>
  <si>
    <t>ממשלתי שקלית 0142- שחר</t>
  </si>
  <si>
    <t>1125400</t>
  </si>
  <si>
    <t>28/08/16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</si>
  <si>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</si>
  <si>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</si>
  <si>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</si>
  <si>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</si>
  <si>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</si>
  <si>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</si>
  <si>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</si>
  <si>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</si>
  <si>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</si>
  <si>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</si>
  <si>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</si>
  <si>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</si>
  <si>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</si>
  <si>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</si>
  <si>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</si>
  <si>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</si>
  <si>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</si>
  <si>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</si>
  <si>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</si>
  <si>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</si>
  <si>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</si>
  <si>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09/06/16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</si>
  <si>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</si>
  <si>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</si>
  <si>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</si>
  <si>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</si>
  <si>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39- מזרחי טפחות חברה להנפקות בע"מ</t>
  </si>
  <si>
    <t>2310159</t>
  </si>
  <si>
    <t>18/07/16</t>
  </si>
  <si>
    <t>מזרחי טפחות הנפ 9/24- מזרחי טפחות חברה להנפקות בע"מ</t>
  </si>
  <si>
    <t>2310217</t>
  </si>
  <si>
    <t>16/10/17</t>
  </si>
  <si>
    <t>מזרחי טפחות הנפ ס 43- מזרחי טפחות חברה להנפקות בע"מ</t>
  </si>
  <si>
    <t>2310191</t>
  </si>
  <si>
    <t>05/06/16</t>
  </si>
  <si>
    <t>מזרחי טפחות הנפקות 35- מזרחי טפחות חברה להנפקות בע"מ</t>
  </si>
  <si>
    <t>2310118</t>
  </si>
  <si>
    <t>20/06/16</t>
  </si>
  <si>
    <t>מזרחי טפחות הנפקות אגח 42- מזרחי טפחות חברה להנפקות בע"מ</t>
  </si>
  <si>
    <t>2310183</t>
  </si>
  <si>
    <t>09/05/17</t>
  </si>
  <si>
    <t>פועלים הנפ 35- הפועלים הנפקות בע"מ</t>
  </si>
  <si>
    <t>1940618</t>
  </si>
  <si>
    <t>520032640</t>
  </si>
  <si>
    <t>פועלים הנפ אגח 32- הפועלים הנפקות בע"מ</t>
  </si>
  <si>
    <t>1940535</t>
  </si>
  <si>
    <t>29/05/16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</si>
  <si>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</si>
  <si>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</si>
  <si>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</si>
  <si>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</si>
  <si>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</si>
  <si>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</si>
  <si>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</si>
  <si>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20/04/17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</si>
  <si>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</si>
  <si>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</si>
  <si>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</si>
  <si>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</si>
  <si>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</si>
  <si>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</si>
  <si>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25/04/17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</si>
  <si>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</si>
  <si>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</si>
  <si>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</si>
  <si>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</si>
  <si>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</si>
  <si>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13/11/16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</si>
  <si>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</si>
  <si>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</si>
  <si>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</si>
  <si>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</si>
  <si>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</si>
  <si>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</si>
  <si>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</si>
  <si>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</si>
  <si>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10/11/16</t>
  </si>
  <si>
    <t>פועלים הנפ הת י כתה"נ 10- הפועלים הנפקות בע"מ</t>
  </si>
  <si>
    <t>1940402</t>
  </si>
  <si>
    <t>12/07/16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</si>
  <si>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</si>
  <si>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</si>
  <si>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</si>
  <si>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</si>
  <si>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</si>
  <si>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</si>
  <si>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05/09/16</t>
  </si>
  <si>
    <t>*אמות אגח ב- אמות השקעות בע"מ</t>
  </si>
  <si>
    <t>1126630</t>
  </si>
  <si>
    <t>520026683</t>
  </si>
  <si>
    <t>26/10/16</t>
  </si>
  <si>
    <t>*אמות אגח ג- אמות השקעות בע"מ</t>
  </si>
  <si>
    <t>1117357</t>
  </si>
  <si>
    <t>12/02/17</t>
  </si>
  <si>
    <t>*אמות אגח ד- אמות השקעות בע"מ</t>
  </si>
  <si>
    <t>1133149</t>
  </si>
  <si>
    <t>14/12/16</t>
  </si>
  <si>
    <t>*ארפורט סיטי אגח ד- איירפורט סיטי בע"מ</t>
  </si>
  <si>
    <t>1130426</t>
  </si>
  <si>
    <t>08/08/18</t>
  </si>
  <si>
    <t>*גב ים סד' ו'- חברת גב-ים לקרקעות בע"מ</t>
  </si>
  <si>
    <t>7590128</t>
  </si>
  <si>
    <t>520001736</t>
  </si>
  <si>
    <t>22/06/16</t>
  </si>
  <si>
    <t>*מליסרון אגח יד- מליסרון בע"מ</t>
  </si>
  <si>
    <t>3230232</t>
  </si>
  <si>
    <t>520037789</t>
  </si>
  <si>
    <t>14/06/16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</si>
  <si>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</si>
  <si>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</si>
  <si>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</si>
  <si>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</si>
  <si>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</si>
  <si>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22/03/18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</si>
  <si>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</si>
  <si>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</si>
  <si>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</si>
  <si>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</si>
  <si>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</si>
  <si>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</si>
  <si>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</si>
  <si>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</si>
  <si>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</si>
  <si>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</si>
  <si>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בזק אגח 10- בזק החברה הישראלית לתקשורת בע"מ</t>
  </si>
  <si>
    <t>2300184</t>
  </si>
  <si>
    <t>520031931</t>
  </si>
  <si>
    <t>03/01/18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</si>
  <si>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</si>
  <si>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</si>
  <si>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</si>
  <si>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</si>
  <si>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</si>
  <si>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</si>
  <si>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</si>
  <si>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</si>
  <si>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03/08/16</t>
  </si>
  <si>
    <t>בינלאומי הנפקות כ נדחה- הבינלאומי הראשון הנפקות בע"מ</t>
  </si>
  <si>
    <t>1121953</t>
  </si>
  <si>
    <t>22/08/16</t>
  </si>
  <si>
    <t>בלל שה נדחים 200- בנק לאומי לישראל בע"מ</t>
  </si>
  <si>
    <t>6040141</t>
  </si>
  <si>
    <t>16/08/17</t>
  </si>
  <si>
    <t>דקסיה הנ אגח י- דקסיה ישראל הנפקות בע"מ</t>
  </si>
  <si>
    <t>1134147</t>
  </si>
  <si>
    <t>513704304</t>
  </si>
  <si>
    <t>23/01/17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</si>
  <si>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</si>
  <si>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</si>
  <si>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</si>
  <si>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</si>
  <si>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</si>
  <si>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</si>
  <si>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</si>
  <si>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</si>
  <si>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</si>
  <si>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</si>
  <si>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</si>
  <si>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</si>
  <si>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</si>
  <si>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</si>
  <si>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</si>
  <si>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כה דיסקונט סדרה י 6.2010- בנק דיסקונט לישראל בע"מ</t>
  </si>
  <si>
    <t>6910129</t>
  </si>
  <si>
    <t>520007030</t>
  </si>
  <si>
    <t>28/01/18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</si>
  <si>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</si>
  <si>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</si>
  <si>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</si>
  <si>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</si>
  <si>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</si>
  <si>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</si>
  <si>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</si>
  <si>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</si>
  <si>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</si>
  <si>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</si>
  <si>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*מליסרון אג"ח יג- מליסרון בע"מ</t>
  </si>
  <si>
    <t>3230224</t>
  </si>
  <si>
    <t>AA-.IL</t>
  </si>
  <si>
    <t>25/08/16</t>
  </si>
  <si>
    <t>*מליסרון אגח ו- מליסרון בע"מ</t>
  </si>
  <si>
    <t>3230125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</si>
  <si>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</si>
  <si>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</si>
  <si>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</si>
  <si>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</si>
  <si>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</si>
  <si>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</si>
  <si>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</si>
  <si>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</si>
  <si>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</si>
  <si>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</si>
  <si>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</si>
  <si>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</si>
  <si>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</si>
  <si>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</si>
  <si>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</si>
  <si>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</si>
  <si>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</si>
  <si>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17/07/16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</si>
  <si>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</si>
  <si>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</si>
  <si>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</si>
  <si>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</si>
  <si>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</si>
  <si>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</si>
  <si>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</si>
  <si>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</si>
  <si>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</si>
  <si>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</si>
  <si>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ז- ביג מרכזי קניות (2004) בע"מ</t>
  </si>
  <si>
    <t>1136084</t>
  </si>
  <si>
    <t>גזית גלוב אגח ד- גזית-גלוב בע"מ</t>
  </si>
  <si>
    <t>1260397</t>
  </si>
  <si>
    <t>520033234</t>
  </si>
  <si>
    <t>12/02/18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</si>
  <si>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</si>
  <si>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</si>
  <si>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</si>
  <si>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</si>
  <si>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</si>
  <si>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</si>
  <si>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</si>
  <si>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</si>
  <si>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</si>
  <si>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</si>
  <si>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</si>
  <si>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</si>
  <si>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</si>
  <si>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</si>
  <si>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</si>
  <si>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</si>
  <si>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</si>
  <si>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</si>
  <si>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</si>
  <si>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</si>
  <si>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</si>
  <si>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</si>
  <si>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</si>
  <si>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</si>
  <si>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</si>
  <si>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31/05/16</t>
  </si>
  <si>
    <t>מבני תעשיה יח- מבני תעשיה בע"מ</t>
  </si>
  <si>
    <t>2260479</t>
  </si>
  <si>
    <t>520024126</t>
  </si>
  <si>
    <t>13/07/16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</si>
  <si>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</si>
  <si>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</si>
  <si>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</si>
  <si>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</si>
  <si>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</si>
  <si>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</si>
  <si>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</si>
  <si>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</si>
  <si>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</si>
  <si>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</si>
  <si>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21/06/16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</si>
  <si>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</si>
  <si>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</si>
  <si>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</si>
  <si>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</si>
  <si>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</si>
  <si>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</si>
  <si>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</si>
  <si>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</si>
  <si>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</si>
  <si>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</si>
  <si>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</si>
  <si>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</si>
  <si>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</si>
  <si>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</si>
  <si>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</si>
  <si>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</si>
  <si>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</si>
  <si>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</si>
  <si>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</si>
  <si>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</si>
  <si>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</si>
  <si>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</si>
  <si>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</si>
  <si>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</si>
  <si>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</si>
  <si>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</si>
  <si>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</si>
  <si>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ירושלים הנ סדרה ט- ירושלים מימון והנפקות (2005) בע"מ</t>
  </si>
  <si>
    <t>1127422</t>
  </si>
  <si>
    <t>513682146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</si>
  <si>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</si>
  <si>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</si>
  <si>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</si>
  <si>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</si>
  <si>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</si>
  <si>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</si>
  <si>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</si>
  <si>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</si>
  <si>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</si>
  <si>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</si>
  <si>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</si>
  <si>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</si>
  <si>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12/06/18</t>
  </si>
  <si>
    <t>סלקום אגח ח- סלקום ישראל בע"מ</t>
  </si>
  <si>
    <t>1132828</t>
  </si>
  <si>
    <t>511930125</t>
  </si>
  <si>
    <t>07/02/18</t>
  </si>
  <si>
    <t>רבוע נדלן אגח ז- רבוע כחול נדל"ן בע"מ</t>
  </si>
  <si>
    <t>1140615</t>
  </si>
  <si>
    <t>513765859</t>
  </si>
  <si>
    <t>A1.IL</t>
  </si>
  <si>
    <t>09/04/17</t>
  </si>
  <si>
    <t>שה נדחה דיסקונט מנפיקים   א'- דיסקונט מנפיקים בע"מ</t>
  </si>
  <si>
    <t>7480098</t>
  </si>
  <si>
    <t>520029935</t>
  </si>
  <si>
    <t>29/11/17</t>
  </si>
  <si>
    <t>אשטרום נכ אגח 8- אשטרום נכסים בע"מ</t>
  </si>
  <si>
    <t>2510162</t>
  </si>
  <si>
    <t>520036617</t>
  </si>
  <si>
    <t>A.IL</t>
  </si>
  <si>
    <t>28/12/16</t>
  </si>
  <si>
    <t>גירון אגח ז- גירון פיתוח ובניה בע"מ</t>
  </si>
  <si>
    <t>1142629</t>
  </si>
  <si>
    <t>520044520</t>
  </si>
  <si>
    <t>A2.IL</t>
  </si>
  <si>
    <t>דיסקונט שה 1 סחיר- בנק דיסקונט לישראל בע"מ</t>
  </si>
  <si>
    <t>6910095</t>
  </si>
  <si>
    <t>24/08/16</t>
  </si>
  <si>
    <t>כלכלית ים אגח טו- כלכלית ירושלים בע"מ</t>
  </si>
  <si>
    <t>1980416</t>
  </si>
  <si>
    <t>520017070</t>
  </si>
  <si>
    <t>12/07/17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</si>
  <si>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</si>
  <si>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</si>
  <si>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</si>
  <si>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</si>
  <si>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</si>
  <si>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</si>
  <si>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</si>
  <si>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06/02/17</t>
  </si>
  <si>
    <t>דה לסר אגח ד- דה לסר גרופ לימיטד</t>
  </si>
  <si>
    <t>1132059</t>
  </si>
  <si>
    <t>1513</t>
  </si>
  <si>
    <t>A-.IL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</si>
  <si>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</si>
  <si>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</si>
  <si>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</si>
  <si>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</si>
  <si>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</si>
  <si>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</si>
  <si>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</si>
  <si>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מזרחי אגח 41- מזרחי טפחות חברה להנפקות בע"מ</t>
  </si>
  <si>
    <t>2310175</t>
  </si>
  <si>
    <t>30/04/17</t>
  </si>
  <si>
    <t>מזרחי הנפקות 40- מזרחי טפחות חברה להנפקות בע"מ</t>
  </si>
  <si>
    <t>2310167</t>
  </si>
  <si>
    <t>02/05/18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</si>
  <si>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</si>
  <si>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</si>
  <si>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</si>
  <si>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</si>
  <si>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</si>
  <si>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</si>
  <si>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03/11/16</t>
  </si>
  <si>
    <t>פועלים הנפקות אגח 29- הפועלים הנפקות בע"מ</t>
  </si>
  <si>
    <t>1940485</t>
  </si>
  <si>
    <t>25/07/16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</si>
  <si>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</si>
  <si>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</si>
  <si>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</si>
  <si>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</si>
  <si>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07/12/16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</si>
  <si>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</si>
  <si>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</si>
  <si>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</si>
  <si>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</si>
  <si>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</si>
  <si>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</si>
  <si>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</si>
  <si>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</si>
  <si>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</si>
  <si>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</si>
  <si>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</si>
  <si>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</si>
  <si>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</si>
  <si>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</si>
  <si>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</si>
  <si>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05/06/17</t>
  </si>
  <si>
    <t>בלל שה נד 201- בנק לאומי לישראל בע"מ</t>
  </si>
  <si>
    <t>6040158</t>
  </si>
  <si>
    <t>17/08/17</t>
  </si>
  <si>
    <t>דה זראסאי אגח ד- דה זראסאי גרופ לטד</t>
  </si>
  <si>
    <t>1147560</t>
  </si>
  <si>
    <t>1604</t>
  </si>
  <si>
    <t>05/06/18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</si>
  <si>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</si>
  <si>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</si>
  <si>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</si>
  <si>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</si>
  <si>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</si>
  <si>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</si>
  <si>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</si>
  <si>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שה נד 301- בנק לאומי לישראל בע"מ</t>
  </si>
  <si>
    <t>6040265</t>
  </si>
  <si>
    <t>14/02/17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</si>
  <si>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</si>
  <si>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</si>
  <si>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</si>
  <si>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</si>
  <si>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</si>
  <si>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</si>
  <si>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</si>
  <si>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</si>
  <si>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</si>
  <si>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</si>
  <si>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</si>
  <si>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</si>
  <si>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</si>
  <si>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</si>
  <si>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</si>
  <si>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</si>
  <si>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</si>
  <si>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</si>
  <si>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</si>
  <si>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10/08/16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</si>
  <si>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</si>
  <si>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</si>
  <si>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</si>
  <si>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</si>
  <si>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</si>
  <si>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01/11/16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</si>
  <si>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</si>
  <si>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</si>
  <si>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</si>
  <si>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</si>
  <si>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</si>
  <si>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</si>
  <si>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</si>
  <si>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</si>
  <si>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</si>
  <si>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</si>
  <si>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</si>
  <si>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</si>
  <si>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</si>
  <si>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</si>
  <si>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</si>
  <si>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</si>
  <si>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דיסקונט התחי נד- בנק דיסקונט לישראל בע"מ</t>
  </si>
  <si>
    <t>6910160</t>
  </si>
  <si>
    <t>10/01/17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</si>
  <si>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</si>
  <si>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</si>
  <si>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</si>
  <si>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</si>
  <si>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</si>
  <si>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</si>
  <si>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</si>
  <si>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</si>
  <si>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</si>
  <si>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</si>
  <si>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</si>
  <si>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</si>
  <si>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</si>
  <si>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</si>
  <si>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</si>
  <si>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</si>
  <si>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</si>
  <si>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</si>
  <si>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513937714</t>
  </si>
  <si>
    <t>20/02/18</t>
  </si>
  <si>
    <t>סלקום אגח ט- סלקום ישראל בע"מ</t>
  </si>
  <si>
    <t>1132836</t>
  </si>
  <si>
    <t>31/05/18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</si>
  <si>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</si>
  <si>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</si>
  <si>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</si>
  <si>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</si>
  <si>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</si>
  <si>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</si>
  <si>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</si>
  <si>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</si>
  <si>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</si>
  <si>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</si>
  <si>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</si>
  <si>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</si>
  <si>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15/05/18</t>
  </si>
  <si>
    <t>קרסו אגח ב- קרסו מוטורס בע"מ</t>
  </si>
  <si>
    <t>1139591</t>
  </si>
  <si>
    <t>11/12/16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</si>
  <si>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</si>
  <si>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</si>
  <si>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</si>
  <si>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</si>
  <si>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</si>
  <si>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</si>
  <si>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</si>
  <si>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</si>
  <si>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</si>
  <si>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</si>
  <si>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</si>
  <si>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</si>
  <si>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512025891</t>
  </si>
  <si>
    <t>02/07/18</t>
  </si>
  <si>
    <t>בזן אגח ד- בתי זקוק לנפט בע"מ</t>
  </si>
  <si>
    <t>2590362</t>
  </si>
  <si>
    <t>520036658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</si>
  <si>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</si>
  <si>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</si>
  <si>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</si>
  <si>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</si>
  <si>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</si>
  <si>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</si>
  <si>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</si>
  <si>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</si>
  <si>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17/05/18</t>
  </si>
  <si>
    <t>אלדן תחבורה  א- אלדן תחבורה בע"מ</t>
  </si>
  <si>
    <t>1134840</t>
  </si>
  <si>
    <t>24/05/16</t>
  </si>
  <si>
    <t>אלדן תחבורה  ב- אלדן תחבורה בע"מ</t>
  </si>
  <si>
    <t>1138254</t>
  </si>
  <si>
    <t>אלדן תחבורה אגח ג- אלדן תחבורה בע"מ</t>
  </si>
  <si>
    <t>1140813</t>
  </si>
  <si>
    <t>BBB+.IL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</si>
  <si>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</si>
  <si>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</si>
  <si>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</si>
  <si>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</si>
  <si>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</si>
  <si>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</si>
  <si>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</si>
  <si>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</si>
  <si>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</si>
  <si>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</si>
  <si>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</si>
  <si>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</si>
  <si>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</si>
  <si>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</si>
  <si>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</si>
  <si>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</si>
  <si>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</si>
  <si>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</si>
  <si>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</si>
  <si>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</si>
  <si>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</si>
  <si>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</si>
  <si>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</si>
  <si>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</si>
  <si>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</si>
  <si>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</si>
  <si>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</si>
  <si>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</si>
  <si>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</si>
  <si>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</si>
  <si>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</si>
  <si>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</si>
  <si>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</si>
  <si>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</si>
  <si>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</si>
  <si>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</si>
  <si>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</si>
  <si>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</si>
  <si>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</si>
  <si>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</si>
  <si>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</si>
  <si>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</si>
  <si>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</si>
  <si>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</si>
  <si>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</si>
  <si>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</si>
  <si>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</si>
  <si>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</si>
  <si>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</si>
  <si>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</si>
  <si>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</si>
  <si>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</si>
  <si>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</si>
  <si>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</si>
  <si>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</si>
  <si>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</si>
  <si>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</si>
  <si>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</si>
  <si>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</si>
  <si>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</si>
  <si>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</si>
  <si>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</si>
  <si>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</si>
  <si>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</si>
  <si>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</si>
  <si>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</si>
  <si>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</si>
  <si>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</si>
  <si>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</si>
  <si>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</si>
  <si>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</si>
  <si>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</si>
  <si>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</si>
  <si>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</si>
  <si>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</si>
  <si>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</si>
  <si>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</si>
  <si>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</si>
  <si>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</si>
  <si>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</si>
  <si>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</si>
  <si>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</si>
  <si>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</si>
  <si>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</si>
  <si>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</si>
  <si>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</si>
  <si>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</si>
  <si>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</si>
  <si>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</si>
  <si>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</si>
  <si>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</si>
  <si>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</si>
  <si>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</si>
  <si>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</si>
  <si>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</si>
  <si>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</si>
  <si>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</si>
  <si>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</si>
  <si>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</si>
  <si>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</si>
  <si>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</si>
  <si>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</si>
  <si>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</si>
  <si>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</si>
  <si>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</si>
  <si>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</si>
  <si>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</si>
  <si>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</si>
  <si>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</si>
  <si>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</si>
  <si>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</si>
  <si>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</si>
  <si>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</si>
  <si>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</si>
  <si>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</si>
  <si>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</si>
  <si>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</si>
  <si>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</si>
  <si>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</si>
  <si>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</si>
  <si>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</si>
  <si>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</si>
  <si>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</si>
  <si>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</si>
  <si>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</si>
  <si>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</si>
  <si>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</si>
  <si>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</si>
  <si>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</si>
  <si>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</si>
  <si>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</si>
  <si>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</si>
  <si>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</si>
  <si>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</si>
  <si>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</si>
  <si>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</si>
  <si>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</si>
  <si>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</si>
  <si>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</si>
  <si>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</si>
  <si>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</si>
  <si>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</si>
  <si>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</si>
  <si>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</si>
  <si>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</si>
  <si>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</si>
  <si>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</si>
  <si>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</si>
  <si>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</si>
  <si>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</si>
  <si>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</si>
  <si>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</si>
  <si>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</si>
  <si>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</si>
  <si>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</si>
  <si>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</si>
  <si>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</si>
  <si>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</si>
  <si>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</si>
  <si>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</si>
  <si>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</si>
  <si>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</si>
  <si>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</si>
  <si>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</si>
  <si>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</si>
  <si>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</si>
  <si>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</si>
  <si>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</si>
  <si>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</si>
  <si>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</si>
  <si>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</si>
  <si>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</si>
  <si>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</si>
  <si>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</si>
  <si>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</si>
  <si>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</si>
  <si>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</si>
  <si>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</si>
  <si>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</si>
  <si>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</si>
  <si>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</si>
  <si>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</si>
  <si>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</si>
  <si>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</si>
  <si>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</si>
  <si>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</si>
  <si>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</si>
  <si>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</si>
  <si>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</si>
  <si>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</si>
  <si>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</si>
  <si>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</si>
  <si>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</si>
  <si>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</si>
  <si>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</si>
  <si>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</si>
  <si>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</si>
  <si>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</si>
  <si>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</si>
  <si>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</si>
  <si>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</si>
  <si>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</si>
  <si>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</si>
  <si>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</si>
  <si>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</si>
  <si>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</si>
  <si>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</si>
  <si>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</si>
  <si>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</si>
  <si>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</si>
  <si>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</si>
  <si>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</si>
  <si>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</si>
  <si>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</si>
  <si>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</si>
  <si>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</si>
  <si>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</si>
  <si>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</si>
  <si>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</si>
  <si>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</si>
  <si>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</si>
  <si>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</si>
  <si>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</si>
  <si>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</si>
  <si>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</si>
  <si>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</si>
  <si>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</si>
  <si>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</si>
  <si>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</si>
  <si>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</si>
  <si>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</si>
  <si>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</si>
  <si>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</si>
  <si>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</si>
  <si>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</si>
  <si>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</si>
  <si>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</si>
  <si>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</si>
  <si>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</si>
  <si>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</si>
  <si>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</si>
  <si>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</si>
  <si>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</si>
  <si>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</si>
  <si>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</si>
  <si>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</si>
  <si>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</si>
  <si>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</si>
  <si>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</si>
  <si>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</si>
  <si>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</si>
  <si>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</si>
  <si>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</si>
  <si>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</si>
  <si>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</si>
  <si>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</si>
  <si>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</si>
  <si>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</si>
  <si>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</si>
  <si>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</si>
  <si>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</si>
  <si>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</si>
  <si>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</si>
  <si>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</si>
  <si>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</si>
  <si>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</si>
  <si>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</si>
  <si>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</si>
  <si>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</si>
  <si>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</si>
  <si>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</si>
  <si>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</si>
  <si>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</si>
  <si>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</si>
  <si>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</si>
  <si>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</si>
  <si>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</si>
  <si>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</si>
  <si>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</si>
  <si>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</si>
  <si>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</si>
  <si>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</si>
  <si>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</si>
  <si>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</si>
  <si>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</si>
  <si>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</si>
  <si>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</si>
  <si>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</si>
  <si>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</si>
  <si>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</si>
  <si>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</si>
  <si>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</si>
  <si>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סה"כ שמחקות מדדי מניות בישראל</t>
  </si>
  <si>
    <t>הראל סל ב' ת"א 125- הראל סל בע"מ</t>
  </si>
  <si>
    <t>1113232</t>
  </si>
  <si>
    <t>514103811</t>
  </si>
  <si>
    <t>סה"כ שמחקות מדדי מניות בחו"ל</t>
  </si>
  <si>
    <t>סה"כ שמחקות מדדים אחרים בישראל</t>
  </si>
  <si>
    <t>תכלית מר טו בונד 60- תכלית מורכבות בע"מ</t>
  </si>
  <si>
    <t>1109362</t>
  </si>
  <si>
    <t>513944660</t>
  </si>
  <si>
    <t>הראל סל ג תל בונד 20- הראל סל בע"מ</t>
  </si>
  <si>
    <t>1113240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</si>
  <si>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</si>
  <si>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</si>
  <si>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</si>
  <si>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</si>
  <si>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</si>
  <si>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</si>
  <si>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פסגות מדד סא בונדשקלי- פסגות תעודות סל מדדים בע"מ</t>
  </si>
  <si>
    <t>1116326</t>
  </si>
  <si>
    <t>513952457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</si>
  <si>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</si>
  <si>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</si>
  <si>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</si>
  <si>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</si>
  <si>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513502211</t>
  </si>
  <si>
    <t>קסם פח בונד שקלי- קסם תעודות סל ומוצרי מדדים בע"מ</t>
  </si>
  <si>
    <t>1116334</t>
  </si>
  <si>
    <t>תכלאינ יז תלבנד- תכלית אינדקס סל בע"מ</t>
  </si>
  <si>
    <t>1107549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</si>
  <si>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</si>
  <si>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</si>
  <si>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</si>
  <si>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</si>
  <si>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</si>
  <si>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</si>
  <si>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</si>
  <si>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</si>
  <si>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</si>
  <si>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</si>
  <si>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</si>
  <si>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</si>
  <si>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</si>
  <si>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</si>
  <si>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</si>
  <si>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</si>
  <si>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</si>
  <si>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</si>
  <si>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</si>
  <si>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</si>
  <si>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</si>
  <si>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</si>
  <si>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</si>
  <si>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</si>
  <si>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</si>
  <si>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</si>
  <si>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</si>
  <si>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</si>
  <si>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</si>
  <si>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</si>
  <si>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</si>
  <si>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</si>
  <si>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</si>
  <si>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Spdr s&amp;p 500 etf trust- SPY</t>
  </si>
  <si>
    <t>US78462F1030</t>
  </si>
  <si>
    <t>10681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</si>
  <si>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</si>
  <si>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</si>
  <si>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</si>
  <si>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</si>
  <si>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</si>
  <si>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</si>
  <si>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</si>
  <si>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</si>
  <si>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</si>
  <si>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</si>
  <si>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</si>
  <si>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</si>
  <si>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</si>
  <si>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</si>
  <si>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</si>
  <si>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</si>
  <si>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</si>
  <si>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</si>
  <si>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</si>
  <si>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</si>
  <si>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</si>
  <si>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</si>
  <si>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</si>
  <si>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</si>
  <si>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</si>
  <si>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</si>
  <si>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</si>
  <si>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</si>
  <si>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</si>
  <si>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</si>
  <si>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</si>
  <si>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</si>
  <si>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</si>
  <si>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</si>
  <si>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</si>
  <si>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</si>
  <si>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</si>
  <si>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</si>
  <si>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</si>
  <si>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</si>
  <si>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</si>
  <si>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</si>
  <si>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</si>
  <si>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</si>
  <si>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</si>
  <si>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</si>
  <si>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</si>
  <si>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</si>
  <si>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</si>
  <si>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</si>
  <si>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</si>
  <si>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</si>
  <si>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</si>
  <si>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</si>
  <si>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</si>
  <si>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</si>
  <si>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</si>
  <si>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</si>
  <si>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</si>
  <si>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</si>
  <si>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</si>
  <si>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</si>
  <si>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</si>
  <si>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</si>
  <si>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</si>
  <si>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</si>
  <si>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</si>
  <si>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</si>
  <si>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</si>
  <si>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</si>
  <si>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</si>
  <si>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</si>
  <si>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</si>
  <si>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</si>
  <si>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</si>
  <si>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</si>
  <si>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</si>
  <si>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</si>
  <si>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</si>
  <si>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</si>
  <si>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</si>
  <si>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Aaa.IL</t>
  </si>
  <si>
    <t>02/03/17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</si>
  <si>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</si>
  <si>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</si>
  <si>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</si>
  <si>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</si>
  <si>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</si>
  <si>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23/07/17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</si>
  <si>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</si>
  <si>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</si>
  <si>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</si>
  <si>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</si>
  <si>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</si>
  <si>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</si>
  <si>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</si>
  <si>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</si>
  <si>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</si>
  <si>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</si>
  <si>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</si>
  <si>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</si>
  <si>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</si>
  <si>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</si>
  <si>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</si>
  <si>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</si>
  <si>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</si>
  <si>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</si>
  <si>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</si>
  <si>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אשבורן פלאזה- ESHBORN PLAZA</t>
  </si>
  <si>
    <t>5771</t>
  </si>
  <si>
    <t>27489</t>
  </si>
  <si>
    <t>Real Estate</t>
  </si>
  <si>
    <t>Rialto-Elite Portfolio- Rialto-Elite Portfolio</t>
  </si>
  <si>
    <t>496922</t>
  </si>
  <si>
    <t>27659</t>
  </si>
  <si>
    <t>WEST 35 STREET 240- WEST 35 STREET 240</t>
  </si>
  <si>
    <t>5814</t>
  </si>
  <si>
    <t>27562</t>
  </si>
  <si>
    <t>WHITE OAK 2- White Oak</t>
  </si>
  <si>
    <t>457043</t>
  </si>
  <si>
    <t>13033</t>
  </si>
  <si>
    <t>WHITE OAK 3- White Oak</t>
  </si>
  <si>
    <t>4570311</t>
  </si>
  <si>
    <t>SACRAMENTO 353- סקרמנטו</t>
  </si>
  <si>
    <t>475607</t>
  </si>
  <si>
    <t>27561</t>
  </si>
  <si>
    <t>ROBIN- ROBIN</t>
  </si>
  <si>
    <t>6164</t>
  </si>
  <si>
    <t>27660</t>
  </si>
  <si>
    <t>סה"כ קרנות הון סיכון</t>
  </si>
  <si>
    <t>סה"כ קרנות גידור</t>
  </si>
  <si>
    <t>סה"כ קרנות נדל"ן</t>
  </si>
  <si>
    <t>סה"כ קרנות השקעה אחרות</t>
  </si>
  <si>
    <t>TENE GROWTH CAPITAL 4- טנא השקעות</t>
  </si>
  <si>
    <t>5310</t>
  </si>
  <si>
    <t>16/01/18</t>
  </si>
  <si>
    <t>סה"כ קרנות הון סיכון בחו"ל</t>
  </si>
  <si>
    <t>HORSLEY BRIDGE XII VENTURES</t>
  </si>
  <si>
    <t>5295</t>
  </si>
  <si>
    <t>18/12/17</t>
  </si>
  <si>
    <t>Vintage Investments Partn</t>
  </si>
  <si>
    <t>29992450</t>
  </si>
  <si>
    <t>05/09/18</t>
  </si>
  <si>
    <t>5333</t>
  </si>
  <si>
    <t>29/08/18</t>
  </si>
  <si>
    <t>סה"כ קרנות גידור בחו"ל</t>
  </si>
  <si>
    <t>JP MORGAN IIF- Moneda Latin American Corporate</t>
  </si>
  <si>
    <t>6213</t>
  </si>
  <si>
    <t>25/06/18</t>
  </si>
  <si>
    <t>סה"כ קרנות נדל"ן בחו"ל</t>
  </si>
  <si>
    <t>WATERTON RESIDENTIAL P V XIII 5334</t>
  </si>
  <si>
    <t>5299</t>
  </si>
  <si>
    <t>09/11/17</t>
  </si>
  <si>
    <t>סה"כ קרנות השקעה אחרות בחו"ל</t>
  </si>
  <si>
    <t>Migdal HarbourVest Tranche B</t>
  </si>
  <si>
    <t>5298</t>
  </si>
  <si>
    <t>29/03/18</t>
  </si>
  <si>
    <t>APCS- Ares special situation fund IB</t>
  </si>
  <si>
    <t>5291</t>
  </si>
  <si>
    <t>26/06/17</t>
  </si>
  <si>
    <t>cheyne redf a1- Cheyn Capital</t>
  </si>
  <si>
    <t>5294</t>
  </si>
  <si>
    <t>10/12/17</t>
  </si>
  <si>
    <t>harbourvest part' co inv fund IV- ארקלייט</t>
  </si>
  <si>
    <t>5297</t>
  </si>
  <si>
    <t>29/06/17</t>
  </si>
  <si>
    <t>HIG harbourvest  Tranche B- ארקלייט</t>
  </si>
  <si>
    <t>5313</t>
  </si>
  <si>
    <t>31/12/17</t>
  </si>
  <si>
    <t>Insight harbourvest tranche B- ארקלייט</t>
  </si>
  <si>
    <t>5321</t>
  </si>
  <si>
    <t>15/04/18</t>
  </si>
  <si>
    <t>ACE 4</t>
  </si>
  <si>
    <t>5238</t>
  </si>
  <si>
    <t>13/08/18</t>
  </si>
  <si>
    <t>cdl 2</t>
  </si>
  <si>
    <t>5237</t>
  </si>
  <si>
    <t>22/06/18</t>
  </si>
  <si>
    <t>CRESCENT</t>
  </si>
  <si>
    <t>5290</t>
  </si>
  <si>
    <t>IK HarbourVest Tranche B</t>
  </si>
  <si>
    <t>5336</t>
  </si>
  <si>
    <t>27/09/18</t>
  </si>
  <si>
    <t>InfraRed Infrastructure Fund V</t>
  </si>
  <si>
    <t>5309</t>
  </si>
  <si>
    <t>29/01/18</t>
  </si>
  <si>
    <t>KARTESIA</t>
  </si>
  <si>
    <t>5303</t>
  </si>
  <si>
    <t>29/10/17</t>
  </si>
  <si>
    <t>5239</t>
  </si>
  <si>
    <t>18/05/18</t>
  </si>
  <si>
    <t>OWEL ROCK</t>
  </si>
  <si>
    <t>5316</t>
  </si>
  <si>
    <t>PGCO 4 CO-MINGLED FUND SCSP</t>
  </si>
  <si>
    <t>5335</t>
  </si>
  <si>
    <t>12/09/18</t>
  </si>
  <si>
    <t>קרן נוי 1</t>
  </si>
  <si>
    <t>5315</t>
  </si>
  <si>
    <t>30/01/18</t>
  </si>
  <si>
    <t>ICG SDP 3- Cheyn Capital</t>
  </si>
  <si>
    <t>5304</t>
  </si>
  <si>
    <t>25/03/18</t>
  </si>
  <si>
    <t>ICGL V- ICG Fund</t>
  </si>
  <si>
    <t>5326</t>
  </si>
  <si>
    <t>14/05/18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</si>
  <si>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</si>
  <si>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</si>
  <si>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</si>
  <si>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</si>
  <si>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</si>
  <si>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3.3360000 20190225- בנק לאומי לישראל בע"מ</t>
  </si>
  <si>
    <t>90005898</t>
  </si>
  <si>
    <t>FWD CCY\ILS 20180125 USD\ILS 3.3300000 20190225- בנק לאומי לישראל בע"מ</t>
  </si>
  <si>
    <t>90005984</t>
  </si>
  <si>
    <t>25/01/18</t>
  </si>
  <si>
    <t>FWD CCY\ILS 20180201 USD\ILS 3.3555000 20190225- בנק לאומי לישראל בע"מ</t>
  </si>
  <si>
    <t>90006033</t>
  </si>
  <si>
    <t>01/02/18</t>
  </si>
  <si>
    <t>FWD CCY\ILS 20180208 USD\ILS 3.4116000 20190226- בנק לאומי לישראל בע"מ</t>
  </si>
  <si>
    <t>90006084</t>
  </si>
  <si>
    <t>08/02/18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</si>
  <si>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</si>
  <si>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</si>
  <si>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</si>
  <si>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</si>
  <si>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</si>
  <si>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FWD CCY\ILS 20180618 USD\ILS 3.5320000 20190618- בנק לאומי לישראל בע"מ</t>
  </si>
  <si>
    <t>90006764</t>
  </si>
  <si>
    <t>18/06/18</t>
  </si>
  <si>
    <t>FWD CCY\ILS 20180628 USD\ILS 3.5705000 20190522- בנק לאומי לישראל בע"מ</t>
  </si>
  <si>
    <t>90006835</t>
  </si>
  <si>
    <t>28/06/18</t>
  </si>
  <si>
    <t>FWD CCY\ILS 20180717 USD\ILS 3.5510000 20190522- בנק לאומי לישראל בע"מ</t>
  </si>
  <si>
    <t>90006906</t>
  </si>
  <si>
    <t>17/07/18</t>
  </si>
  <si>
    <t>FWD CCY\ILS 20180815 USD\ILS 3.6130000 20190522- בנק לאומי לישראל בע"מ</t>
  </si>
  <si>
    <t>90007031</t>
  </si>
  <si>
    <t>15/08/18</t>
  </si>
  <si>
    <t>FWD CCY\ILS 20180828 USD\ILS 3.5517000 20190522- בנק לאומי לישראל בע"מ</t>
  </si>
  <si>
    <t>90007095</t>
  </si>
  <si>
    <t>28/08/18</t>
  </si>
  <si>
    <t>FWD CCY\ILS 20180927 USD\ILS 3.5395000 20190522- בנק לאומי לישראל בע"מ</t>
  </si>
  <si>
    <t>90007165</t>
  </si>
  <si>
    <t>FWD CCY\CCY 20180725 EUR\USD 1.1865400 20190129- בנק לאומי לישראל בע"מ</t>
  </si>
  <si>
    <t>90006951</t>
  </si>
  <si>
    <t>FWD CCY\CCY 20180807 EUR\USD 1.1750000 20190211- בנק לאומי לישראל בע"מ</t>
  </si>
  <si>
    <t>90007003</t>
  </si>
  <si>
    <t>07/08/18</t>
  </si>
  <si>
    <t>FWD CCY\CCY 20180827 EUR\USD 1.1767700 20190109- בנק לאומי לישראל בע"מ</t>
  </si>
  <si>
    <t>90007084</t>
  </si>
  <si>
    <t>27/08/18</t>
  </si>
  <si>
    <t>פרטנר חוזה עתידי לאג"ח</t>
  </si>
  <si>
    <t>496761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</si>
  <si>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</si>
  <si>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</si>
  <si>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</si>
  <si>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</si>
  <si>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</si>
  <si>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</si>
  <si>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</si>
  <si>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</si>
  <si>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</si>
  <si>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</si>
  <si>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סה"כ מובטחות בערבות בנקאית</t>
  </si>
  <si>
    <t>סה"כ מובטחות בבטחונות אחרים</t>
  </si>
  <si>
    <t>גורם 68</t>
  </si>
  <si>
    <t>507852</t>
  </si>
  <si>
    <t>גורם 41</t>
  </si>
  <si>
    <t>458869</t>
  </si>
  <si>
    <t>1173</t>
  </si>
  <si>
    <t>24/01/17</t>
  </si>
  <si>
    <t>458870</t>
  </si>
  <si>
    <t>גורם 96</t>
  </si>
  <si>
    <t>523632</t>
  </si>
  <si>
    <t>520039876</t>
  </si>
  <si>
    <t>09/08/18</t>
  </si>
  <si>
    <t>524747</t>
  </si>
  <si>
    <t>31/08/18</t>
  </si>
  <si>
    <t>גורם 98</t>
  </si>
  <si>
    <t>475998</t>
  </si>
  <si>
    <t>513869347</t>
  </si>
  <si>
    <t>485027</t>
  </si>
  <si>
    <t>10/10/17</t>
  </si>
  <si>
    <t>494921</t>
  </si>
  <si>
    <t>04/01/18</t>
  </si>
  <si>
    <t>510443</t>
  </si>
  <si>
    <t>08/04/18</t>
  </si>
  <si>
    <t>520411</t>
  </si>
  <si>
    <t>05/07/18</t>
  </si>
  <si>
    <t>גורם 38</t>
  </si>
  <si>
    <t>5977</t>
  </si>
  <si>
    <t>511548307</t>
  </si>
  <si>
    <t>25/12/17</t>
  </si>
  <si>
    <t>6525</t>
  </si>
  <si>
    <t>26/09/18</t>
  </si>
  <si>
    <t>גורם 47</t>
  </si>
  <si>
    <t>482153</t>
  </si>
  <si>
    <t>12842</t>
  </si>
  <si>
    <t>A</t>
  </si>
  <si>
    <t>31/08/17</t>
  </si>
  <si>
    <t>דירוג פנימי</t>
  </si>
  <si>
    <t>482154</t>
  </si>
  <si>
    <t>גורם 61</t>
  </si>
  <si>
    <t>501113</t>
  </si>
  <si>
    <t>27661</t>
  </si>
  <si>
    <t>501114</t>
  </si>
  <si>
    <t>514296</t>
  </si>
  <si>
    <t>08/05/18</t>
  </si>
  <si>
    <t>514297</t>
  </si>
  <si>
    <t>520294</t>
  </si>
  <si>
    <t>520295</t>
  </si>
  <si>
    <t>6471</t>
  </si>
  <si>
    <t>6472</t>
  </si>
  <si>
    <t>גורם 97</t>
  </si>
  <si>
    <t>524543</t>
  </si>
  <si>
    <t>520018946</t>
  </si>
  <si>
    <t>6431</t>
  </si>
  <si>
    <t>23/07/18</t>
  </si>
  <si>
    <t>6432</t>
  </si>
  <si>
    <t>6520</t>
  </si>
  <si>
    <t>17/09/18</t>
  </si>
  <si>
    <t>גורם 106</t>
  </si>
  <si>
    <t>513783</t>
  </si>
  <si>
    <t>27756</t>
  </si>
  <si>
    <t>519337</t>
  </si>
  <si>
    <t>27/06/18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</si>
  <si>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</si>
  <si>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</si>
  <si>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</si>
  <si>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</si>
  <si>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</si>
  <si>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</si>
  <si>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</si>
  <si>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</si>
  <si>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</si>
  <si>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</si>
  <si>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</si>
  <si>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6429</t>
  </si>
  <si>
    <t>513708818</t>
  </si>
  <si>
    <t>סה"כ נקוב במט"ח</t>
  </si>
  <si>
    <t>סה"כ צמודי מט"ח</t>
  </si>
  <si>
    <t>סה"כ מניב</t>
  </si>
  <si>
    <t>נדלן מקרקעין להשכרה סטריט מול רמת ישי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</si>
  <si>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</si>
  <si>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</si>
  <si>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</si>
  <si>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</si>
  <si>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</si>
  <si>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</si>
  <si>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</si>
  <si>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</si>
  <si>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</si>
  <si>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</si>
  <si>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</si>
  <si>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לתגמולים ולפיצויים מסלול לבני 60 ומעלה</t>
  </si>
  <si>
    <t>פרטנר - חוזה לא סחיר</t>
  </si>
  <si>
    <t>דלק קידוחים - מאוחד</t>
  </si>
  <si>
    <t>IPM</t>
  </si>
  <si>
    <t>שניאור צאלים</t>
  </si>
  <si>
    <t>כוכב הירדן</t>
  </si>
  <si>
    <t>TENE GROWTH CAPITAL IV</t>
  </si>
  <si>
    <t>Patria VI</t>
  </si>
  <si>
    <t>OWL ROCK</t>
  </si>
  <si>
    <t>ARES private credit solutions</t>
  </si>
  <si>
    <t>ICG SDP III</t>
  </si>
  <si>
    <t>CDL II</t>
  </si>
  <si>
    <t>Kartesia Credit Opportunities IV SCS</t>
  </si>
  <si>
    <t>ICGL V</t>
  </si>
  <si>
    <t>ACE IV</t>
  </si>
  <si>
    <t>Crescent mezzanine VII</t>
  </si>
  <si>
    <t>GTCR harbourvest tranche B</t>
  </si>
  <si>
    <t>Migdal-HarbourVest 2016 Fund L.P. (Tranche B)</t>
  </si>
  <si>
    <t>harbourvest part' co inv fund IV (Tranche B)</t>
  </si>
  <si>
    <t>HIG harbourvest Tranche B</t>
  </si>
  <si>
    <t>Insight harbourvest tranche B</t>
  </si>
  <si>
    <t>waterton</t>
  </si>
  <si>
    <t>Apollo Fund IX</t>
  </si>
  <si>
    <t>TPG ASIA VII L.P</t>
  </si>
  <si>
    <t>brookfield III</t>
  </si>
  <si>
    <t>LS POWER FUND IV</t>
  </si>
  <si>
    <t>Court Square IV</t>
  </si>
  <si>
    <t>Horsley Bridge XII Ventures</t>
  </si>
  <si>
    <t>Pantheon Global Secondary Fund VI</t>
  </si>
  <si>
    <t>Vintage Fund of Funds V</t>
  </si>
  <si>
    <t>PGCO IV Co-mingled Fund SCSP</t>
  </si>
  <si>
    <t>SVB IX</t>
  </si>
  <si>
    <t>Copenhagen Infrastructure III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</si>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</sst>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9781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275697.45336833759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1557</v>
      </c>
    </row>
    <row r="3" spans="1:36">
      <c r="B3" s="2" t="s">
        <v>2</v>
      </c>
      <c r="C3" s="26" t="s">
        <v>1558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18699.48604067284</v>
      </c>
      <c r="D11" s="90">
        <f>C11/$C$42*100</f>
        <v>6.782611087701973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76090.169756564996</v>
      </c>
      <c r="D13" s="91">
        <f t="shared" ref="D13:D22" si="0">C13/$C$42*100</f>
        <v>27.599155823505896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74952.850042127</v>
      </c>
      <c r="D15" s="91">
        <f t="shared" si="0"/>
        <v>27.186631260604504</v>
      </c>
    </row>
    <row r="16" spans="1:36">
      <c r="A16" s="10" t="s">
        <v>13</v>
      </c>
      <c r="B16" s="70" t="s">
        <v>19</v>
      </c>
      <c r="C16" s="91">
        <v>19225.69219269</v>
      </c>
      <c r="D16" s="91">
        <f t="shared" si="0"/>
        <v>6.9734747121526981</v>
      </c>
    </row>
    <row r="17" spans="1:4">
      <c r="A17" s="10" t="s">
        <v>13</v>
      </c>
      <c r="B17" s="70" t="s">
        <v>20</v>
      </c>
      <c r="C17" s="91">
        <v>74182.536502998497</v>
      </c>
      <c r="D17" s="91">
        <f t="shared" si="0"/>
        <v>26.907225872663055</v>
      </c>
    </row>
    <row r="18" spans="1:4" ht="33">
      <c r="A18" s="10" t="s">
        <v>13</v>
      </c>
      <c r="B18" s="70" t="s">
        <v>21</v>
      </c>
      <c r="C18" s="91">
        <v>2657.1355831395999</v>
      </c>
      <c r="D18" s="91">
        <f t="shared" si="0"/>
        <v>0.96378677085189135</v>
      </c>
    </row>
    <row r="19" spans="1:4">
      <c r="A19" s="10" t="s">
        <v>13</v>
      </c>
      <c r="B19" s="70" t="s">
        <v>22</v>
      </c>
      <c r="C19" s="91">
        <v>0.83558399999999999</v>
      </c>
      <c r="D19" s="91">
        <f t="shared" si="0"/>
        <v>3.030800574293453E-4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1927.4950100000001</v>
      </c>
      <c r="D22" s="91">
        <f t="shared" si="0"/>
        <v>0.69913413651479261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1317.24086384</v>
      </c>
      <c r="D26" s="91">
        <f t="shared" si="1"/>
        <v>0.47778492247447002</v>
      </c>
    </row>
    <row r="27" spans="1:4">
      <c r="A27" s="10" t="s">
        <v>13</v>
      </c>
      <c r="B27" s="70" t="s">
        <v>29</v>
      </c>
      <c r="C27" s="91">
        <v>1021.3283548234555</v>
      </c>
      <c r="D27" s="91">
        <f t="shared" si="1"/>
        <v>0.37045258936757003</v>
      </c>
    </row>
    <row r="28" spans="1:4">
      <c r="A28" s="10" t="s">
        <v>13</v>
      </c>
      <c r="B28" s="70" t="s">
        <v>30</v>
      </c>
      <c r="C28" s="91">
        <v>2470.4731526080154</v>
      </c>
      <c r="D28" s="91">
        <f t="shared" si="1"/>
        <v>0.89608123775717707</v>
      </c>
    </row>
    <row r="29" spans="1:4">
      <c r="A29" s="10" t="s">
        <v>13</v>
      </c>
      <c r="B29" s="70" t="s">
        <v>31</v>
      </c>
      <c r="C29" s="91">
        <v>0.34513550558799999</v>
      </c>
      <c r="D29" s="91">
        <f t="shared" si="1"/>
        <v>1.2518632340317328E-4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-483.28855204818518</v>
      </c>
      <c r="D31" s="91">
        <f t="shared" si="1"/>
        <v>-0.17529670519027302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3422.9863614157935</v>
      </c>
      <c r="D33" s="91">
        <f t="shared" si="1"/>
        <v>1.2415734420450419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386.21</v>
      </c>
      <c r="D35" s="91">
        <f t="shared" si="1"/>
        <v>0.14008471796945304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-174.04266000000001</v>
      </c>
      <c r="D37" s="91">
        <f t="shared" si="1"/>
        <v>-6.3128134799081859E-2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275697.45336833759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8789.3195471780473</v>
      </c>
      <c r="D43" s="91">
        <f>C43/$C$42*100</f>
        <v>3.188030734340999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  <row r="53" spans="3:4">
      <c r="C53" t="s">
        <v>223</v>
      </c>
      <c r="D53">
        <v>0.56510000000000005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1557</v>
      </c>
    </row>
    <row r="3" spans="2:61" s="1" customFormat="1">
      <c r="B3" s="2" t="s">
        <v>2</v>
      </c>
      <c r="C3" s="26" t="s">
        <v>1558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224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1250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239</v>
      </c>
      <c r="C14" t="s">
        <v>239</v>
      </c>
      <c r="D14" s="16"/>
      <c r="E14" t="s">
        <v>239</v>
      </c>
      <c r="F14" t="s">
        <v>239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1251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239</v>
      </c>
      <c r="C16" t="s">
        <v>239</v>
      </c>
      <c r="D16" s="16"/>
      <c r="E16" t="s">
        <v>239</v>
      </c>
      <c r="F16" t="s">
        <v>239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1252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239</v>
      </c>
      <c r="C18" t="s">
        <v>239</v>
      </c>
      <c r="D18" s="16"/>
      <c r="E18" t="s">
        <v>239</v>
      </c>
      <c r="F18" t="s">
        <v>239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856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239</v>
      </c>
      <c r="C20" t="s">
        <v>239</v>
      </c>
      <c r="D20" s="16"/>
      <c r="E20" t="s">
        <v>239</v>
      </c>
      <c r="F20" t="s">
        <v>239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245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1250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239</v>
      </c>
      <c r="C23" t="s">
        <v>239</v>
      </c>
      <c r="D23" s="16"/>
      <c r="E23" t="s">
        <v>239</v>
      </c>
      <c r="F23" t="s">
        <v>239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1253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239</v>
      </c>
      <c r="C25" t="s">
        <v>239</v>
      </c>
      <c r="D25" s="16"/>
      <c r="E25" t="s">
        <v>239</v>
      </c>
      <c r="F25" t="s">
        <v>239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1252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239</v>
      </c>
      <c r="C27" t="s">
        <v>239</v>
      </c>
      <c r="D27" s="16"/>
      <c r="E27" t="s">
        <v>239</v>
      </c>
      <c r="F27" t="s">
        <v>239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1254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239</v>
      </c>
      <c r="C29" t="s">
        <v>239</v>
      </c>
      <c r="D29" s="16"/>
      <c r="E29" t="s">
        <v>239</v>
      </c>
      <c r="F29" t="s">
        <v>239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856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239</v>
      </c>
      <c r="C31" t="s">
        <v>239</v>
      </c>
      <c r="D31" s="16"/>
      <c r="E31" t="s">
        <v>239</v>
      </c>
      <c r="F31" t="s">
        <v>239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247</v>
      </c>
      <c r="C32" s="16"/>
      <c r="D32" s="16"/>
      <c r="E32" s="16"/>
    </row>
    <row r="33" spans="2:5">
      <c r="B33" t="s">
        <v>334</v>
      </c>
      <c r="C33" s="16"/>
      <c r="D33" s="16"/>
      <c r="E33" s="16"/>
    </row>
    <row r="34" spans="2:5">
      <c r="B34" t="s">
        <v>335</v>
      </c>
      <c r="C34" s="16"/>
      <c r="D34" s="16"/>
      <c r="E34" s="16"/>
    </row>
    <row r="35" spans="2:5">
      <c r="B35" t="s">
        <v>336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1557</v>
      </c>
    </row>
    <row r="3" spans="1:60" s="1" customFormat="1">
      <c r="B3" s="2" t="s">
        <v>2</v>
      </c>
      <c r="C3" s="26" t="s">
        <v>1558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224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239</v>
      </c>
      <c r="C13" t="s">
        <v>239</v>
      </c>
      <c r="D13" s="19"/>
      <c r="E13" t="s">
        <v>239</v>
      </c>
      <c r="F13" t="s">
        <v>239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245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239</v>
      </c>
      <c r="C15" t="s">
        <v>239</v>
      </c>
      <c r="D15" s="19"/>
      <c r="E15" t="s">
        <v>239</v>
      </c>
      <c r="F15" t="s">
        <v>239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1557</v>
      </c>
    </row>
    <row r="3" spans="2:81" s="1" customFormat="1">
      <c r="B3" s="2" t="s">
        <v>2</v>
      </c>
      <c r="C3" s="26" t="s">
        <v>1558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1875725</v>
      </c>
      <c r="M11" s="7"/>
      <c r="N11" s="90">
        <v>1927.4950100000001</v>
      </c>
      <c r="O11" s="7"/>
      <c r="P11" s="90">
        <v>100</v>
      </c>
      <c r="Q11" s="90">
        <v>0.7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224</v>
      </c>
      <c r="H12" s="93">
        <v>4.0199999999999996</v>
      </c>
      <c r="K12" s="93">
        <v>0.35</v>
      </c>
      <c r="L12" s="93">
        <v>1875725</v>
      </c>
      <c r="N12" s="93">
        <v>1927.4950100000001</v>
      </c>
      <c r="P12" s="93">
        <v>100</v>
      </c>
      <c r="Q12" s="93">
        <v>0.7</v>
      </c>
    </row>
    <row r="13" spans="2:81">
      <c r="B13" s="92" t="s">
        <v>1255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239</v>
      </c>
      <c r="C14" t="s">
        <v>239</v>
      </c>
      <c r="E14" t="s">
        <v>239</v>
      </c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1256</v>
      </c>
      <c r="H15" s="93">
        <v>4.0199999999999996</v>
      </c>
      <c r="K15" s="93">
        <v>0.35</v>
      </c>
      <c r="L15" s="93">
        <v>1875725</v>
      </c>
      <c r="N15" s="93">
        <v>1927.4950100000001</v>
      </c>
      <c r="P15" s="93">
        <v>100</v>
      </c>
      <c r="Q15" s="93">
        <v>0.7</v>
      </c>
    </row>
    <row r="16" spans="2:81">
      <c r="B16" t="s">
        <v>1257</v>
      </c>
      <c r="C16" t="s">
        <v>1258</v>
      </c>
      <c r="D16" t="s">
        <v>1259</v>
      </c>
      <c r="E16" t="s">
        <v>228</v>
      </c>
      <c r="F16" t="s">
        <v>229</v>
      </c>
      <c r="G16" t="s">
        <v>1260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1875725</v>
      </c>
      <c r="M16" s="91">
        <v>102.76</v>
      </c>
      <c r="N16" s="91">
        <v>1927.4950100000001</v>
      </c>
      <c r="O16" s="91">
        <v>0.05</v>
      </c>
      <c r="P16" s="91">
        <v>100</v>
      </c>
      <c r="Q16" s="91">
        <v>0.7</v>
      </c>
    </row>
    <row r="17" spans="2:17">
      <c r="B17" s="92" t="s">
        <v>1261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1262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239</v>
      </c>
      <c r="C19" t="s">
        <v>239</v>
      </c>
      <c r="E19" t="s">
        <v>239</v>
      </c>
      <c r="H19" s="91">
        <v>0</v>
      </c>
      <c r="I19" t="s">
        <v>239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1263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239</v>
      </c>
      <c r="C21" t="s">
        <v>239</v>
      </c>
      <c r="E21" t="s">
        <v>239</v>
      </c>
      <c r="H21" s="91">
        <v>0</v>
      </c>
      <c r="I21" t="s">
        <v>239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1264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239</v>
      </c>
      <c r="C23" t="s">
        <v>239</v>
      </c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1265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239</v>
      </c>
      <c r="C25" t="s">
        <v>239</v>
      </c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245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1255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239</v>
      </c>
      <c r="C28" t="s">
        <v>239</v>
      </c>
      <c r="E28" t="s">
        <v>239</v>
      </c>
      <c r="H28" s="91">
        <v>0</v>
      </c>
      <c r="I28" t="s">
        <v>239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1256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239</v>
      </c>
      <c r="C30" t="s">
        <v>239</v>
      </c>
      <c r="E30" t="s">
        <v>239</v>
      </c>
      <c r="H30" s="91">
        <v>0</v>
      </c>
      <c r="I30" t="s">
        <v>239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1261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1262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239</v>
      </c>
      <c r="C33" t="s">
        <v>239</v>
      </c>
      <c r="E33" t="s">
        <v>239</v>
      </c>
      <c r="H33" s="91">
        <v>0</v>
      </c>
      <c r="I33" t="s">
        <v>239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1263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239</v>
      </c>
      <c r="C35" t="s">
        <v>239</v>
      </c>
      <c r="E35" t="s">
        <v>239</v>
      </c>
      <c r="H35" s="91">
        <v>0</v>
      </c>
      <c r="I35" t="s">
        <v>239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1264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239</v>
      </c>
      <c r="C37" t="s">
        <v>239</v>
      </c>
      <c r="E37" t="s">
        <v>239</v>
      </c>
      <c r="H37" s="91">
        <v>0</v>
      </c>
      <c r="I37" t="s">
        <v>239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1265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239</v>
      </c>
      <c r="C39" t="s">
        <v>239</v>
      </c>
      <c r="E39" t="s">
        <v>239</v>
      </c>
      <c r="H39" s="91">
        <v>0</v>
      </c>
      <c r="I39" t="s">
        <v>239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247</v>
      </c>
    </row>
    <row r="41" spans="2:17">
      <c r="B41" t="s">
        <v>334</v>
      </c>
    </row>
    <row r="42" spans="2:17">
      <c r="B42" t="s">
        <v>335</v>
      </c>
    </row>
    <row r="43" spans="2:17">
      <c r="B43" t="s">
        <v>336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1557</v>
      </c>
    </row>
    <row r="3" spans="2:72" s="1" customFormat="1">
      <c r="B3" s="2" t="s">
        <v>2</v>
      </c>
      <c r="C3" s="26" t="s">
        <v>1558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1266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239</v>
      </c>
      <c r="C14" t="s">
        <v>239</v>
      </c>
      <c r="D14" t="s">
        <v>239</v>
      </c>
      <c r="G14" s="91">
        <v>0</v>
      </c>
      <c r="H14" t="s">
        <v>239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1267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239</v>
      </c>
      <c r="C16" t="s">
        <v>239</v>
      </c>
      <c r="D16" t="s">
        <v>239</v>
      </c>
      <c r="G16" s="91">
        <v>0</v>
      </c>
      <c r="H16" t="s">
        <v>239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1268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239</v>
      </c>
      <c r="C18" t="s">
        <v>239</v>
      </c>
      <c r="D18" t="s">
        <v>239</v>
      </c>
      <c r="G18" s="91">
        <v>0</v>
      </c>
      <c r="H18" t="s">
        <v>239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1269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239</v>
      </c>
      <c r="C20" t="s">
        <v>239</v>
      </c>
      <c r="D20" t="s">
        <v>239</v>
      </c>
      <c r="G20" s="91">
        <v>0</v>
      </c>
      <c r="H20" t="s">
        <v>239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856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239</v>
      </c>
      <c r="C22" t="s">
        <v>239</v>
      </c>
      <c r="D22" t="s">
        <v>239</v>
      </c>
      <c r="G22" s="91">
        <v>0</v>
      </c>
      <c r="H22" t="s">
        <v>239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332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239</v>
      </c>
      <c r="C25" t="s">
        <v>239</v>
      </c>
      <c r="D25" t="s">
        <v>239</v>
      </c>
      <c r="G25" s="91">
        <v>0</v>
      </c>
      <c r="H25" t="s">
        <v>239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1270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239</v>
      </c>
      <c r="C27" t="s">
        <v>239</v>
      </c>
      <c r="D27" t="s">
        <v>239</v>
      </c>
      <c r="G27" s="91">
        <v>0</v>
      </c>
      <c r="H27" t="s">
        <v>239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334</v>
      </c>
    </row>
    <row r="29" spans="2:16">
      <c r="B29" t="s">
        <v>335</v>
      </c>
    </row>
    <row r="30" spans="2:16">
      <c r="B30" t="s">
        <v>336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1557</v>
      </c>
    </row>
    <row r="3" spans="2:65" s="1" customFormat="1">
      <c r="B3" s="2" t="s">
        <v>2</v>
      </c>
      <c r="C3" s="26" t="s">
        <v>1558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224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1271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239</v>
      </c>
      <c r="C14" t="s">
        <v>239</v>
      </c>
      <c r="D14" s="16"/>
      <c r="E14" s="16"/>
      <c r="F14" t="s">
        <v>239</v>
      </c>
      <c r="G14" t="s">
        <v>239</v>
      </c>
      <c r="J14" s="91">
        <v>0</v>
      </c>
      <c r="K14" t="s">
        <v>239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1272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J16" s="91">
        <v>0</v>
      </c>
      <c r="K16" t="s">
        <v>239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339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239</v>
      </c>
      <c r="C18" t="s">
        <v>239</v>
      </c>
      <c r="D18" s="16"/>
      <c r="E18" s="16"/>
      <c r="F18" t="s">
        <v>239</v>
      </c>
      <c r="G18" t="s">
        <v>239</v>
      </c>
      <c r="J18" s="91">
        <v>0</v>
      </c>
      <c r="K18" t="s">
        <v>239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856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239</v>
      </c>
      <c r="C20" t="s">
        <v>239</v>
      </c>
      <c r="D20" s="16"/>
      <c r="E20" s="16"/>
      <c r="F20" t="s">
        <v>239</v>
      </c>
      <c r="G20" t="s">
        <v>239</v>
      </c>
      <c r="J20" s="91">
        <v>0</v>
      </c>
      <c r="K20" t="s">
        <v>239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245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1273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239</v>
      </c>
      <c r="C23" t="s">
        <v>239</v>
      </c>
      <c r="D23" s="16"/>
      <c r="E23" s="16"/>
      <c r="F23" t="s">
        <v>239</v>
      </c>
      <c r="G23" t="s">
        <v>239</v>
      </c>
      <c r="J23" s="91">
        <v>0</v>
      </c>
      <c r="K23" t="s">
        <v>239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1274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239</v>
      </c>
      <c r="C25" t="s">
        <v>239</v>
      </c>
      <c r="D25" s="16"/>
      <c r="E25" s="16"/>
      <c r="F25" t="s">
        <v>239</v>
      </c>
      <c r="G25" t="s">
        <v>239</v>
      </c>
      <c r="J25" s="91">
        <v>0</v>
      </c>
      <c r="K25" t="s">
        <v>239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247</v>
      </c>
      <c r="D26" s="16"/>
      <c r="E26" s="16"/>
      <c r="F26" s="16"/>
    </row>
    <row r="27" spans="2:19">
      <c r="B27" t="s">
        <v>334</v>
      </c>
      <c r="D27" s="16"/>
      <c r="E27" s="16"/>
      <c r="F27" s="16"/>
    </row>
    <row r="28" spans="2:19">
      <c r="B28" t="s">
        <v>335</v>
      </c>
      <c r="D28" s="16"/>
      <c r="E28" s="16"/>
      <c r="F28" s="16"/>
    </row>
    <row r="29" spans="2:19">
      <c r="B29" t="s">
        <v>336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1557</v>
      </c>
    </row>
    <row r="3" spans="2:81" s="1" customFormat="1">
      <c r="B3" s="2" t="s">
        <v>2</v>
      </c>
      <c r="C3" s="26" t="s">
        <v>1558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8.4700000000000006</v>
      </c>
      <c r="K11" s="7"/>
      <c r="L11" s="7"/>
      <c r="M11" s="90">
        <v>2.4700000000000002</v>
      </c>
      <c r="N11" s="90">
        <v>1083524.56</v>
      </c>
      <c r="O11" s="7"/>
      <c r="P11" s="90">
        <v>1317.24086384</v>
      </c>
      <c r="Q11" s="7"/>
      <c r="R11" s="90">
        <v>100</v>
      </c>
      <c r="S11" s="90">
        <v>0.48</v>
      </c>
      <c r="T11" s="35"/>
      <c r="BZ11" s="16"/>
      <c r="CC11" s="16"/>
    </row>
    <row r="12" spans="2:81">
      <c r="B12" s="92" t="s">
        <v>224</v>
      </c>
      <c r="C12" s="16"/>
      <c r="D12" s="16"/>
      <c r="E12" s="16"/>
      <c r="J12" s="93">
        <v>8.4700000000000006</v>
      </c>
      <c r="M12" s="93">
        <v>2.4700000000000002</v>
      </c>
      <c r="N12" s="93">
        <v>1083524.56</v>
      </c>
      <c r="P12" s="93">
        <v>1317.24086384</v>
      </c>
      <c r="R12" s="93">
        <v>100</v>
      </c>
      <c r="S12" s="93">
        <v>0.48</v>
      </c>
    </row>
    <row r="13" spans="2:81">
      <c r="B13" s="92" t="s">
        <v>1271</v>
      </c>
      <c r="C13" s="16"/>
      <c r="D13" s="16"/>
      <c r="E13" s="16"/>
      <c r="J13" s="93">
        <v>10.69</v>
      </c>
      <c r="M13" s="93">
        <v>2.14</v>
      </c>
      <c r="N13" s="93">
        <v>624209.77</v>
      </c>
      <c r="P13" s="93">
        <v>796.50051136800005</v>
      </c>
      <c r="R13" s="93">
        <v>60.47</v>
      </c>
      <c r="S13" s="93">
        <v>0.28999999999999998</v>
      </c>
    </row>
    <row r="14" spans="2:81">
      <c r="B14" t="s">
        <v>1275</v>
      </c>
      <c r="C14" t="s">
        <v>1276</v>
      </c>
      <c r="D14" t="s">
        <v>126</v>
      </c>
      <c r="E14" t="s">
        <v>1277</v>
      </c>
      <c r="F14" t="s">
        <v>130</v>
      </c>
      <c r="G14" t="s">
        <v>228</v>
      </c>
      <c r="H14" t="s">
        <v>229</v>
      </c>
      <c r="I14" t="s">
        <v>1278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51470</v>
      </c>
      <c r="O14" s="91">
        <v>164.97</v>
      </c>
      <c r="P14" s="91">
        <v>84.910059000000004</v>
      </c>
      <c r="Q14" s="91">
        <v>0</v>
      </c>
      <c r="R14" s="91">
        <v>6.45</v>
      </c>
      <c r="S14" s="91">
        <v>0.03</v>
      </c>
    </row>
    <row r="15" spans="2:81">
      <c r="B15" t="s">
        <v>1279</v>
      </c>
      <c r="C15" t="s">
        <v>1280</v>
      </c>
      <c r="D15" t="s">
        <v>126</v>
      </c>
      <c r="E15" t="s">
        <v>1277</v>
      </c>
      <c r="F15" t="s">
        <v>130</v>
      </c>
      <c r="G15" t="s">
        <v>228</v>
      </c>
      <c r="H15" t="s">
        <v>229</v>
      </c>
      <c r="I15" t="s">
        <v>1281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477545.04</v>
      </c>
      <c r="O15" s="91">
        <v>125.47</v>
      </c>
      <c r="P15" s="91">
        <v>599.17576168799997</v>
      </c>
      <c r="Q15" s="91">
        <v>0.01</v>
      </c>
      <c r="R15" s="91">
        <v>45.49</v>
      </c>
      <c r="S15" s="91">
        <v>0.22</v>
      </c>
    </row>
    <row r="16" spans="2:81">
      <c r="B16" t="s">
        <v>1282</v>
      </c>
      <c r="C16" t="s">
        <v>1283</v>
      </c>
      <c r="D16" t="s">
        <v>126</v>
      </c>
      <c r="E16" t="s">
        <v>1284</v>
      </c>
      <c r="F16" t="s">
        <v>967</v>
      </c>
      <c r="G16" t="s">
        <v>1285</v>
      </c>
      <c r="H16" t="s">
        <v>153</v>
      </c>
      <c r="I16" t="s">
        <v>1286</v>
      </c>
      <c r="J16" s="91">
        <v>8.19</v>
      </c>
      <c r="K16" t="s">
        <v>105</v>
      </c>
      <c r="L16" s="91">
        <v>2.14</v>
      </c>
      <c r="M16" s="91">
        <v>1.38</v>
      </c>
      <c r="N16" s="91">
        <v>68000</v>
      </c>
      <c r="O16" s="91">
        <v>108.12</v>
      </c>
      <c r="P16" s="91">
        <v>73.521600000000007</v>
      </c>
      <c r="Q16" s="91">
        <v>0.03</v>
      </c>
      <c r="R16" s="91">
        <v>5.58</v>
      </c>
      <c r="S16" s="91">
        <v>0.03</v>
      </c>
    </row>
    <row r="17" spans="2:19">
      <c r="B17" t="s">
        <v>1287</v>
      </c>
      <c r="C17" t="s">
        <v>1288</v>
      </c>
      <c r="D17" t="s">
        <v>126</v>
      </c>
      <c r="E17" t="s">
        <v>482</v>
      </c>
      <c r="F17" t="s">
        <v>483</v>
      </c>
      <c r="G17" t="s">
        <v>380</v>
      </c>
      <c r="H17" t="s">
        <v>229</v>
      </c>
      <c r="I17" t="s">
        <v>1289</v>
      </c>
      <c r="J17" s="91">
        <v>1.33</v>
      </c>
      <c r="K17" t="s">
        <v>105</v>
      </c>
      <c r="L17" s="91">
        <v>6.85</v>
      </c>
      <c r="M17" s="91">
        <v>0.51</v>
      </c>
      <c r="N17" s="91">
        <v>6400</v>
      </c>
      <c r="O17" s="91">
        <v>123.52</v>
      </c>
      <c r="P17" s="91">
        <v>7.9052800000000003</v>
      </c>
      <c r="Q17" s="91">
        <v>0</v>
      </c>
      <c r="R17" s="91">
        <v>0.6</v>
      </c>
      <c r="S17" s="91">
        <v>0</v>
      </c>
    </row>
    <row r="18" spans="2:19">
      <c r="B18" t="s">
        <v>1290</v>
      </c>
      <c r="C18" t="s">
        <v>1291</v>
      </c>
      <c r="D18" t="s">
        <v>126</v>
      </c>
      <c r="E18" t="s">
        <v>482</v>
      </c>
      <c r="F18" t="s">
        <v>483</v>
      </c>
      <c r="G18" t="s">
        <v>484</v>
      </c>
      <c r="H18" t="s">
        <v>153</v>
      </c>
      <c r="I18" t="s">
        <v>1292</v>
      </c>
      <c r="J18" s="91">
        <v>2.85</v>
      </c>
      <c r="K18" t="s">
        <v>105</v>
      </c>
      <c r="L18" s="91">
        <v>6</v>
      </c>
      <c r="M18" s="91">
        <v>0.44</v>
      </c>
      <c r="N18" s="91">
        <v>2000</v>
      </c>
      <c r="O18" s="91">
        <v>124.75</v>
      </c>
      <c r="P18" s="91">
        <v>2.4950000000000001</v>
      </c>
      <c r="Q18" s="91">
        <v>0</v>
      </c>
      <c r="R18" s="91">
        <v>0.19</v>
      </c>
      <c r="S18" s="91">
        <v>0</v>
      </c>
    </row>
    <row r="19" spans="2:19">
      <c r="B19" t="s">
        <v>1293</v>
      </c>
      <c r="C19" t="s">
        <v>1294</v>
      </c>
      <c r="D19" t="s">
        <v>126</v>
      </c>
      <c r="E19" t="s">
        <v>1295</v>
      </c>
      <c r="F19" t="s">
        <v>130</v>
      </c>
      <c r="G19" t="s">
        <v>412</v>
      </c>
      <c r="H19" t="s">
        <v>229</v>
      </c>
      <c r="I19" t="s">
        <v>635</v>
      </c>
      <c r="J19" s="91">
        <v>4.3499999999999996</v>
      </c>
      <c r="K19" t="s">
        <v>105</v>
      </c>
      <c r="L19" s="91">
        <v>5.6</v>
      </c>
      <c r="M19" s="91">
        <v>0.49</v>
      </c>
      <c r="N19" s="91">
        <v>18794.73</v>
      </c>
      <c r="O19" s="91">
        <v>151.6</v>
      </c>
      <c r="P19" s="91">
        <v>28.492810680000002</v>
      </c>
      <c r="Q19" s="91">
        <v>0</v>
      </c>
      <c r="R19" s="91">
        <v>2.16</v>
      </c>
      <c r="S19" s="91">
        <v>0.01</v>
      </c>
    </row>
    <row r="20" spans="2:19">
      <c r="B20" s="92" t="s">
        <v>1272</v>
      </c>
      <c r="C20" s="16"/>
      <c r="D20" s="16"/>
      <c r="E20" s="16"/>
      <c r="J20" s="93">
        <v>5.21</v>
      </c>
      <c r="M20" s="93">
        <v>2.93</v>
      </c>
      <c r="N20" s="93">
        <v>453670.79</v>
      </c>
      <c r="P20" s="93">
        <v>500.51494132279998</v>
      </c>
      <c r="R20" s="93">
        <v>38</v>
      </c>
      <c r="S20" s="93">
        <v>0.18</v>
      </c>
    </row>
    <row r="21" spans="2:19">
      <c r="B21" t="s">
        <v>1296</v>
      </c>
      <c r="C21" t="s">
        <v>1297</v>
      </c>
      <c r="D21" t="s">
        <v>126</v>
      </c>
      <c r="E21" t="s">
        <v>1284</v>
      </c>
      <c r="F21" t="s">
        <v>967</v>
      </c>
      <c r="G21" t="s">
        <v>1285</v>
      </c>
      <c r="H21" t="s">
        <v>153</v>
      </c>
      <c r="I21" t="s">
        <v>1286</v>
      </c>
      <c r="J21" s="91">
        <v>4.2300000000000004</v>
      </c>
      <c r="K21" t="s">
        <v>105</v>
      </c>
      <c r="L21" s="91">
        <v>2.5</v>
      </c>
      <c r="M21" s="91">
        <v>1.93</v>
      </c>
      <c r="N21" s="91">
        <v>131631</v>
      </c>
      <c r="O21" s="91">
        <v>102.53</v>
      </c>
      <c r="P21" s="91">
        <v>134.96126430000001</v>
      </c>
      <c r="Q21" s="91">
        <v>0.02</v>
      </c>
      <c r="R21" s="91">
        <v>10.25</v>
      </c>
      <c r="S21" s="91">
        <v>0.05</v>
      </c>
    </row>
    <row r="22" spans="2:19">
      <c r="B22" t="s">
        <v>1298</v>
      </c>
      <c r="C22" t="s">
        <v>1299</v>
      </c>
      <c r="D22" t="s">
        <v>126</v>
      </c>
      <c r="E22" t="s">
        <v>1284</v>
      </c>
      <c r="F22" t="s">
        <v>967</v>
      </c>
      <c r="G22" t="s">
        <v>228</v>
      </c>
      <c r="H22" t="s">
        <v>229</v>
      </c>
      <c r="I22" t="s">
        <v>1286</v>
      </c>
      <c r="J22" s="91">
        <v>7.58</v>
      </c>
      <c r="K22" t="s">
        <v>105</v>
      </c>
      <c r="L22" s="91">
        <v>3.74</v>
      </c>
      <c r="M22" s="91">
        <v>3.08</v>
      </c>
      <c r="N22" s="91">
        <v>68000</v>
      </c>
      <c r="O22" s="91">
        <v>105.29</v>
      </c>
      <c r="P22" s="91">
        <v>71.597200000000001</v>
      </c>
      <c r="Q22" s="91">
        <v>0.01</v>
      </c>
      <c r="R22" s="91">
        <v>5.44</v>
      </c>
      <c r="S22" s="91">
        <v>0.03</v>
      </c>
    </row>
    <row r="23" spans="2:19">
      <c r="B23" t="s">
        <v>1300</v>
      </c>
      <c r="C23" t="s">
        <v>1301</v>
      </c>
      <c r="D23" t="s">
        <v>126</v>
      </c>
      <c r="E23" t="s">
        <v>1302</v>
      </c>
      <c r="F23" t="s">
        <v>379</v>
      </c>
      <c r="G23" t="s">
        <v>484</v>
      </c>
      <c r="H23" t="s">
        <v>153</v>
      </c>
      <c r="I23" t="s">
        <v>1303</v>
      </c>
      <c r="J23" s="91">
        <v>5.63</v>
      </c>
      <c r="K23" t="s">
        <v>105</v>
      </c>
      <c r="L23" s="91">
        <v>3.1</v>
      </c>
      <c r="M23" s="91">
        <v>2.66</v>
      </c>
      <c r="N23" s="91">
        <v>103935.79</v>
      </c>
      <c r="O23" s="91">
        <v>103.42</v>
      </c>
      <c r="P23" s="91">
        <v>107.490394018</v>
      </c>
      <c r="Q23" s="91">
        <v>0.03</v>
      </c>
      <c r="R23" s="91">
        <v>8.16</v>
      </c>
      <c r="S23" s="91">
        <v>0.04</v>
      </c>
    </row>
    <row r="24" spans="2:19">
      <c r="B24" t="s">
        <v>1304</v>
      </c>
      <c r="C24" t="s">
        <v>1305</v>
      </c>
      <c r="D24" t="s">
        <v>126</v>
      </c>
      <c r="E24" t="s">
        <v>925</v>
      </c>
      <c r="F24" t="s">
        <v>128</v>
      </c>
      <c r="G24" t="s">
        <v>505</v>
      </c>
      <c r="H24" t="s">
        <v>229</v>
      </c>
      <c r="I24" t="s">
        <v>488</v>
      </c>
      <c r="J24" s="91">
        <v>3.67</v>
      </c>
      <c r="K24" t="s">
        <v>109</v>
      </c>
      <c r="L24" s="91">
        <v>4.45</v>
      </c>
      <c r="M24" s="91">
        <v>5.25</v>
      </c>
      <c r="N24" s="91">
        <v>13104</v>
      </c>
      <c r="O24" s="91">
        <v>98.38</v>
      </c>
      <c r="P24" s="91">
        <v>46.397283004800002</v>
      </c>
      <c r="Q24" s="91">
        <v>0.01</v>
      </c>
      <c r="R24" s="91">
        <v>3.52</v>
      </c>
      <c r="S24" s="91">
        <v>0.02</v>
      </c>
    </row>
    <row r="25" spans="2:19">
      <c r="B25" t="s">
        <v>1306</v>
      </c>
      <c r="C25" t="s">
        <v>1307</v>
      </c>
      <c r="D25" t="s">
        <v>126</v>
      </c>
      <c r="E25" t="s">
        <v>429</v>
      </c>
      <c r="F25" t="s">
        <v>379</v>
      </c>
      <c r="G25" t="s">
        <v>604</v>
      </c>
      <c r="H25" t="s">
        <v>229</v>
      </c>
      <c r="I25" t="s">
        <v>1308</v>
      </c>
      <c r="J25" s="91">
        <v>5.13</v>
      </c>
      <c r="K25" t="s">
        <v>105</v>
      </c>
      <c r="L25" s="91">
        <v>3.55</v>
      </c>
      <c r="M25" s="91">
        <v>3.25</v>
      </c>
      <c r="N25" s="91">
        <v>137000</v>
      </c>
      <c r="O25" s="91">
        <v>102.24</v>
      </c>
      <c r="P25" s="91">
        <v>140.06880000000001</v>
      </c>
      <c r="Q25" s="91">
        <v>0.04</v>
      </c>
      <c r="R25" s="91">
        <v>10.63</v>
      </c>
      <c r="S25" s="91">
        <v>0.05</v>
      </c>
    </row>
    <row r="26" spans="2:19">
      <c r="B26" s="92" t="s">
        <v>339</v>
      </c>
      <c r="C26" s="16"/>
      <c r="D26" s="16"/>
      <c r="E26" s="16"/>
      <c r="J26" s="93">
        <v>1.92</v>
      </c>
      <c r="M26" s="93">
        <v>4</v>
      </c>
      <c r="N26" s="93">
        <v>5644</v>
      </c>
      <c r="P26" s="93">
        <v>20.225411149199999</v>
      </c>
      <c r="R26" s="93">
        <v>1.54</v>
      </c>
      <c r="S26" s="93">
        <v>0.01</v>
      </c>
    </row>
    <row r="27" spans="2:19">
      <c r="B27" t="s">
        <v>1309</v>
      </c>
      <c r="C27" t="s">
        <v>1310</v>
      </c>
      <c r="D27" t="s">
        <v>126</v>
      </c>
      <c r="E27" t="s">
        <v>925</v>
      </c>
      <c r="F27" t="s">
        <v>128</v>
      </c>
      <c r="G27" t="s">
        <v>505</v>
      </c>
      <c r="H27" t="s">
        <v>229</v>
      </c>
      <c r="I27" t="s">
        <v>1311</v>
      </c>
      <c r="J27" s="91">
        <v>1.92</v>
      </c>
      <c r="K27" t="s">
        <v>109</v>
      </c>
      <c r="L27" s="91">
        <v>3.7</v>
      </c>
      <c r="M27" s="91">
        <v>4</v>
      </c>
      <c r="N27" s="91">
        <v>5644</v>
      </c>
      <c r="O27" s="91">
        <v>99.57</v>
      </c>
      <c r="P27" s="91">
        <v>20.225411149199999</v>
      </c>
      <c r="Q27" s="91">
        <v>0.01</v>
      </c>
      <c r="R27" s="91">
        <v>1.54</v>
      </c>
      <c r="S27" s="91">
        <v>0.01</v>
      </c>
    </row>
    <row r="28" spans="2:19">
      <c r="B28" s="92" t="s">
        <v>856</v>
      </c>
      <c r="C28" s="16"/>
      <c r="D28" s="16"/>
      <c r="E28" s="16"/>
      <c r="J28" s="93">
        <v>0</v>
      </c>
      <c r="M28" s="93">
        <v>0</v>
      </c>
      <c r="N28" s="93">
        <v>0</v>
      </c>
      <c r="P28" s="93">
        <v>0</v>
      </c>
      <c r="R28" s="93">
        <v>0</v>
      </c>
      <c r="S28" s="93">
        <v>0</v>
      </c>
    </row>
    <row r="29" spans="2:19">
      <c r="B29" t="s">
        <v>239</v>
      </c>
      <c r="C29" t="s">
        <v>239</v>
      </c>
      <c r="D29" s="16"/>
      <c r="E29" s="16"/>
      <c r="F29" t="s">
        <v>239</v>
      </c>
      <c r="G29" t="s">
        <v>239</v>
      </c>
      <c r="J29" s="91">
        <v>0</v>
      </c>
      <c r="K29" t="s">
        <v>239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  <c r="R29" s="91">
        <v>0</v>
      </c>
      <c r="S29" s="91">
        <v>0</v>
      </c>
    </row>
    <row r="30" spans="2:19">
      <c r="B30" s="92" t="s">
        <v>245</v>
      </c>
      <c r="C30" s="16"/>
      <c r="D30" s="16"/>
      <c r="E30" s="16"/>
      <c r="J30" s="93">
        <v>0</v>
      </c>
      <c r="M30" s="93">
        <v>0</v>
      </c>
      <c r="N30" s="93">
        <v>0</v>
      </c>
      <c r="P30" s="93">
        <v>0</v>
      </c>
      <c r="R30" s="93">
        <v>0</v>
      </c>
      <c r="S30" s="93">
        <v>0</v>
      </c>
    </row>
    <row r="31" spans="2:19">
      <c r="B31" s="92" t="s">
        <v>340</v>
      </c>
      <c r="C31" s="16"/>
      <c r="D31" s="16"/>
      <c r="E31" s="16"/>
      <c r="J31" s="93">
        <v>0</v>
      </c>
      <c r="M31" s="93">
        <v>0</v>
      </c>
      <c r="N31" s="93">
        <v>0</v>
      </c>
      <c r="P31" s="93">
        <v>0</v>
      </c>
      <c r="R31" s="93">
        <v>0</v>
      </c>
      <c r="S31" s="93">
        <v>0</v>
      </c>
    </row>
    <row r="32" spans="2:19">
      <c r="B32" t="s">
        <v>239</v>
      </c>
      <c r="C32" t="s">
        <v>239</v>
      </c>
      <c r="D32" s="16"/>
      <c r="E32" s="16"/>
      <c r="F32" t="s">
        <v>239</v>
      </c>
      <c r="G32" t="s">
        <v>239</v>
      </c>
      <c r="J32" s="91">
        <v>0</v>
      </c>
      <c r="K32" t="s">
        <v>239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2:19">
      <c r="B33" s="92" t="s">
        <v>341</v>
      </c>
      <c r="C33" s="16"/>
      <c r="D33" s="16"/>
      <c r="E33" s="16"/>
      <c r="J33" s="93">
        <v>0</v>
      </c>
      <c r="M33" s="93">
        <v>0</v>
      </c>
      <c r="N33" s="93">
        <v>0</v>
      </c>
      <c r="P33" s="93">
        <v>0</v>
      </c>
      <c r="R33" s="93">
        <v>0</v>
      </c>
      <c r="S33" s="93">
        <v>0</v>
      </c>
    </row>
    <row r="34" spans="2:19">
      <c r="B34" t="s">
        <v>239</v>
      </c>
      <c r="C34" t="s">
        <v>239</v>
      </c>
      <c r="D34" s="16"/>
      <c r="E34" s="16"/>
      <c r="F34" t="s">
        <v>239</v>
      </c>
      <c r="G34" t="s">
        <v>239</v>
      </c>
      <c r="J34" s="91">
        <v>0</v>
      </c>
      <c r="K34" t="s">
        <v>239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</row>
    <row r="35" spans="2:19">
      <c r="B35" t="s">
        <v>247</v>
      </c>
      <c r="C35" s="16"/>
      <c r="D35" s="16"/>
      <c r="E35" s="16"/>
    </row>
    <row r="36" spans="2:19">
      <c r="B36" t="s">
        <v>334</v>
      </c>
      <c r="C36" s="16"/>
      <c r="D36" s="16"/>
      <c r="E36" s="16"/>
    </row>
    <row r="37" spans="2:19">
      <c r="B37" t="s">
        <v>335</v>
      </c>
      <c r="C37" s="16"/>
      <c r="D37" s="16"/>
      <c r="E37" s="16"/>
    </row>
    <row r="38" spans="2:19">
      <c r="B38" t="s">
        <v>336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1557</v>
      </c>
    </row>
    <row r="3" spans="2:98" s="1" customFormat="1">
      <c r="B3" s="2" t="s">
        <v>2</v>
      </c>
      <c r="C3" s="26" t="s">
        <v>1558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260184.79</v>
      </c>
      <c r="I11" s="7"/>
      <c r="J11" s="90">
        <v>1021.3283548234555</v>
      </c>
      <c r="K11" s="7"/>
      <c r="L11" s="90">
        <v>100</v>
      </c>
      <c r="M11" s="90">
        <v>0.37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224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239</v>
      </c>
      <c r="C13" t="s">
        <v>239</v>
      </c>
      <c r="D13" s="16"/>
      <c r="E13" s="16"/>
      <c r="F13" t="s">
        <v>239</v>
      </c>
      <c r="G13" t="s">
        <v>239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245</v>
      </c>
      <c r="C14" s="16"/>
      <c r="D14" s="16"/>
      <c r="E14" s="16"/>
      <c r="H14" s="93">
        <v>260184.79</v>
      </c>
      <c r="J14" s="93">
        <v>1021.3283548234555</v>
      </c>
      <c r="L14" s="93">
        <v>100</v>
      </c>
      <c r="M14" s="93">
        <v>0.37</v>
      </c>
    </row>
    <row r="15" spans="2:98">
      <c r="B15" s="92" t="s">
        <v>340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341</v>
      </c>
      <c r="C17" s="16"/>
      <c r="D17" s="16"/>
      <c r="E17" s="16"/>
      <c r="H17" s="93">
        <v>260184.79</v>
      </c>
      <c r="J17" s="93">
        <v>1021.3283548234555</v>
      </c>
      <c r="L17" s="93">
        <v>100</v>
      </c>
      <c r="M17" s="93">
        <v>0.37</v>
      </c>
    </row>
    <row r="18" spans="2:13">
      <c r="B18" t="s">
        <v>1312</v>
      </c>
      <c r="C18" t="s">
        <v>1313</v>
      </c>
      <c r="D18" t="s">
        <v>126</v>
      </c>
      <c r="E18" t="s">
        <v>1314</v>
      </c>
      <c r="F18" t="s">
        <v>1315</v>
      </c>
      <c r="G18" t="s">
        <v>113</v>
      </c>
      <c r="H18" s="91">
        <v>31431.66</v>
      </c>
      <c r="I18" s="91">
        <v>104.20639999999993</v>
      </c>
      <c r="J18" s="91">
        <v>138.07037419494</v>
      </c>
      <c r="K18" s="91">
        <v>0.03</v>
      </c>
      <c r="L18" s="91">
        <v>13.52</v>
      </c>
      <c r="M18" s="91">
        <v>0.05</v>
      </c>
    </row>
    <row r="19" spans="2:13">
      <c r="B19" t="s">
        <v>1316</v>
      </c>
      <c r="C19" t="s">
        <v>1317</v>
      </c>
      <c r="D19" t="s">
        <v>126</v>
      </c>
      <c r="E19" t="s">
        <v>1318</v>
      </c>
      <c r="F19" t="s">
        <v>1315</v>
      </c>
      <c r="G19" t="s">
        <v>109</v>
      </c>
      <c r="H19" s="91">
        <v>61880.35</v>
      </c>
      <c r="I19" s="91">
        <v>94.97</v>
      </c>
      <c r="J19" s="91">
        <v>211.505198453605</v>
      </c>
      <c r="K19" s="91">
        <v>7.43</v>
      </c>
      <c r="L19" s="91">
        <v>20.71</v>
      </c>
      <c r="M19" s="91">
        <v>0.08</v>
      </c>
    </row>
    <row r="20" spans="2:13">
      <c r="B20" t="s">
        <v>1319</v>
      </c>
      <c r="C20" t="s">
        <v>1320</v>
      </c>
      <c r="D20" t="s">
        <v>126</v>
      </c>
      <c r="E20" t="s">
        <v>1321</v>
      </c>
      <c r="F20" t="s">
        <v>1315</v>
      </c>
      <c r="G20" t="s">
        <v>109</v>
      </c>
      <c r="H20" s="91">
        <v>10392.68</v>
      </c>
      <c r="I20" s="91">
        <v>103.63890000000005</v>
      </c>
      <c r="J20" s="91">
        <v>38.764322377839498</v>
      </c>
      <c r="K20" s="91">
        <v>0.02</v>
      </c>
      <c r="L20" s="91">
        <v>3.8</v>
      </c>
      <c r="M20" s="91">
        <v>0.01</v>
      </c>
    </row>
    <row r="21" spans="2:13">
      <c r="B21" t="s">
        <v>1322</v>
      </c>
      <c r="C21" t="s">
        <v>1323</v>
      </c>
      <c r="D21" t="s">
        <v>126</v>
      </c>
      <c r="E21" t="s">
        <v>1324</v>
      </c>
      <c r="F21" t="s">
        <v>1315</v>
      </c>
      <c r="G21" t="s">
        <v>109</v>
      </c>
      <c r="H21" s="91">
        <v>4645</v>
      </c>
      <c r="I21" s="91">
        <v>277.02269999999999</v>
      </c>
      <c r="J21" s="91">
        <v>46.310868189585001</v>
      </c>
      <c r="K21" s="91">
        <v>0.02</v>
      </c>
      <c r="L21" s="91">
        <v>4.53</v>
      </c>
      <c r="M21" s="91">
        <v>0.02</v>
      </c>
    </row>
    <row r="22" spans="2:13">
      <c r="B22" t="s">
        <v>1325</v>
      </c>
      <c r="C22" t="s">
        <v>1326</v>
      </c>
      <c r="D22" t="s">
        <v>126</v>
      </c>
      <c r="E22" t="s">
        <v>1324</v>
      </c>
      <c r="F22" t="s">
        <v>1315</v>
      </c>
      <c r="G22" t="s">
        <v>109</v>
      </c>
      <c r="H22" s="91">
        <v>49895.360000000001</v>
      </c>
      <c r="I22" s="91">
        <v>90.855000000000004</v>
      </c>
      <c r="J22" s="91">
        <v>163.15141315147201</v>
      </c>
      <c r="K22" s="91">
        <v>0.13</v>
      </c>
      <c r="L22" s="91">
        <v>15.97</v>
      </c>
      <c r="M22" s="91">
        <v>0.06</v>
      </c>
    </row>
    <row r="23" spans="2:13">
      <c r="B23" t="s">
        <v>1327</v>
      </c>
      <c r="C23" t="s">
        <v>1328</v>
      </c>
      <c r="D23" t="s">
        <v>126</v>
      </c>
      <c r="E23" t="s">
        <v>1329</v>
      </c>
      <c r="F23" t="s">
        <v>1315</v>
      </c>
      <c r="G23" t="s">
        <v>109</v>
      </c>
      <c r="H23" s="91">
        <v>16220.25</v>
      </c>
      <c r="I23" s="91">
        <v>106.5224</v>
      </c>
      <c r="J23" s="91">
        <v>62.184240310013998</v>
      </c>
      <c r="K23" s="91">
        <v>0.02</v>
      </c>
      <c r="L23" s="91">
        <v>6.09</v>
      </c>
      <c r="M23" s="91">
        <v>0.02</v>
      </c>
    </row>
    <row r="24" spans="2:13">
      <c r="B24" t="s">
        <v>1330</v>
      </c>
      <c r="C24" t="s">
        <v>1331</v>
      </c>
      <c r="D24" t="s">
        <v>126</v>
      </c>
      <c r="E24" t="s">
        <v>1332</v>
      </c>
      <c r="F24" t="s">
        <v>379</v>
      </c>
      <c r="G24" t="s">
        <v>113</v>
      </c>
      <c r="H24" s="91">
        <v>85719.49</v>
      </c>
      <c r="I24" s="91">
        <v>100</v>
      </c>
      <c r="J24" s="91">
        <v>361.34193814600002</v>
      </c>
      <c r="K24" s="91">
        <v>0.15</v>
      </c>
      <c r="L24" s="91">
        <v>35.380000000000003</v>
      </c>
      <c r="M24" s="91">
        <v>0.13</v>
      </c>
    </row>
    <row r="25" spans="2:13">
      <c r="B25" t="s">
        <v>247</v>
      </c>
      <c r="C25" s="16"/>
      <c r="D25" s="16"/>
      <c r="E25" s="16"/>
    </row>
    <row r="26" spans="2:13">
      <c r="B26" t="s">
        <v>334</v>
      </c>
      <c r="C26" s="16"/>
      <c r="D26" s="16"/>
      <c r="E26" s="16"/>
    </row>
    <row r="27" spans="2:13">
      <c r="B27" t="s">
        <v>335</v>
      </c>
      <c r="C27" s="16"/>
      <c r="D27" s="16"/>
      <c r="E27" s="16"/>
    </row>
    <row r="28" spans="2:13">
      <c r="B28" t="s">
        <v>336</v>
      </c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1557</v>
      </c>
    </row>
    <row r="3" spans="2:55" s="1" customFormat="1">
      <c r="B3" s="2" t="s">
        <v>2</v>
      </c>
      <c r="C3" s="26" t="s">
        <v>1558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729857.55</v>
      </c>
      <c r="G11" s="7"/>
      <c r="H11" s="90">
        <v>2470.4731526080154</v>
      </c>
      <c r="I11" s="7"/>
      <c r="J11" s="90">
        <v>100</v>
      </c>
      <c r="K11" s="90">
        <v>0.9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224</v>
      </c>
      <c r="C12" s="16"/>
      <c r="F12" s="93">
        <v>3568.08</v>
      </c>
      <c r="H12" s="93">
        <v>12.701547352872</v>
      </c>
      <c r="J12" s="93">
        <v>0.51</v>
      </c>
      <c r="K12" s="93">
        <v>0</v>
      </c>
    </row>
    <row r="13" spans="2:55">
      <c r="B13" s="92" t="s">
        <v>1333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239</v>
      </c>
      <c r="C14" t="s">
        <v>239</v>
      </c>
      <c r="D14" t="s">
        <v>239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1334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239</v>
      </c>
      <c r="C16" t="s">
        <v>239</v>
      </c>
      <c r="D16" t="s">
        <v>239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1335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239</v>
      </c>
      <c r="C18" t="s">
        <v>239</v>
      </c>
      <c r="D18" t="s">
        <v>239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1336</v>
      </c>
      <c r="C19" s="16"/>
      <c r="F19" s="93">
        <v>3568.08</v>
      </c>
      <c r="H19" s="93">
        <v>12.701547352872</v>
      </c>
      <c r="J19" s="93">
        <v>0.51</v>
      </c>
      <c r="K19" s="93">
        <v>0</v>
      </c>
    </row>
    <row r="20" spans="2:11">
      <c r="B20" t="s">
        <v>1337</v>
      </c>
      <c r="C20" t="s">
        <v>1338</v>
      </c>
      <c r="D20" t="s">
        <v>109</v>
      </c>
      <c r="E20" t="s">
        <v>1339</v>
      </c>
      <c r="F20" s="91">
        <v>3568.08</v>
      </c>
      <c r="G20" s="91">
        <v>98.91</v>
      </c>
      <c r="H20" s="91">
        <v>12.701547352872</v>
      </c>
      <c r="I20" s="91">
        <v>0.01</v>
      </c>
      <c r="J20" s="91">
        <v>0.51</v>
      </c>
      <c r="K20" s="91">
        <v>0</v>
      </c>
    </row>
    <row r="21" spans="2:11">
      <c r="B21" s="92" t="s">
        <v>245</v>
      </c>
      <c r="C21" s="16"/>
      <c r="F21" s="93">
        <v>726289.47</v>
      </c>
      <c r="H21" s="93">
        <v>2457.7716052551436</v>
      </c>
      <c r="J21" s="93">
        <v>99.49</v>
      </c>
      <c r="K21" s="93">
        <v>0.89</v>
      </c>
    </row>
    <row r="22" spans="2:11">
      <c r="B22" s="92" t="s">
        <v>1340</v>
      </c>
      <c r="C22" s="16"/>
      <c r="F22" s="93">
        <v>9889.31</v>
      </c>
      <c r="H22" s="93">
        <v>35.054451797476098</v>
      </c>
      <c r="J22" s="93">
        <v>1.42</v>
      </c>
      <c r="K22" s="93">
        <v>0.01</v>
      </c>
    </row>
    <row r="23" spans="2:11">
      <c r="B23" t="s">
        <v>1341</v>
      </c>
      <c r="C23" t="s">
        <v>1342</v>
      </c>
      <c r="D23" t="s">
        <v>109</v>
      </c>
      <c r="E23" t="s">
        <v>1343</v>
      </c>
      <c r="F23" s="91">
        <v>3631.02</v>
      </c>
      <c r="G23" s="91">
        <v>95.889399999999853</v>
      </c>
      <c r="H23" s="91">
        <v>12.530866087476101</v>
      </c>
      <c r="I23" s="91">
        <v>0</v>
      </c>
      <c r="J23" s="91">
        <v>0.51</v>
      </c>
      <c r="K23" s="91">
        <v>0</v>
      </c>
    </row>
    <row r="24" spans="2:11">
      <c r="B24" t="s">
        <v>1344</v>
      </c>
      <c r="C24" t="s">
        <v>1345</v>
      </c>
      <c r="D24" t="s">
        <v>109</v>
      </c>
      <c r="E24" t="s">
        <v>1346</v>
      </c>
      <c r="F24" s="91">
        <v>2202.06</v>
      </c>
      <c r="G24" s="91">
        <v>100</v>
      </c>
      <c r="H24" s="91">
        <v>7.9252139399999999</v>
      </c>
      <c r="I24" s="91">
        <v>0.01</v>
      </c>
      <c r="J24" s="91">
        <v>0.32</v>
      </c>
      <c r="K24" s="91">
        <v>0</v>
      </c>
    </row>
    <row r="25" spans="2:11">
      <c r="B25" t="s">
        <v>1344</v>
      </c>
      <c r="C25" t="s">
        <v>1347</v>
      </c>
      <c r="D25" t="s">
        <v>109</v>
      </c>
      <c r="E25" t="s">
        <v>1348</v>
      </c>
      <c r="F25" s="91">
        <v>4056.23</v>
      </c>
      <c r="G25" s="91">
        <v>100</v>
      </c>
      <c r="H25" s="91">
        <v>14.59837177</v>
      </c>
      <c r="I25" s="91">
        <v>0.05</v>
      </c>
      <c r="J25" s="91">
        <v>0.59</v>
      </c>
      <c r="K25" s="91">
        <v>0.01</v>
      </c>
    </row>
    <row r="26" spans="2:11">
      <c r="B26" s="92" t="s">
        <v>1349</v>
      </c>
      <c r="C26" s="16"/>
      <c r="F26" s="93">
        <v>301396.59000000003</v>
      </c>
      <c r="H26" s="93">
        <v>1103.8283580356899</v>
      </c>
      <c r="J26" s="93">
        <v>44.68</v>
      </c>
      <c r="K26" s="93">
        <v>0.4</v>
      </c>
    </row>
    <row r="27" spans="2:11">
      <c r="B27" t="s">
        <v>1350</v>
      </c>
      <c r="C27" t="s">
        <v>1351</v>
      </c>
      <c r="D27" t="s">
        <v>109</v>
      </c>
      <c r="E27" t="s">
        <v>1352</v>
      </c>
      <c r="F27" s="91">
        <v>301396.59000000003</v>
      </c>
      <c r="G27" s="91">
        <v>101.761</v>
      </c>
      <c r="H27" s="91">
        <v>1103.8283580356899</v>
      </c>
      <c r="I27" s="91">
        <v>0</v>
      </c>
      <c r="J27" s="91">
        <v>44.68</v>
      </c>
      <c r="K27" s="91">
        <v>0.4</v>
      </c>
    </row>
    <row r="28" spans="2:11">
      <c r="B28" s="92" t="s">
        <v>1353</v>
      </c>
      <c r="C28" s="16"/>
      <c r="F28" s="93">
        <v>2486.11</v>
      </c>
      <c r="H28" s="93">
        <v>8.2704876066632593</v>
      </c>
      <c r="J28" s="93">
        <v>0.33</v>
      </c>
      <c r="K28" s="93">
        <v>0</v>
      </c>
    </row>
    <row r="29" spans="2:11">
      <c r="B29" t="s">
        <v>1354</v>
      </c>
      <c r="C29" t="s">
        <v>1355</v>
      </c>
      <c r="D29" t="s">
        <v>109</v>
      </c>
      <c r="E29" t="s">
        <v>1356</v>
      </c>
      <c r="F29" s="91">
        <v>2486.11</v>
      </c>
      <c r="G29" s="91">
        <v>92.433400000000006</v>
      </c>
      <c r="H29" s="91">
        <v>8.2704876066632593</v>
      </c>
      <c r="I29" s="91">
        <v>0</v>
      </c>
      <c r="J29" s="91">
        <v>0.33</v>
      </c>
      <c r="K29" s="91">
        <v>0</v>
      </c>
    </row>
    <row r="30" spans="2:11">
      <c r="B30" s="92" t="s">
        <v>1357</v>
      </c>
      <c r="C30" s="16"/>
      <c r="F30" s="93">
        <v>412517.46</v>
      </c>
      <c r="H30" s="93">
        <v>1310.6183078153142</v>
      </c>
      <c r="J30" s="93">
        <v>53.05</v>
      </c>
      <c r="K30" s="93">
        <v>0.48</v>
      </c>
    </row>
    <row r="31" spans="2:11">
      <c r="B31" t="s">
        <v>1358</v>
      </c>
      <c r="C31" t="s">
        <v>1359</v>
      </c>
      <c r="D31" t="s">
        <v>109</v>
      </c>
      <c r="E31" t="s">
        <v>1360</v>
      </c>
      <c r="F31" s="91">
        <v>7.51</v>
      </c>
      <c r="G31" s="91">
        <v>100</v>
      </c>
      <c r="H31" s="91">
        <v>2.7028489999999999E-2</v>
      </c>
      <c r="I31" s="91">
        <v>0.02</v>
      </c>
      <c r="J31" s="91">
        <v>0</v>
      </c>
      <c r="K31" s="91">
        <v>0</v>
      </c>
    </row>
    <row r="32" spans="2:11">
      <c r="B32" t="s">
        <v>1361</v>
      </c>
      <c r="C32" t="s">
        <v>1362</v>
      </c>
      <c r="D32" t="s">
        <v>109</v>
      </c>
      <c r="E32" t="s">
        <v>1363</v>
      </c>
      <c r="F32" s="91">
        <v>10476.5</v>
      </c>
      <c r="G32" s="91">
        <v>102.4147</v>
      </c>
      <c r="H32" s="91">
        <v>38.615384287754502</v>
      </c>
      <c r="I32" s="91">
        <v>0</v>
      </c>
      <c r="J32" s="91">
        <v>1.56</v>
      </c>
      <c r="K32" s="91">
        <v>0.01</v>
      </c>
    </row>
    <row r="33" spans="2:11">
      <c r="B33" t="s">
        <v>1364</v>
      </c>
      <c r="C33" t="s">
        <v>1365</v>
      </c>
      <c r="D33" t="s">
        <v>116</v>
      </c>
      <c r="E33" t="s">
        <v>1366</v>
      </c>
      <c r="F33" s="91">
        <v>31323.43</v>
      </c>
      <c r="G33" s="91">
        <v>101.98789999999981</v>
      </c>
      <c r="H33" s="91">
        <v>150.91341638851799</v>
      </c>
      <c r="I33" s="91">
        <v>0.01</v>
      </c>
      <c r="J33" s="91">
        <v>6.11</v>
      </c>
      <c r="K33" s="91">
        <v>0.05</v>
      </c>
    </row>
    <row r="34" spans="2:11">
      <c r="B34" t="s">
        <v>1367</v>
      </c>
      <c r="C34" t="s">
        <v>1368</v>
      </c>
      <c r="D34" t="s">
        <v>109</v>
      </c>
      <c r="E34" t="s">
        <v>1369</v>
      </c>
      <c r="F34" s="91">
        <v>18517.52</v>
      </c>
      <c r="G34" s="91">
        <v>107.24979999999994</v>
      </c>
      <c r="H34" s="91">
        <v>71.476151390691001</v>
      </c>
      <c r="I34" s="91">
        <v>0</v>
      </c>
      <c r="J34" s="91">
        <v>2.89</v>
      </c>
      <c r="K34" s="91">
        <v>0.03</v>
      </c>
    </row>
    <row r="35" spans="2:11">
      <c r="B35" t="s">
        <v>1370</v>
      </c>
      <c r="C35" t="s">
        <v>1371</v>
      </c>
      <c r="D35" t="s">
        <v>109</v>
      </c>
      <c r="E35" t="s">
        <v>1372</v>
      </c>
      <c r="F35" s="91">
        <v>778.09</v>
      </c>
      <c r="G35" s="91">
        <v>87.629499999999993</v>
      </c>
      <c r="H35" s="91">
        <v>2.4539291192034498</v>
      </c>
      <c r="I35" s="91">
        <v>0</v>
      </c>
      <c r="J35" s="91">
        <v>0.1</v>
      </c>
      <c r="K35" s="91">
        <v>0</v>
      </c>
    </row>
    <row r="36" spans="2:11">
      <c r="B36" t="s">
        <v>1373</v>
      </c>
      <c r="C36" t="s">
        <v>1374</v>
      </c>
      <c r="D36" t="s">
        <v>109</v>
      </c>
      <c r="E36" t="s">
        <v>1375</v>
      </c>
      <c r="F36" s="91">
        <v>1831.13</v>
      </c>
      <c r="G36" s="91">
        <v>95.793400000000005</v>
      </c>
      <c r="H36" s="91">
        <v>6.31301196582658</v>
      </c>
      <c r="I36" s="91">
        <v>0</v>
      </c>
      <c r="J36" s="91">
        <v>0.26</v>
      </c>
      <c r="K36" s="91">
        <v>0</v>
      </c>
    </row>
    <row r="37" spans="2:11">
      <c r="B37" t="s">
        <v>1376</v>
      </c>
      <c r="C37" t="s">
        <v>1377</v>
      </c>
      <c r="D37" t="s">
        <v>113</v>
      </c>
      <c r="E37" t="s">
        <v>1378</v>
      </c>
      <c r="F37" s="91">
        <v>11342.79</v>
      </c>
      <c r="G37" s="91">
        <v>100</v>
      </c>
      <c r="H37" s="91">
        <v>47.814396965999997</v>
      </c>
      <c r="I37" s="91">
        <v>0</v>
      </c>
      <c r="J37" s="91">
        <v>1.94</v>
      </c>
      <c r="K37" s="91">
        <v>0.02</v>
      </c>
    </row>
    <row r="38" spans="2:11">
      <c r="B38" t="s">
        <v>1379</v>
      </c>
      <c r="C38" t="s">
        <v>1380</v>
      </c>
      <c r="D38" t="s">
        <v>109</v>
      </c>
      <c r="E38" t="s">
        <v>1381</v>
      </c>
      <c r="F38" s="91">
        <v>37243.81</v>
      </c>
      <c r="G38" s="91">
        <v>99.68069999999976</v>
      </c>
      <c r="H38" s="91">
        <v>133.61248096229701</v>
      </c>
      <c r="I38" s="91">
        <v>0.02</v>
      </c>
      <c r="J38" s="91">
        <v>5.41</v>
      </c>
      <c r="K38" s="91">
        <v>0.05</v>
      </c>
    </row>
    <row r="39" spans="2:11">
      <c r="B39" t="s">
        <v>1382</v>
      </c>
      <c r="C39" t="s">
        <v>1383</v>
      </c>
      <c r="D39" t="s">
        <v>109</v>
      </c>
      <c r="E39" t="s">
        <v>728</v>
      </c>
      <c r="F39" s="91">
        <v>8358.6200000000008</v>
      </c>
      <c r="G39" s="91">
        <v>86.234299999999863</v>
      </c>
      <c r="H39" s="91">
        <v>25.941582810529301</v>
      </c>
      <c r="I39" s="91">
        <v>0</v>
      </c>
      <c r="J39" s="91">
        <v>1.05</v>
      </c>
      <c r="K39" s="91">
        <v>0.01</v>
      </c>
    </row>
    <row r="40" spans="2:11">
      <c r="B40" t="s">
        <v>1384</v>
      </c>
      <c r="C40" t="s">
        <v>1385</v>
      </c>
      <c r="D40" t="s">
        <v>113</v>
      </c>
      <c r="E40" t="s">
        <v>1386</v>
      </c>
      <c r="F40" s="91">
        <v>62.12</v>
      </c>
      <c r="G40" s="91">
        <v>100</v>
      </c>
      <c r="H40" s="91">
        <v>0.26186064799999997</v>
      </c>
      <c r="I40" s="91">
        <v>0</v>
      </c>
      <c r="J40" s="91">
        <v>0.01</v>
      </c>
      <c r="K40" s="91">
        <v>0</v>
      </c>
    </row>
    <row r="41" spans="2:11">
      <c r="B41" t="s">
        <v>1387</v>
      </c>
      <c r="C41" t="s">
        <v>1388</v>
      </c>
      <c r="D41" t="s">
        <v>109</v>
      </c>
      <c r="E41" t="s">
        <v>1389</v>
      </c>
      <c r="F41" s="91">
        <v>24241.43</v>
      </c>
      <c r="G41" s="91">
        <v>96.777800000000042</v>
      </c>
      <c r="H41" s="91">
        <v>84.433701190501495</v>
      </c>
      <c r="I41" s="91">
        <v>0.01</v>
      </c>
      <c r="J41" s="91">
        <v>3.42</v>
      </c>
      <c r="K41" s="91">
        <v>0.03</v>
      </c>
    </row>
    <row r="42" spans="2:11">
      <c r="B42" t="s">
        <v>1390</v>
      </c>
      <c r="C42" t="s">
        <v>1391</v>
      </c>
      <c r="D42" t="s">
        <v>113</v>
      </c>
      <c r="E42" t="s">
        <v>1392</v>
      </c>
      <c r="F42" s="91">
        <v>49166.19</v>
      </c>
      <c r="G42" s="91">
        <v>104.08360000000022</v>
      </c>
      <c r="H42" s="91">
        <v>215.71862893056499</v>
      </c>
      <c r="I42" s="91">
        <v>0</v>
      </c>
      <c r="J42" s="91">
        <v>8.73</v>
      </c>
      <c r="K42" s="91">
        <v>0.08</v>
      </c>
    </row>
    <row r="43" spans="2:11">
      <c r="B43" t="s">
        <v>1358</v>
      </c>
      <c r="C43" t="s">
        <v>1393</v>
      </c>
      <c r="D43" t="s">
        <v>109</v>
      </c>
      <c r="E43" t="s">
        <v>1394</v>
      </c>
      <c r="F43" s="91">
        <v>149.99</v>
      </c>
      <c r="G43" s="91">
        <v>61.851900000000001</v>
      </c>
      <c r="H43" s="91">
        <v>0.33388522165119</v>
      </c>
      <c r="I43" s="91">
        <v>0</v>
      </c>
      <c r="J43" s="91">
        <v>0.01</v>
      </c>
      <c r="K43" s="91">
        <v>0</v>
      </c>
    </row>
    <row r="44" spans="2:11">
      <c r="B44" t="s">
        <v>1395</v>
      </c>
      <c r="C44" t="s">
        <v>1396</v>
      </c>
      <c r="D44" t="s">
        <v>109</v>
      </c>
      <c r="E44" t="s">
        <v>440</v>
      </c>
      <c r="F44" s="91">
        <v>72500.210000000006</v>
      </c>
      <c r="G44" s="91">
        <v>100.48419999999993</v>
      </c>
      <c r="H44" s="91">
        <v>262.19167040453499</v>
      </c>
      <c r="I44" s="91">
        <v>0</v>
      </c>
      <c r="J44" s="91">
        <v>10.61</v>
      </c>
      <c r="K44" s="91">
        <v>0.1</v>
      </c>
    </row>
    <row r="45" spans="2:11">
      <c r="B45" t="s">
        <v>1397</v>
      </c>
      <c r="C45" t="s">
        <v>1398</v>
      </c>
      <c r="D45" t="s">
        <v>109</v>
      </c>
      <c r="E45" t="s">
        <v>1399</v>
      </c>
      <c r="F45" s="91">
        <v>8695.2800000000007</v>
      </c>
      <c r="G45" s="91">
        <v>100</v>
      </c>
      <c r="H45" s="91">
        <v>31.294312720000001</v>
      </c>
      <c r="I45" s="91">
        <v>0</v>
      </c>
      <c r="J45" s="91">
        <v>1.27</v>
      </c>
      <c r="K45" s="91">
        <v>0.01</v>
      </c>
    </row>
    <row r="46" spans="2:11">
      <c r="B46" t="s">
        <v>1400</v>
      </c>
      <c r="C46" t="s">
        <v>1401</v>
      </c>
      <c r="D46" t="s">
        <v>223</v>
      </c>
      <c r="E46" t="s">
        <v>1402</v>
      </c>
      <c r="F46" s="91">
        <v>96776.74</v>
      </c>
      <c r="G46" s="91">
        <v>100</v>
      </c>
      <c r="H46" s="91">
        <v>54.688535774000002</v>
      </c>
      <c r="I46" s="91">
        <v>0.01</v>
      </c>
      <c r="J46" s="91">
        <v>2.21</v>
      </c>
      <c r="K46" s="91">
        <v>0.02</v>
      </c>
    </row>
    <row r="47" spans="2:11">
      <c r="B47" t="s">
        <v>1403</v>
      </c>
      <c r="C47" t="s">
        <v>1404</v>
      </c>
      <c r="D47" t="s">
        <v>113</v>
      </c>
      <c r="E47" t="s">
        <v>1405</v>
      </c>
      <c r="F47" s="91">
        <v>18831.099999999999</v>
      </c>
      <c r="G47" s="91">
        <v>101.33570000000003</v>
      </c>
      <c r="H47" s="91">
        <v>80.440905867181598</v>
      </c>
      <c r="I47" s="91">
        <v>0</v>
      </c>
      <c r="J47" s="91">
        <v>3.26</v>
      </c>
      <c r="K47" s="91">
        <v>0.03</v>
      </c>
    </row>
    <row r="48" spans="2:11">
      <c r="B48" t="s">
        <v>1406</v>
      </c>
      <c r="C48" t="s">
        <v>1407</v>
      </c>
      <c r="D48" t="s">
        <v>116</v>
      </c>
      <c r="E48" t="s">
        <v>1408</v>
      </c>
      <c r="F48" s="91">
        <v>22215</v>
      </c>
      <c r="G48" s="91">
        <v>99.184100000000001</v>
      </c>
      <c r="H48" s="91">
        <v>104.08742467806</v>
      </c>
      <c r="I48" s="91">
        <v>0.02</v>
      </c>
      <c r="J48" s="91">
        <v>4.21</v>
      </c>
      <c r="K48" s="91">
        <v>0.04</v>
      </c>
    </row>
    <row r="49" spans="2:3">
      <c r="B49" t="s">
        <v>247</v>
      </c>
      <c r="C49" s="16"/>
    </row>
    <row r="50" spans="2:3">
      <c r="B50" t="s">
        <v>334</v>
      </c>
      <c r="C50" s="16"/>
    </row>
    <row r="51" spans="2:3">
      <c r="B51" t="s">
        <v>335</v>
      </c>
      <c r="C51" s="16"/>
    </row>
    <row r="52" spans="2:3">
      <c r="B52" t="s">
        <v>336</v>
      </c>
      <c r="C52" s="16"/>
    </row>
    <row r="53" spans="2:3">
      <c r="C53" s="16"/>
    </row>
    <row r="54" spans="2:3">
      <c r="C54" s="16"/>
    </row>
    <row r="55" spans="2:3">
      <c r="C55" s="16"/>
    </row>
    <row r="56" spans="2:3">
      <c r="C56" s="16"/>
    </row>
    <row r="57" spans="2:3">
      <c r="C57" s="16"/>
    </row>
    <row r="58" spans="2:3">
      <c r="C58" s="16"/>
    </row>
    <row r="59" spans="2:3">
      <c r="C59" s="16"/>
    </row>
    <row r="60" spans="2:3">
      <c r="C60" s="16"/>
    </row>
    <row r="61" spans="2:3">
      <c r="C61" s="16"/>
    </row>
    <row r="62" spans="2:3">
      <c r="C62" s="16"/>
    </row>
    <row r="63" spans="2:3">
      <c r="C63" s="16"/>
    </row>
    <row r="64" spans="2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1557</v>
      </c>
    </row>
    <row r="3" spans="2:59" s="1" customFormat="1">
      <c r="B3" s="2" t="s">
        <v>2</v>
      </c>
      <c r="C3" s="26" t="s">
        <v>1558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68</v>
      </c>
      <c r="H11" s="7"/>
      <c r="I11" s="90">
        <v>0.34513550558799999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1409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239</v>
      </c>
      <c r="C13" t="s">
        <v>239</v>
      </c>
      <c r="D13" t="s">
        <v>239</v>
      </c>
      <c r="E13" t="s">
        <v>239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1249</v>
      </c>
      <c r="C14" s="16"/>
      <c r="D14" s="16"/>
      <c r="G14" s="93">
        <v>68</v>
      </c>
      <c r="I14" s="93">
        <v>0.34513550558799999</v>
      </c>
      <c r="K14" s="93">
        <v>100</v>
      </c>
      <c r="L14" s="93">
        <v>0</v>
      </c>
    </row>
    <row r="15" spans="2:59">
      <c r="B15" t="s">
        <v>1410</v>
      </c>
      <c r="C15" t="s">
        <v>1411</v>
      </c>
      <c r="D15" t="s">
        <v>1087</v>
      </c>
      <c r="E15" t="s">
        <v>109</v>
      </c>
      <c r="F15" t="s">
        <v>1412</v>
      </c>
      <c r="G15" s="91">
        <v>68</v>
      </c>
      <c r="H15" s="91">
        <v>141.02590000000001</v>
      </c>
      <c r="I15" s="91">
        <v>0.34513550558799999</v>
      </c>
      <c r="J15" s="91">
        <v>0</v>
      </c>
      <c r="K15" s="91">
        <v>100</v>
      </c>
      <c r="L15" s="91">
        <v>0</v>
      </c>
    </row>
    <row r="16" spans="2:59">
      <c r="B16" t="s">
        <v>247</v>
      </c>
      <c r="C16" s="16"/>
      <c r="D16" s="16"/>
    </row>
    <row r="17" spans="2:4">
      <c r="B17" t="s">
        <v>334</v>
      </c>
      <c r="C17" s="16"/>
      <c r="D17" s="16"/>
    </row>
    <row r="18" spans="2:4">
      <c r="B18" t="s">
        <v>335</v>
      </c>
      <c r="C18" s="16"/>
      <c r="D18" s="16"/>
    </row>
    <row r="19" spans="2:4">
      <c r="B19" t="s">
        <v>336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1557</v>
      </c>
    </row>
    <row r="3" spans="2:52" s="1" customFormat="1">
      <c r="B3" s="2" t="s">
        <v>2</v>
      </c>
      <c r="C3" s="26" t="s">
        <v>1558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224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1250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239</v>
      </c>
      <c r="C14" t="s">
        <v>239</v>
      </c>
      <c r="D14" t="s">
        <v>239</v>
      </c>
      <c r="E14" t="s">
        <v>239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1251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239</v>
      </c>
      <c r="C16" t="s">
        <v>239</v>
      </c>
      <c r="D16" t="s">
        <v>239</v>
      </c>
      <c r="E16" t="s">
        <v>239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1413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239</v>
      </c>
      <c r="C18" t="s">
        <v>239</v>
      </c>
      <c r="D18" t="s">
        <v>239</v>
      </c>
      <c r="E18" t="s">
        <v>239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1252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239</v>
      </c>
      <c r="C20" t="s">
        <v>239</v>
      </c>
      <c r="D20" t="s">
        <v>239</v>
      </c>
      <c r="E20" t="s">
        <v>239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856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239</v>
      </c>
      <c r="C22" t="s">
        <v>239</v>
      </c>
      <c r="D22" t="s">
        <v>239</v>
      </c>
      <c r="E22" t="s">
        <v>239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245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1250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239</v>
      </c>
      <c r="C25" t="s">
        <v>239</v>
      </c>
      <c r="D25" t="s">
        <v>239</v>
      </c>
      <c r="E25" t="s">
        <v>239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1253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239</v>
      </c>
      <c r="C27" t="s">
        <v>239</v>
      </c>
      <c r="D27" t="s">
        <v>239</v>
      </c>
      <c r="E27" t="s">
        <v>239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1252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239</v>
      </c>
      <c r="C29" t="s">
        <v>239</v>
      </c>
      <c r="D29" t="s">
        <v>239</v>
      </c>
      <c r="E29" t="s">
        <v>239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1254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239</v>
      </c>
      <c r="C31" t="s">
        <v>239</v>
      </c>
      <c r="D31" t="s">
        <v>239</v>
      </c>
      <c r="E31" t="s">
        <v>239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856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239</v>
      </c>
      <c r="C33" t="s">
        <v>239</v>
      </c>
      <c r="D33" t="s">
        <v>239</v>
      </c>
      <c r="E33" t="s">
        <v>239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247</v>
      </c>
      <c r="C34" s="16"/>
      <c r="D34" s="16"/>
    </row>
    <row r="35" spans="2:12">
      <c r="B35" t="s">
        <v>334</v>
      </c>
      <c r="C35" s="16"/>
      <c r="D35" s="16"/>
    </row>
    <row r="36" spans="2:12">
      <c r="B36" t="s">
        <v>335</v>
      </c>
      <c r="C36" s="16"/>
      <c r="D36" s="16"/>
    </row>
    <row r="37" spans="2:12">
      <c r="B37" t="s">
        <v>336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7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1557</v>
      </c>
    </row>
    <row r="3" spans="2:13" s="1" customFormat="1">
      <c r="B3" s="2" t="s">
        <v>2</v>
      </c>
      <c r="C3" s="26" t="s">
        <v>1558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f>J12+J33</f>
        <v>18699.486040672837</v>
      </c>
      <c r="K11" s="96">
        <f>J11/$J$11*100</f>
        <v>100</v>
      </c>
      <c r="L11" s="96">
        <f>J11/'[5]סכום נכסי הקרן'!$C$42*100</f>
        <v>6.7826110877019712</v>
      </c>
    </row>
    <row r="12" spans="2:13">
      <c r="B12" s="97" t="s">
        <v>224</v>
      </c>
      <c r="C12" s="26"/>
      <c r="D12" s="27"/>
      <c r="E12" s="27"/>
      <c r="F12" s="27"/>
      <c r="G12" s="27"/>
      <c r="H12" s="27"/>
      <c r="I12" s="98">
        <v>0</v>
      </c>
      <c r="J12" s="98">
        <f>J13+J15+J23+J25+J27+J29+J31</f>
        <v>18699.486040672837</v>
      </c>
      <c r="K12" s="98">
        <f t="shared" ref="K12:K37" si="0">J12/$J$11*100</f>
        <v>100</v>
      </c>
      <c r="L12" s="98">
        <f>J12/'[5]סכום נכסי הקרן'!$C$42*100</f>
        <v>6.7826110877019712</v>
      </c>
    </row>
    <row r="13" spans="2:13">
      <c r="B13" s="97" t="s">
        <v>225</v>
      </c>
      <c r="C13" s="26"/>
      <c r="D13" s="27"/>
      <c r="E13" s="27"/>
      <c r="F13" s="27"/>
      <c r="G13" s="27"/>
      <c r="H13" s="27"/>
      <c r="I13" s="98">
        <v>0</v>
      </c>
      <c r="J13" s="98">
        <f>SUM(J14)</f>
        <v>18163.202299999997</v>
      </c>
      <c r="K13" s="98">
        <f t="shared" si="0"/>
        <v>97.132093686926041</v>
      </c>
      <c r="L13" s="98">
        <f>J13/'[5]סכום נכסי הקרן'!$C$42*100</f>
        <v>6.5880921561265122</v>
      </c>
    </row>
    <row r="14" spans="2:13">
      <c r="B14" s="101" t="s">
        <v>1591</v>
      </c>
      <c r="C14" t="s">
        <v>226</v>
      </c>
      <c r="D14" t="s">
        <v>227</v>
      </c>
      <c r="E14" t="s">
        <v>228</v>
      </c>
      <c r="F14" t="s">
        <v>229</v>
      </c>
      <c r="G14" t="s">
        <v>105</v>
      </c>
      <c r="H14" s="91">
        <v>0</v>
      </c>
      <c r="I14" s="91">
        <v>0</v>
      </c>
      <c r="J14" s="91">
        <f>18153.77771+9.42459</f>
        <v>18163.202299999997</v>
      </c>
      <c r="K14" s="91">
        <f t="shared" si="0"/>
        <v>97.132093686926041</v>
      </c>
      <c r="L14" s="91">
        <f>J14/'[5]סכום נכסי הקרן'!$C$42*100</f>
        <v>6.5880921561265122</v>
      </c>
    </row>
    <row r="15" spans="2:13">
      <c r="B15" s="97" t="s">
        <v>230</v>
      </c>
      <c r="C15" s="26"/>
      <c r="D15" s="27"/>
      <c r="E15" s="27"/>
      <c r="F15" s="27"/>
      <c r="G15" s="27"/>
      <c r="H15" s="27"/>
      <c r="I15" s="98">
        <v>0</v>
      </c>
      <c r="J15" s="98">
        <v>536.28374067284005</v>
      </c>
      <c r="K15" s="98">
        <f t="shared" si="0"/>
        <v>2.8679063130739593</v>
      </c>
      <c r="L15" s="98">
        <f>J15/'[5]סכום נכסי הקרן'!$C$42*100</f>
        <v>0.19451893157545916</v>
      </c>
    </row>
    <row r="16" spans="2:13">
      <c r="B16" s="101" t="s">
        <v>1591</v>
      </c>
      <c r="C16" t="s">
        <v>231</v>
      </c>
      <c r="D16" t="s">
        <v>227</v>
      </c>
      <c r="E16" t="s">
        <v>228</v>
      </c>
      <c r="F16" t="s">
        <v>229</v>
      </c>
      <c r="G16" t="s">
        <v>123</v>
      </c>
      <c r="H16" s="91">
        <v>0</v>
      </c>
      <c r="I16" s="91">
        <v>0</v>
      </c>
      <c r="J16" s="91">
        <v>32.703568898</v>
      </c>
      <c r="K16" s="91">
        <f t="shared" si="0"/>
        <v>0.17489020193853025</v>
      </c>
      <c r="L16" s="91">
        <f>J16/'[5]סכום נכסי הקרן'!$C$42*100</f>
        <v>1.186212222798712E-2</v>
      </c>
    </row>
    <row r="17" spans="2:12">
      <c r="B17" s="101" t="s">
        <v>1591</v>
      </c>
      <c r="C17" t="s">
        <v>232</v>
      </c>
      <c r="D17" t="s">
        <v>227</v>
      </c>
      <c r="E17" t="s">
        <v>228</v>
      </c>
      <c r="F17" t="s">
        <v>229</v>
      </c>
      <c r="G17" t="s">
        <v>109</v>
      </c>
      <c r="H17" s="91">
        <v>0</v>
      </c>
      <c r="I17" s="91">
        <v>0</v>
      </c>
      <c r="J17" s="91">
        <v>410.08607554999998</v>
      </c>
      <c r="K17" s="91">
        <f t="shared" si="0"/>
        <v>2.1930339403876173</v>
      </c>
      <c r="L17" s="91">
        <f>J17/'[5]סכום נכסי הקרן'!$C$42*100</f>
        <v>0.14874496319779798</v>
      </c>
    </row>
    <row r="18" spans="2:12">
      <c r="B18" s="101" t="s">
        <v>1591</v>
      </c>
      <c r="C18" t="s">
        <v>233</v>
      </c>
      <c r="D18" t="s">
        <v>227</v>
      </c>
      <c r="E18" t="s">
        <v>228</v>
      </c>
      <c r="F18" t="s">
        <v>229</v>
      </c>
      <c r="G18" t="s">
        <v>119</v>
      </c>
      <c r="H18" s="91">
        <v>0</v>
      </c>
      <c r="I18" s="91">
        <v>0</v>
      </c>
      <c r="J18" s="91">
        <v>5.77354404</v>
      </c>
      <c r="K18" s="91">
        <f t="shared" si="0"/>
        <v>3.0875415652826459E-2</v>
      </c>
      <c r="L18" s="91">
        <f>J18/'[5]סכום נכסי הקרן'!$C$42*100</f>
        <v>2.0941593654426774E-3</v>
      </c>
    </row>
    <row r="19" spans="2:12">
      <c r="B19" s="101" t="s">
        <v>1591</v>
      </c>
      <c r="C19" t="s">
        <v>234</v>
      </c>
      <c r="D19" t="s">
        <v>227</v>
      </c>
      <c r="E19" t="s">
        <v>228</v>
      </c>
      <c r="F19" t="s">
        <v>229</v>
      </c>
      <c r="G19" t="s">
        <v>113</v>
      </c>
      <c r="H19" s="91">
        <v>0</v>
      </c>
      <c r="I19" s="91">
        <v>0</v>
      </c>
      <c r="J19" s="91">
        <v>0.588132608</v>
      </c>
      <c r="K19" s="91">
        <f t="shared" si="0"/>
        <v>3.1451806040057244E-3</v>
      </c>
      <c r="L19" s="91">
        <f>J19/'[5]סכום נכסי הקרן'!$C$42*100</f>
        <v>2.1332536837554404E-4</v>
      </c>
    </row>
    <row r="20" spans="2:12">
      <c r="B20" s="101" t="s">
        <v>1591</v>
      </c>
      <c r="C20" t="s">
        <v>235</v>
      </c>
      <c r="D20" t="s">
        <v>227</v>
      </c>
      <c r="E20" t="s">
        <v>228</v>
      </c>
      <c r="F20" t="s">
        <v>229</v>
      </c>
      <c r="G20" t="s">
        <v>222</v>
      </c>
      <c r="H20" s="91">
        <v>0</v>
      </c>
      <c r="I20" s="91">
        <v>0</v>
      </c>
      <c r="J20" s="91">
        <v>86.008662222840002</v>
      </c>
      <c r="K20" s="91">
        <f t="shared" si="0"/>
        <v>0.4599520117064419</v>
      </c>
      <c r="L20" s="91">
        <f>J20/'[5]סכום נכסי הקרן'!$C$42*100</f>
        <v>3.1196756144109401E-2</v>
      </c>
    </row>
    <row r="21" spans="2:12">
      <c r="B21" s="101" t="s">
        <v>1591</v>
      </c>
      <c r="C21" t="s">
        <v>236</v>
      </c>
      <c r="D21" t="s">
        <v>227</v>
      </c>
      <c r="E21" t="s">
        <v>228</v>
      </c>
      <c r="F21" t="s">
        <v>229</v>
      </c>
      <c r="G21" t="s">
        <v>223</v>
      </c>
      <c r="H21" s="91">
        <v>0</v>
      </c>
      <c r="I21" s="91">
        <v>0</v>
      </c>
      <c r="J21" s="91">
        <v>0.489229674</v>
      </c>
      <c r="K21" s="91">
        <f t="shared" si="0"/>
        <v>2.6162733720910157E-3</v>
      </c>
      <c r="L21" s="91">
        <f>J21/'[5]סכום נכסי הקרן'!$C$42*100</f>
        <v>1.7745164782003949E-4</v>
      </c>
    </row>
    <row r="22" spans="2:12">
      <c r="B22" s="101" t="s">
        <v>1591</v>
      </c>
      <c r="C22" t="s">
        <v>237</v>
      </c>
      <c r="D22" t="s">
        <v>227</v>
      </c>
      <c r="E22" t="s">
        <v>228</v>
      </c>
      <c r="F22" t="s">
        <v>229</v>
      </c>
      <c r="G22" t="s">
        <v>116</v>
      </c>
      <c r="H22" s="91">
        <v>0</v>
      </c>
      <c r="I22" s="91">
        <v>0</v>
      </c>
      <c r="J22" s="91">
        <v>0.63452768000000004</v>
      </c>
      <c r="K22" s="91">
        <f t="shared" si="0"/>
        <v>3.3932894124461656E-3</v>
      </c>
      <c r="L22" s="91">
        <f>J22/'[5]סכום נכסי הקרן'!$C$42*100</f>
        <v>2.3015362392639067E-4</v>
      </c>
    </row>
    <row r="23" spans="2:12">
      <c r="B23" s="97" t="s">
        <v>238</v>
      </c>
      <c r="D23" s="16"/>
      <c r="I23" s="98">
        <v>0</v>
      </c>
      <c r="J23" s="98">
        <f>SUM(J24)</f>
        <v>0</v>
      </c>
      <c r="K23" s="98">
        <f t="shared" si="0"/>
        <v>0</v>
      </c>
      <c r="L23" s="98">
        <f>J23/'[5]סכום נכסי הקרן'!$C$42*100</f>
        <v>0</v>
      </c>
    </row>
    <row r="24" spans="2:12">
      <c r="B24" t="s">
        <v>239</v>
      </c>
      <c r="C24" t="s">
        <v>239</v>
      </c>
      <c r="D24" s="16"/>
      <c r="E24" t="s">
        <v>239</v>
      </c>
      <c r="G24" t="s">
        <v>239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7" t="s">
        <v>241</v>
      </c>
      <c r="D25" s="16"/>
      <c r="I25" s="98">
        <v>0</v>
      </c>
      <c r="J25" s="98">
        <v>0</v>
      </c>
      <c r="K25" s="98">
        <f t="shared" si="0"/>
        <v>0</v>
      </c>
      <c r="L25" s="98">
        <f>J25/'[5]סכום נכסי הקרן'!$C$42*100</f>
        <v>0</v>
      </c>
    </row>
    <row r="26" spans="2:12">
      <c r="B26" t="s">
        <v>239</v>
      </c>
      <c r="C26" t="s">
        <v>239</v>
      </c>
      <c r="D26" s="16"/>
      <c r="E26" t="s">
        <v>239</v>
      </c>
      <c r="G26" t="s">
        <v>239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7" t="s">
        <v>242</v>
      </c>
      <c r="D27" s="16"/>
      <c r="I27" s="98">
        <v>0</v>
      </c>
      <c r="J27" s="98">
        <v>0</v>
      </c>
      <c r="K27" s="98">
        <f t="shared" si="0"/>
        <v>0</v>
      </c>
      <c r="L27" s="98">
        <f>J27/'[5]סכום נכסי הקרן'!$C$42*100</f>
        <v>0</v>
      </c>
    </row>
    <row r="28" spans="2:12">
      <c r="B28" t="s">
        <v>239</v>
      </c>
      <c r="C28" t="s">
        <v>239</v>
      </c>
      <c r="D28" s="16"/>
      <c r="E28" t="s">
        <v>239</v>
      </c>
      <c r="G28" t="s">
        <v>239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J28/'[5]סכום נכסי הקרן'!$C$42*100</f>
        <v>0</v>
      </c>
    </row>
    <row r="29" spans="2:12">
      <c r="B29" s="97" t="s">
        <v>243</v>
      </c>
      <c r="D29" s="16"/>
      <c r="I29" s="98">
        <v>0</v>
      </c>
      <c r="J29" s="98">
        <v>0</v>
      </c>
      <c r="K29" s="98">
        <f t="shared" si="0"/>
        <v>0</v>
      </c>
      <c r="L29" s="98">
        <f>J29/'[5]סכום נכסי הקרן'!$C$42*100</f>
        <v>0</v>
      </c>
    </row>
    <row r="30" spans="2:12">
      <c r="B30" t="s">
        <v>239</v>
      </c>
      <c r="C30" t="s">
        <v>239</v>
      </c>
      <c r="D30" s="16"/>
      <c r="E30" t="s">
        <v>239</v>
      </c>
      <c r="G30" t="s">
        <v>239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J30/'[5]סכום נכסי הקרן'!$C$42*100</f>
        <v>0</v>
      </c>
    </row>
    <row r="31" spans="2:12">
      <c r="B31" s="97" t="s">
        <v>244</v>
      </c>
      <c r="D31" s="16"/>
      <c r="I31" s="98">
        <v>0</v>
      </c>
      <c r="J31" s="98">
        <v>0</v>
      </c>
      <c r="K31" s="98">
        <f t="shared" si="0"/>
        <v>0</v>
      </c>
      <c r="L31" s="98">
        <f>J31/'[5]סכום נכסי הקרן'!$C$42*100</f>
        <v>0</v>
      </c>
    </row>
    <row r="32" spans="2:12">
      <c r="B32" t="s">
        <v>239</v>
      </c>
      <c r="C32" t="s">
        <v>239</v>
      </c>
      <c r="D32" s="16"/>
      <c r="E32" t="s">
        <v>239</v>
      </c>
      <c r="G32" t="s">
        <v>239</v>
      </c>
      <c r="H32" s="91">
        <v>0</v>
      </c>
      <c r="I32" s="91">
        <v>0</v>
      </c>
      <c r="J32" s="91">
        <v>0</v>
      </c>
      <c r="K32" s="91">
        <f t="shared" si="0"/>
        <v>0</v>
      </c>
      <c r="L32" s="91">
        <f>J32/'[5]סכום נכסי הקרן'!$C$42*100</f>
        <v>0</v>
      </c>
    </row>
    <row r="33" spans="2:12">
      <c r="B33" s="97" t="s">
        <v>245</v>
      </c>
      <c r="D33" s="16"/>
      <c r="I33" s="98">
        <v>0</v>
      </c>
      <c r="J33" s="98">
        <v>0</v>
      </c>
      <c r="K33" s="98">
        <f t="shared" si="0"/>
        <v>0</v>
      </c>
      <c r="L33" s="98">
        <f>J33/'[5]סכום נכסי הקרן'!$C$42*100</f>
        <v>0</v>
      </c>
    </row>
    <row r="34" spans="2:12">
      <c r="B34" s="97" t="s">
        <v>246</v>
      </c>
      <c r="D34" s="16"/>
      <c r="I34" s="98">
        <v>0</v>
      </c>
      <c r="J34" s="98">
        <v>0</v>
      </c>
      <c r="K34" s="98">
        <f t="shared" si="0"/>
        <v>0</v>
      </c>
      <c r="L34" s="98">
        <f>J34/'[5]סכום נכסי הקרן'!$C$42*100</f>
        <v>0</v>
      </c>
    </row>
    <row r="35" spans="2:12">
      <c r="B35" t="s">
        <v>239</v>
      </c>
      <c r="C35" t="s">
        <v>239</v>
      </c>
      <c r="D35" s="16"/>
      <c r="E35" t="s">
        <v>239</v>
      </c>
      <c r="G35" t="s">
        <v>239</v>
      </c>
      <c r="H35" s="91">
        <v>0</v>
      </c>
      <c r="I35" s="91">
        <v>0</v>
      </c>
      <c r="J35" s="91">
        <v>0</v>
      </c>
      <c r="K35" s="91">
        <f t="shared" si="0"/>
        <v>0</v>
      </c>
      <c r="L35" s="91">
        <f>J35/'[5]סכום נכסי הקרן'!$C$42*100</f>
        <v>0</v>
      </c>
    </row>
    <row r="36" spans="2:12">
      <c r="B36" s="97" t="s">
        <v>244</v>
      </c>
      <c r="D36" s="16"/>
      <c r="I36" s="98">
        <v>0</v>
      </c>
      <c r="J36" s="98">
        <v>0</v>
      </c>
      <c r="K36" s="98">
        <f t="shared" si="0"/>
        <v>0</v>
      </c>
      <c r="L36" s="98">
        <f>J36/'[5]סכום נכסי הקרן'!$C$42*100</f>
        <v>0</v>
      </c>
    </row>
    <row r="37" spans="2:12">
      <c r="B37" t="s">
        <v>239</v>
      </c>
      <c r="C37" t="s">
        <v>239</v>
      </c>
      <c r="D37" s="16"/>
      <c r="E37" t="s">
        <v>239</v>
      </c>
      <c r="G37" t="s">
        <v>239</v>
      </c>
      <c r="H37" s="91">
        <v>0</v>
      </c>
      <c r="I37" s="91">
        <v>0</v>
      </c>
      <c r="J37" s="91">
        <v>0</v>
      </c>
      <c r="K37" s="91">
        <f t="shared" si="0"/>
        <v>0</v>
      </c>
      <c r="L37" s="91">
        <f>J37/'[5]סכום נכסי הקרן'!$C$42*100</f>
        <v>0</v>
      </c>
    </row>
    <row r="38" spans="2:12">
      <c r="B38" t="s">
        <v>247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1557</v>
      </c>
    </row>
    <row r="3" spans="2:49" s="1" customFormat="1">
      <c r="B3" s="2" t="s">
        <v>2</v>
      </c>
      <c r="C3" s="26" t="s">
        <v>1558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-7827558.7199999997</v>
      </c>
      <c r="H11" s="7"/>
      <c r="I11" s="90">
        <v>-483.28855204818518</v>
      </c>
      <c r="J11" s="90">
        <v>100</v>
      </c>
      <c r="K11" s="90">
        <v>-0.18</v>
      </c>
      <c r="AW11" s="16"/>
    </row>
    <row r="12" spans="2:49">
      <c r="B12" s="92" t="s">
        <v>224</v>
      </c>
      <c r="C12" s="16"/>
      <c r="D12" s="16"/>
      <c r="G12" s="93">
        <v>-7827558.7199999997</v>
      </c>
      <c r="I12" s="93">
        <v>-483.28855204818518</v>
      </c>
      <c r="J12" s="93">
        <v>100</v>
      </c>
      <c r="K12" s="93">
        <v>-0.18</v>
      </c>
    </row>
    <row r="13" spans="2:49">
      <c r="B13" s="92" t="s">
        <v>1250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239</v>
      </c>
      <c r="C14" t="s">
        <v>239</v>
      </c>
      <c r="D14" t="s">
        <v>239</v>
      </c>
      <c r="E14" t="s">
        <v>239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1251</v>
      </c>
      <c r="C15" s="16"/>
      <c r="D15" s="16"/>
      <c r="G15" s="93">
        <v>-7351000</v>
      </c>
      <c r="I15" s="93">
        <v>-474.39225522019723</v>
      </c>
      <c r="J15" s="93">
        <v>98.16</v>
      </c>
      <c r="K15" s="93">
        <v>-0.17</v>
      </c>
    </row>
    <row r="16" spans="2:49">
      <c r="B16" t="s">
        <v>1414</v>
      </c>
      <c r="C16" t="s">
        <v>1415</v>
      </c>
      <c r="D16" t="s">
        <v>126</v>
      </c>
      <c r="E16" t="s">
        <v>109</v>
      </c>
      <c r="F16" t="s">
        <v>1339</v>
      </c>
      <c r="G16" s="91">
        <v>-150000</v>
      </c>
      <c r="H16" s="91">
        <v>22.132249999999999</v>
      </c>
      <c r="I16" s="91">
        <v>-33.198374999999999</v>
      </c>
      <c r="J16" s="91">
        <v>6.87</v>
      </c>
      <c r="K16" s="91">
        <v>-0.01</v>
      </c>
    </row>
    <row r="17" spans="2:11">
      <c r="B17" t="s">
        <v>1416</v>
      </c>
      <c r="C17" t="s">
        <v>1417</v>
      </c>
      <c r="D17" t="s">
        <v>126</v>
      </c>
      <c r="E17" t="s">
        <v>109</v>
      </c>
      <c r="F17" t="s">
        <v>1418</v>
      </c>
      <c r="G17" s="91">
        <v>-200000</v>
      </c>
      <c r="H17" s="91">
        <v>22.732975</v>
      </c>
      <c r="I17" s="91">
        <v>-45.465949999999999</v>
      </c>
      <c r="J17" s="91">
        <v>9.41</v>
      </c>
      <c r="K17" s="91">
        <v>-0.02</v>
      </c>
    </row>
    <row r="18" spans="2:11">
      <c r="B18" t="s">
        <v>1419</v>
      </c>
      <c r="C18" t="s">
        <v>1420</v>
      </c>
      <c r="D18" t="s">
        <v>126</v>
      </c>
      <c r="E18" t="s">
        <v>109</v>
      </c>
      <c r="F18" t="s">
        <v>1421</v>
      </c>
      <c r="G18" s="91">
        <v>-250000</v>
      </c>
      <c r="H18" s="91">
        <v>20.179755555555602</v>
      </c>
      <c r="I18" s="91">
        <v>-50.449388888888997</v>
      </c>
      <c r="J18" s="91">
        <v>10.44</v>
      </c>
      <c r="K18" s="91">
        <v>-0.02</v>
      </c>
    </row>
    <row r="19" spans="2:11">
      <c r="B19" t="s">
        <v>1422</v>
      </c>
      <c r="C19" t="s">
        <v>1423</v>
      </c>
      <c r="D19" t="s">
        <v>126</v>
      </c>
      <c r="E19" t="s">
        <v>109</v>
      </c>
      <c r="F19" t="s">
        <v>1424</v>
      </c>
      <c r="G19" s="91">
        <v>-280000</v>
      </c>
      <c r="H19" s="91">
        <v>17.685400000000001</v>
      </c>
      <c r="I19" s="91">
        <v>-49.519120000000001</v>
      </c>
      <c r="J19" s="91">
        <v>10.25</v>
      </c>
      <c r="K19" s="91">
        <v>-0.02</v>
      </c>
    </row>
    <row r="20" spans="2:11">
      <c r="B20" t="s">
        <v>1425</v>
      </c>
      <c r="C20" t="s">
        <v>1426</v>
      </c>
      <c r="D20" t="s">
        <v>126</v>
      </c>
      <c r="E20" t="s">
        <v>109</v>
      </c>
      <c r="F20" t="s">
        <v>1427</v>
      </c>
      <c r="G20" s="91">
        <v>-4821000</v>
      </c>
      <c r="H20" s="91">
        <v>6.5482121991119477</v>
      </c>
      <c r="I20" s="91">
        <v>-315.68931011918698</v>
      </c>
      <c r="J20" s="91">
        <v>65.319999999999993</v>
      </c>
      <c r="K20" s="91">
        <v>-0.11</v>
      </c>
    </row>
    <row r="21" spans="2:11">
      <c r="B21" t="s">
        <v>1428</v>
      </c>
      <c r="C21" t="s">
        <v>1429</v>
      </c>
      <c r="D21" t="s">
        <v>126</v>
      </c>
      <c r="E21" t="s">
        <v>109</v>
      </c>
      <c r="F21" t="s">
        <v>521</v>
      </c>
      <c r="G21" s="91">
        <v>-350000</v>
      </c>
      <c r="H21" s="91">
        <v>6.26227</v>
      </c>
      <c r="I21" s="91">
        <v>-21.917945</v>
      </c>
      <c r="J21" s="91">
        <v>4.54</v>
      </c>
      <c r="K21" s="91">
        <v>-0.01</v>
      </c>
    </row>
    <row r="22" spans="2:11">
      <c r="B22" t="s">
        <v>1430</v>
      </c>
      <c r="C22" t="s">
        <v>1431</v>
      </c>
      <c r="D22" t="s">
        <v>126</v>
      </c>
      <c r="E22" t="s">
        <v>109</v>
      </c>
      <c r="F22" t="s">
        <v>1432</v>
      </c>
      <c r="G22" s="91">
        <v>-550000</v>
      </c>
      <c r="H22" s="91">
        <v>-0.55645</v>
      </c>
      <c r="I22" s="91">
        <v>3.0604749999999998</v>
      </c>
      <c r="J22" s="91">
        <v>-0.63</v>
      </c>
      <c r="K22" s="91">
        <v>0</v>
      </c>
    </row>
    <row r="23" spans="2:11">
      <c r="B23" t="s">
        <v>1433</v>
      </c>
      <c r="C23" t="s">
        <v>1434</v>
      </c>
      <c r="D23" t="s">
        <v>126</v>
      </c>
      <c r="E23" t="s">
        <v>109</v>
      </c>
      <c r="F23" t="s">
        <v>1435</v>
      </c>
      <c r="G23" s="91">
        <v>-420000</v>
      </c>
      <c r="H23" s="91">
        <v>-3.6732785714285714</v>
      </c>
      <c r="I23" s="91">
        <v>15.427770000000001</v>
      </c>
      <c r="J23" s="91">
        <v>-3.19</v>
      </c>
      <c r="K23" s="91">
        <v>0.01</v>
      </c>
    </row>
    <row r="24" spans="2:11">
      <c r="B24" t="s">
        <v>1436</v>
      </c>
      <c r="C24" t="s">
        <v>1437</v>
      </c>
      <c r="D24" t="s">
        <v>126</v>
      </c>
      <c r="E24" t="s">
        <v>109</v>
      </c>
      <c r="F24" t="s">
        <v>1438</v>
      </c>
      <c r="G24" s="91">
        <v>370000</v>
      </c>
      <c r="H24" s="91">
        <v>-1.7210666666666703</v>
      </c>
      <c r="I24" s="91">
        <v>-6.36794666666668</v>
      </c>
      <c r="J24" s="91">
        <v>1.32</v>
      </c>
      <c r="K24" s="91">
        <v>0</v>
      </c>
    </row>
    <row r="25" spans="2:11">
      <c r="B25" t="s">
        <v>1439</v>
      </c>
      <c r="C25" t="s">
        <v>1440</v>
      </c>
      <c r="D25" t="s">
        <v>126</v>
      </c>
      <c r="E25" t="s">
        <v>109</v>
      </c>
      <c r="F25" t="s">
        <v>1441</v>
      </c>
      <c r="G25" s="91">
        <v>-300000</v>
      </c>
      <c r="H25" s="91">
        <v>-7.928066666666667</v>
      </c>
      <c r="I25" s="91">
        <v>23.784199999999998</v>
      </c>
      <c r="J25" s="91">
        <v>-4.92</v>
      </c>
      <c r="K25" s="91">
        <v>0.01</v>
      </c>
    </row>
    <row r="26" spans="2:11">
      <c r="B26" t="s">
        <v>1442</v>
      </c>
      <c r="C26" t="s">
        <v>1443</v>
      </c>
      <c r="D26" t="s">
        <v>126</v>
      </c>
      <c r="E26" t="s">
        <v>109</v>
      </c>
      <c r="F26" t="s">
        <v>1444</v>
      </c>
      <c r="G26" s="91">
        <v>-300000</v>
      </c>
      <c r="H26" s="91">
        <v>-1.79118181818182</v>
      </c>
      <c r="I26" s="91">
        <v>5.37354545454546</v>
      </c>
      <c r="J26" s="91">
        <v>-1.1100000000000001</v>
      </c>
      <c r="K26" s="91">
        <v>0</v>
      </c>
    </row>
    <row r="27" spans="2:11">
      <c r="B27" t="s">
        <v>1445</v>
      </c>
      <c r="C27" t="s">
        <v>1446</v>
      </c>
      <c r="D27" t="s">
        <v>126</v>
      </c>
      <c r="E27" t="s">
        <v>109</v>
      </c>
      <c r="F27" t="s">
        <v>1386</v>
      </c>
      <c r="G27" s="91">
        <v>-100000</v>
      </c>
      <c r="H27" s="91">
        <v>-0.56979000000000002</v>
      </c>
      <c r="I27" s="91">
        <v>0.56979000000000002</v>
      </c>
      <c r="J27" s="91">
        <v>-0.12</v>
      </c>
      <c r="K27" s="91">
        <v>0</v>
      </c>
    </row>
    <row r="28" spans="2:11">
      <c r="B28" s="92" t="s">
        <v>1413</v>
      </c>
      <c r="C28" s="16"/>
      <c r="D28" s="16"/>
      <c r="G28" s="93">
        <v>-476700</v>
      </c>
      <c r="I28" s="93">
        <v>-6.57993140478795</v>
      </c>
      <c r="J28" s="93">
        <v>1.36</v>
      </c>
      <c r="K28" s="93">
        <v>0</v>
      </c>
    </row>
    <row r="29" spans="2:11">
      <c r="B29" t="s">
        <v>1447</v>
      </c>
      <c r="C29" t="s">
        <v>1448</v>
      </c>
      <c r="D29" t="s">
        <v>126</v>
      </c>
      <c r="E29" t="s">
        <v>113</v>
      </c>
      <c r="F29" t="s">
        <v>658</v>
      </c>
      <c r="G29" s="91">
        <v>-229300</v>
      </c>
      <c r="H29" s="91">
        <v>-0.91382306477093322</v>
      </c>
      <c r="I29" s="91">
        <v>2.0953962875197498</v>
      </c>
      <c r="J29" s="91">
        <v>-0.43</v>
      </c>
      <c r="K29" s="91">
        <v>0</v>
      </c>
    </row>
    <row r="30" spans="2:11">
      <c r="B30" t="s">
        <v>1449</v>
      </c>
      <c r="C30" t="s">
        <v>1450</v>
      </c>
      <c r="D30" t="s">
        <v>126</v>
      </c>
      <c r="E30" t="s">
        <v>113</v>
      </c>
      <c r="F30" t="s">
        <v>1451</v>
      </c>
      <c r="G30" s="91">
        <v>-239000</v>
      </c>
      <c r="H30" s="91">
        <v>3.6661538461538492</v>
      </c>
      <c r="I30" s="91">
        <v>-8.7621076923076995</v>
      </c>
      <c r="J30" s="91">
        <v>1.81</v>
      </c>
      <c r="K30" s="91">
        <v>0</v>
      </c>
    </row>
    <row r="31" spans="2:11">
      <c r="B31" t="s">
        <v>1452</v>
      </c>
      <c r="C31" t="s">
        <v>1453</v>
      </c>
      <c r="D31" t="s">
        <v>126</v>
      </c>
      <c r="E31" t="s">
        <v>113</v>
      </c>
      <c r="F31" t="s">
        <v>1454</v>
      </c>
      <c r="G31" s="91">
        <v>-8400</v>
      </c>
      <c r="H31" s="91">
        <v>-1.0330952380952405</v>
      </c>
      <c r="I31" s="91">
        <v>8.6780000000000204E-2</v>
      </c>
      <c r="J31" s="91">
        <v>-0.02</v>
      </c>
      <c r="K31" s="91">
        <v>0</v>
      </c>
    </row>
    <row r="32" spans="2:11">
      <c r="B32" s="92" t="s">
        <v>1252</v>
      </c>
      <c r="C32" s="16"/>
      <c r="D32" s="16"/>
      <c r="G32" s="93">
        <v>0</v>
      </c>
      <c r="I32" s="93">
        <v>0</v>
      </c>
      <c r="J32" s="93">
        <v>0</v>
      </c>
      <c r="K32" s="93">
        <v>0</v>
      </c>
    </row>
    <row r="33" spans="2:11">
      <c r="B33" t="s">
        <v>239</v>
      </c>
      <c r="C33" t="s">
        <v>239</v>
      </c>
      <c r="D33" t="s">
        <v>239</v>
      </c>
      <c r="E33" t="s">
        <v>239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</row>
    <row r="34" spans="2:11">
      <c r="B34" s="92" t="s">
        <v>856</v>
      </c>
      <c r="C34" s="16"/>
      <c r="D34" s="16"/>
      <c r="G34" s="93">
        <v>141.28</v>
      </c>
      <c r="I34" s="93">
        <v>-2.3163654232000002</v>
      </c>
      <c r="J34" s="93">
        <v>0.48</v>
      </c>
      <c r="K34" s="93">
        <v>0</v>
      </c>
    </row>
    <row r="35" spans="2:11">
      <c r="B35" t="s">
        <v>1455</v>
      </c>
      <c r="C35" t="s">
        <v>1456</v>
      </c>
      <c r="D35" t="s">
        <v>135</v>
      </c>
      <c r="E35" t="s">
        <v>105</v>
      </c>
      <c r="F35" t="s">
        <v>1418</v>
      </c>
      <c r="G35" s="91">
        <v>141.28</v>
      </c>
      <c r="H35" s="91">
        <v>-1639.5564999999999</v>
      </c>
      <c r="I35" s="91">
        <v>-2.3163654232000002</v>
      </c>
      <c r="J35" s="91">
        <v>0.48</v>
      </c>
      <c r="K35" s="91">
        <v>0</v>
      </c>
    </row>
    <row r="36" spans="2:11">
      <c r="B36" s="92" t="s">
        <v>245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s="92" t="s">
        <v>1250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239</v>
      </c>
      <c r="C38" t="s">
        <v>239</v>
      </c>
      <c r="D38" t="s">
        <v>239</v>
      </c>
      <c r="E38" t="s">
        <v>239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1253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239</v>
      </c>
      <c r="C40" t="s">
        <v>239</v>
      </c>
      <c r="D40" t="s">
        <v>239</v>
      </c>
      <c r="E40" t="s">
        <v>239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1252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239</v>
      </c>
      <c r="C42" t="s">
        <v>239</v>
      </c>
      <c r="D42" t="s">
        <v>239</v>
      </c>
      <c r="E42" t="s">
        <v>239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856</v>
      </c>
      <c r="C43" s="16"/>
      <c r="D43" s="16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239</v>
      </c>
      <c r="C44" t="s">
        <v>239</v>
      </c>
      <c r="D44" t="s">
        <v>239</v>
      </c>
      <c r="E44" t="s">
        <v>239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t="s">
        <v>247</v>
      </c>
      <c r="C45" s="16"/>
      <c r="D45" s="16"/>
    </row>
    <row r="46" spans="2:11">
      <c r="B46" t="s">
        <v>334</v>
      </c>
      <c r="C46" s="16"/>
      <c r="D46" s="16"/>
    </row>
    <row r="47" spans="2:11">
      <c r="B47" t="s">
        <v>335</v>
      </c>
      <c r="C47" s="16"/>
      <c r="D47" s="16"/>
    </row>
    <row r="48" spans="2:11">
      <c r="B48" t="s">
        <v>336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1557</v>
      </c>
    </row>
    <row r="3" spans="2:78" s="1" customFormat="1">
      <c r="B3" s="2" t="s">
        <v>2</v>
      </c>
      <c r="C3" s="26" t="s">
        <v>1558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224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1255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239</v>
      </c>
      <c r="C14" t="s">
        <v>239</v>
      </c>
      <c r="D14" s="16"/>
      <c r="E14" t="s">
        <v>239</v>
      </c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1256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239</v>
      </c>
      <c r="C16" t="s">
        <v>239</v>
      </c>
      <c r="D16" s="16"/>
      <c r="E16" t="s">
        <v>239</v>
      </c>
      <c r="H16" s="91">
        <v>0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1261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1262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239</v>
      </c>
      <c r="C19" t="s">
        <v>239</v>
      </c>
      <c r="D19" s="16"/>
      <c r="E19" t="s">
        <v>239</v>
      </c>
      <c r="H19" s="91">
        <v>0</v>
      </c>
      <c r="I19" t="s">
        <v>239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1263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239</v>
      </c>
      <c r="C21" t="s">
        <v>239</v>
      </c>
      <c r="D21" s="16"/>
      <c r="E21" t="s">
        <v>239</v>
      </c>
      <c r="H21" s="91">
        <v>0</v>
      </c>
      <c r="I21" t="s">
        <v>239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1264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239</v>
      </c>
      <c r="C23" t="s">
        <v>239</v>
      </c>
      <c r="D23" s="16"/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1265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239</v>
      </c>
      <c r="C25" t="s">
        <v>239</v>
      </c>
      <c r="D25" s="16"/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245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1255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239</v>
      </c>
      <c r="C28" t="s">
        <v>239</v>
      </c>
      <c r="D28" s="16"/>
      <c r="E28" t="s">
        <v>239</v>
      </c>
      <c r="H28" s="91">
        <v>0</v>
      </c>
      <c r="I28" t="s">
        <v>239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1256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239</v>
      </c>
      <c r="C30" t="s">
        <v>239</v>
      </c>
      <c r="D30" s="16"/>
      <c r="E30" t="s">
        <v>239</v>
      </c>
      <c r="H30" s="91">
        <v>0</v>
      </c>
      <c r="I30" t="s">
        <v>239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1261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1262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239</v>
      </c>
      <c r="C33" t="s">
        <v>239</v>
      </c>
      <c r="D33" s="16"/>
      <c r="E33" t="s">
        <v>239</v>
      </c>
      <c r="H33" s="91">
        <v>0</v>
      </c>
      <c r="I33" t="s">
        <v>239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1263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239</v>
      </c>
      <c r="C35" t="s">
        <v>239</v>
      </c>
      <c r="D35" s="16"/>
      <c r="E35" t="s">
        <v>239</v>
      </c>
      <c r="H35" s="91">
        <v>0</v>
      </c>
      <c r="I35" t="s">
        <v>239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1264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239</v>
      </c>
      <c r="C37" t="s">
        <v>239</v>
      </c>
      <c r="D37" s="16"/>
      <c r="E37" t="s">
        <v>239</v>
      </c>
      <c r="H37" s="91">
        <v>0</v>
      </c>
      <c r="I37" t="s">
        <v>239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1265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239</v>
      </c>
      <c r="C39" t="s">
        <v>239</v>
      </c>
      <c r="D39" s="16"/>
      <c r="E39" t="s">
        <v>239</v>
      </c>
      <c r="H39" s="91">
        <v>0</v>
      </c>
      <c r="I39" t="s">
        <v>239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247</v>
      </c>
      <c r="D40" s="16"/>
    </row>
    <row r="41" spans="2:17">
      <c r="B41" t="s">
        <v>334</v>
      </c>
      <c r="D41" s="16"/>
    </row>
    <row r="42" spans="2:17">
      <c r="B42" t="s">
        <v>335</v>
      </c>
      <c r="D42" s="16"/>
    </row>
    <row r="43" spans="2:17">
      <c r="B43" t="s">
        <v>336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1557</v>
      </c>
    </row>
    <row r="3" spans="2:59" s="1" customFormat="1">
      <c r="B3" s="2" t="s">
        <v>2</v>
      </c>
      <c r="C3" s="26" t="s">
        <v>1558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10.88</v>
      </c>
      <c r="J11" s="18"/>
      <c r="K11" s="18"/>
      <c r="L11" s="90">
        <v>3.14</v>
      </c>
      <c r="M11" s="90">
        <v>2251887.41</v>
      </c>
      <c r="N11" s="7"/>
      <c r="O11" s="90">
        <v>3422.9863614157935</v>
      </c>
      <c r="P11" s="90">
        <v>100</v>
      </c>
      <c r="Q11" s="90">
        <v>1.24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224</v>
      </c>
      <c r="I12" s="93">
        <v>11.72</v>
      </c>
      <c r="L12" s="93">
        <v>2.78</v>
      </c>
      <c r="M12" s="93">
        <v>2101697.31</v>
      </c>
      <c r="O12" s="93">
        <v>2888.9397644994633</v>
      </c>
      <c r="P12" s="93">
        <v>84.4</v>
      </c>
      <c r="Q12" s="93">
        <v>1.05</v>
      </c>
    </row>
    <row r="13" spans="2:59">
      <c r="B13" s="92" t="s">
        <v>1457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239</v>
      </c>
      <c r="D14" t="s">
        <v>239</v>
      </c>
      <c r="F14" t="s">
        <v>239</v>
      </c>
      <c r="I14" s="91">
        <v>0</v>
      </c>
      <c r="J14" t="s">
        <v>239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1458</v>
      </c>
      <c r="I15" s="93">
        <v>21</v>
      </c>
      <c r="L15" s="93">
        <v>3.26</v>
      </c>
      <c r="M15" s="93">
        <v>1382654.4</v>
      </c>
      <c r="O15" s="93">
        <v>1424.8015028320001</v>
      </c>
      <c r="P15" s="93">
        <v>41.62</v>
      </c>
      <c r="Q15" s="93">
        <v>0.52</v>
      </c>
    </row>
    <row r="16" spans="2:59">
      <c r="B16" t="s">
        <v>1459</v>
      </c>
      <c r="C16" t="s">
        <v>1460</v>
      </c>
      <c r="D16" t="s">
        <v>1461</v>
      </c>
      <c r="E16" t="s">
        <v>625</v>
      </c>
      <c r="F16" t="s">
        <v>239</v>
      </c>
      <c r="G16" t="s">
        <v>1462</v>
      </c>
      <c r="H16" t="s">
        <v>240</v>
      </c>
      <c r="I16" s="91">
        <v>9.1999999999999993</v>
      </c>
      <c r="J16" t="s">
        <v>105</v>
      </c>
      <c r="K16" s="91">
        <v>2.14</v>
      </c>
      <c r="L16" s="91">
        <v>2.14</v>
      </c>
      <c r="M16" s="91">
        <v>169215.78</v>
      </c>
      <c r="N16" s="91">
        <v>107.32</v>
      </c>
      <c r="O16" s="91">
        <v>181.602375096</v>
      </c>
      <c r="P16" s="91">
        <v>5.31</v>
      </c>
      <c r="Q16" s="91">
        <v>7.0000000000000007E-2</v>
      </c>
    </row>
    <row r="17" spans="2:17">
      <c r="B17" t="s">
        <v>1459</v>
      </c>
      <c r="C17" t="s">
        <v>1460</v>
      </c>
      <c r="D17" t="s">
        <v>1463</v>
      </c>
      <c r="E17" t="s">
        <v>625</v>
      </c>
      <c r="F17" t="s">
        <v>239</v>
      </c>
      <c r="G17" t="s">
        <v>1462</v>
      </c>
      <c r="H17" t="s">
        <v>240</v>
      </c>
      <c r="I17" s="91">
        <v>10.23</v>
      </c>
      <c r="J17" t="s">
        <v>105</v>
      </c>
      <c r="K17" s="91">
        <v>2.84</v>
      </c>
      <c r="L17" s="91">
        <v>2.84</v>
      </c>
      <c r="M17" s="91">
        <v>214258.37</v>
      </c>
      <c r="N17" s="91">
        <v>106.06</v>
      </c>
      <c r="O17" s="91">
        <v>227.242427222</v>
      </c>
      <c r="P17" s="91">
        <v>6.64</v>
      </c>
      <c r="Q17" s="91">
        <v>0.08</v>
      </c>
    </row>
    <row r="18" spans="2:17">
      <c r="B18" t="s">
        <v>1459</v>
      </c>
      <c r="C18" t="s">
        <v>1460</v>
      </c>
      <c r="D18" t="s">
        <v>1464</v>
      </c>
      <c r="E18" t="s">
        <v>625</v>
      </c>
      <c r="F18" t="s">
        <v>239</v>
      </c>
      <c r="G18" t="s">
        <v>1462</v>
      </c>
      <c r="H18" t="s">
        <v>240</v>
      </c>
      <c r="I18" s="91">
        <v>27.28</v>
      </c>
      <c r="J18" t="s">
        <v>105</v>
      </c>
      <c r="K18" s="91">
        <v>3.01</v>
      </c>
      <c r="L18" s="91">
        <v>3.55</v>
      </c>
      <c r="M18" s="91">
        <v>377380.12</v>
      </c>
      <c r="N18" s="91">
        <v>100.85</v>
      </c>
      <c r="O18" s="91">
        <v>380.58785102000002</v>
      </c>
      <c r="P18" s="91">
        <v>11.12</v>
      </c>
      <c r="Q18" s="91">
        <v>0.14000000000000001</v>
      </c>
    </row>
    <row r="19" spans="2:17">
      <c r="B19" t="s">
        <v>1459</v>
      </c>
      <c r="C19" t="s">
        <v>1460</v>
      </c>
      <c r="D19" t="s">
        <v>1465</v>
      </c>
      <c r="E19" t="s">
        <v>625</v>
      </c>
      <c r="F19" t="s">
        <v>239</v>
      </c>
      <c r="G19" t="s">
        <v>1462</v>
      </c>
      <c r="H19" t="s">
        <v>240</v>
      </c>
      <c r="I19" s="91">
        <v>27.28</v>
      </c>
      <c r="J19" t="s">
        <v>105</v>
      </c>
      <c r="K19" s="91">
        <v>3.41</v>
      </c>
      <c r="L19" s="91">
        <v>3.48</v>
      </c>
      <c r="M19" s="91">
        <v>520997.07</v>
      </c>
      <c r="N19" s="91">
        <v>102.2</v>
      </c>
      <c r="O19" s="91">
        <v>532.45900554000002</v>
      </c>
      <c r="P19" s="91">
        <v>15.56</v>
      </c>
      <c r="Q19" s="91">
        <v>0.19</v>
      </c>
    </row>
    <row r="20" spans="2:17">
      <c r="B20" t="s">
        <v>1459</v>
      </c>
      <c r="C20" t="s">
        <v>1460</v>
      </c>
      <c r="D20" t="s">
        <v>1466</v>
      </c>
      <c r="E20" t="s">
        <v>625</v>
      </c>
      <c r="F20" t="s">
        <v>239</v>
      </c>
      <c r="G20" t="s">
        <v>1462</v>
      </c>
      <c r="H20" t="s">
        <v>240</v>
      </c>
      <c r="I20" s="91">
        <v>9.85</v>
      </c>
      <c r="J20" t="s">
        <v>105</v>
      </c>
      <c r="K20" s="91">
        <v>3.96</v>
      </c>
      <c r="L20" s="91">
        <v>3.96</v>
      </c>
      <c r="M20" s="91">
        <v>100803.06</v>
      </c>
      <c r="N20" s="91">
        <v>102.09</v>
      </c>
      <c r="O20" s="91">
        <v>102.909843954</v>
      </c>
      <c r="P20" s="91">
        <v>3.01</v>
      </c>
      <c r="Q20" s="91">
        <v>0.04</v>
      </c>
    </row>
    <row r="21" spans="2:17">
      <c r="B21" s="92" t="s">
        <v>1467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239</v>
      </c>
      <c r="D22" t="s">
        <v>239</v>
      </c>
      <c r="F22" t="s">
        <v>239</v>
      </c>
      <c r="I22" s="91">
        <v>0</v>
      </c>
      <c r="J22" t="s">
        <v>239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1468</v>
      </c>
      <c r="I23" s="93">
        <v>2.69</v>
      </c>
      <c r="L23" s="93">
        <v>2.31</v>
      </c>
      <c r="M23" s="93">
        <v>719042.91</v>
      </c>
      <c r="O23" s="93">
        <v>1464.1382616674634</v>
      </c>
      <c r="P23" s="93">
        <v>42.77</v>
      </c>
      <c r="Q23" s="93">
        <v>0.53</v>
      </c>
    </row>
    <row r="24" spans="2:17">
      <c r="B24" t="s">
        <v>1469</v>
      </c>
      <c r="C24" t="s">
        <v>1460</v>
      </c>
      <c r="D24" t="s">
        <v>1470</v>
      </c>
      <c r="E24" t="s">
        <v>877</v>
      </c>
      <c r="F24" t="s">
        <v>412</v>
      </c>
      <c r="G24" t="s">
        <v>684</v>
      </c>
      <c r="H24" t="s">
        <v>229</v>
      </c>
      <c r="I24" s="91">
        <v>1.52</v>
      </c>
      <c r="J24" t="s">
        <v>109</v>
      </c>
      <c r="K24" s="91">
        <v>2.75</v>
      </c>
      <c r="L24" s="91">
        <v>0</v>
      </c>
      <c r="M24" s="91">
        <v>221573</v>
      </c>
      <c r="N24" s="91">
        <v>99.75</v>
      </c>
      <c r="O24" s="91">
        <v>795.44762393250005</v>
      </c>
      <c r="P24" s="91">
        <v>23.24</v>
      </c>
      <c r="Q24" s="91">
        <v>0.28999999999999998</v>
      </c>
    </row>
    <row r="25" spans="2:17">
      <c r="B25" t="s">
        <v>1471</v>
      </c>
      <c r="C25" t="s">
        <v>1460</v>
      </c>
      <c r="D25" t="s">
        <v>1472</v>
      </c>
      <c r="E25" t="s">
        <v>1473</v>
      </c>
      <c r="F25" t="s">
        <v>604</v>
      </c>
      <c r="G25" t="s">
        <v>1474</v>
      </c>
      <c r="H25" t="s">
        <v>229</v>
      </c>
      <c r="I25" s="91">
        <v>2.64</v>
      </c>
      <c r="J25" t="s">
        <v>105</v>
      </c>
      <c r="K25" s="91">
        <v>3.88</v>
      </c>
      <c r="L25" s="91">
        <v>2.98</v>
      </c>
      <c r="M25" s="91">
        <v>15457.63</v>
      </c>
      <c r="N25" s="91">
        <v>104.45</v>
      </c>
      <c r="O25" s="91">
        <v>16.145494535000001</v>
      </c>
      <c r="P25" s="91">
        <v>0.47</v>
      </c>
      <c r="Q25" s="91">
        <v>0.01</v>
      </c>
    </row>
    <row r="26" spans="2:17">
      <c r="B26" t="s">
        <v>1471</v>
      </c>
      <c r="C26" t="s">
        <v>1460</v>
      </c>
      <c r="D26" t="s">
        <v>1475</v>
      </c>
      <c r="E26" t="s">
        <v>1473</v>
      </c>
      <c r="F26" t="s">
        <v>604</v>
      </c>
      <c r="G26" t="s">
        <v>1474</v>
      </c>
      <c r="H26" t="s">
        <v>229</v>
      </c>
      <c r="I26" s="91">
        <v>0.75</v>
      </c>
      <c r="J26" t="s">
        <v>105</v>
      </c>
      <c r="K26" s="91">
        <v>2.2999999999999998</v>
      </c>
      <c r="L26" s="91">
        <v>0.97</v>
      </c>
      <c r="M26" s="91">
        <v>15457.63</v>
      </c>
      <c r="N26" s="91">
        <v>106.03</v>
      </c>
      <c r="O26" s="91">
        <v>16.389725088999999</v>
      </c>
      <c r="P26" s="91">
        <v>0.48</v>
      </c>
      <c r="Q26" s="91">
        <v>0.01</v>
      </c>
    </row>
    <row r="27" spans="2:17">
      <c r="B27" t="s">
        <v>1476</v>
      </c>
      <c r="C27" t="s">
        <v>1460</v>
      </c>
      <c r="D27" t="s">
        <v>1477</v>
      </c>
      <c r="E27" t="s">
        <v>1478</v>
      </c>
      <c r="F27" t="s">
        <v>604</v>
      </c>
      <c r="G27" t="s">
        <v>1479</v>
      </c>
      <c r="H27" t="s">
        <v>229</v>
      </c>
      <c r="I27" s="91">
        <v>1.93</v>
      </c>
      <c r="J27" t="s">
        <v>105</v>
      </c>
      <c r="K27" s="91">
        <v>2.4</v>
      </c>
      <c r="L27" s="91">
        <v>2.2000000000000002</v>
      </c>
      <c r="M27" s="91">
        <v>94945.36</v>
      </c>
      <c r="N27" s="91">
        <v>100.75</v>
      </c>
      <c r="O27" s="91">
        <v>95.6574502</v>
      </c>
      <c r="P27" s="91">
        <v>2.79</v>
      </c>
      <c r="Q27" s="91">
        <v>0.03</v>
      </c>
    </row>
    <row r="28" spans="2:17">
      <c r="B28" t="s">
        <v>1476</v>
      </c>
      <c r="C28" t="s">
        <v>1460</v>
      </c>
      <c r="D28" t="s">
        <v>1480</v>
      </c>
      <c r="E28" t="s">
        <v>1478</v>
      </c>
      <c r="F28" t="s">
        <v>604</v>
      </c>
      <c r="G28" t="s">
        <v>1481</v>
      </c>
      <c r="H28" t="s">
        <v>229</v>
      </c>
      <c r="I28" s="91">
        <v>3.76</v>
      </c>
      <c r="J28" t="s">
        <v>105</v>
      </c>
      <c r="K28" s="91">
        <v>2.38</v>
      </c>
      <c r="L28" s="91">
        <v>2.35</v>
      </c>
      <c r="M28" s="91">
        <v>94945.36</v>
      </c>
      <c r="N28" s="91">
        <v>100.4</v>
      </c>
      <c r="O28" s="91">
        <v>95.325141439999996</v>
      </c>
      <c r="P28" s="91">
        <v>2.78</v>
      </c>
      <c r="Q28" s="91">
        <v>0.03</v>
      </c>
    </row>
    <row r="29" spans="2:17">
      <c r="B29" t="s">
        <v>1482</v>
      </c>
      <c r="C29" t="s">
        <v>1460</v>
      </c>
      <c r="D29" t="s">
        <v>1483</v>
      </c>
      <c r="E29" t="s">
        <v>1484</v>
      </c>
      <c r="F29" t="s">
        <v>604</v>
      </c>
      <c r="G29" t="s">
        <v>1292</v>
      </c>
      <c r="H29" t="s">
        <v>229</v>
      </c>
      <c r="I29" s="91">
        <v>10.34</v>
      </c>
      <c r="J29" t="s">
        <v>105</v>
      </c>
      <c r="K29" s="91">
        <v>4.8</v>
      </c>
      <c r="L29" s="91">
        <v>4.78</v>
      </c>
      <c r="M29" s="91">
        <v>12598.83</v>
      </c>
      <c r="N29" s="91">
        <v>107.27</v>
      </c>
      <c r="O29" s="91">
        <v>13.514764940999999</v>
      </c>
      <c r="P29" s="91">
        <v>0.39</v>
      </c>
      <c r="Q29" s="91">
        <v>0</v>
      </c>
    </row>
    <row r="30" spans="2:17">
      <c r="B30" t="s">
        <v>1482</v>
      </c>
      <c r="C30" t="s">
        <v>1460</v>
      </c>
      <c r="D30" t="s">
        <v>1485</v>
      </c>
      <c r="E30" t="s">
        <v>1484</v>
      </c>
      <c r="F30" t="s">
        <v>604</v>
      </c>
      <c r="G30" t="s">
        <v>1486</v>
      </c>
      <c r="H30" t="s">
        <v>229</v>
      </c>
      <c r="I30" s="91">
        <v>9.58</v>
      </c>
      <c r="J30" t="s">
        <v>105</v>
      </c>
      <c r="K30" s="91">
        <v>4.8</v>
      </c>
      <c r="L30" s="91">
        <v>4.92</v>
      </c>
      <c r="M30" s="91">
        <v>2706.58</v>
      </c>
      <c r="N30" s="91">
        <v>104.08</v>
      </c>
      <c r="O30" s="91">
        <v>2.8170084640000002</v>
      </c>
      <c r="P30" s="91">
        <v>0.08</v>
      </c>
      <c r="Q30" s="91">
        <v>0</v>
      </c>
    </row>
    <row r="31" spans="2:17">
      <c r="B31" t="s">
        <v>1482</v>
      </c>
      <c r="C31" t="s">
        <v>1460</v>
      </c>
      <c r="D31" t="s">
        <v>1487</v>
      </c>
      <c r="E31" t="s">
        <v>1484</v>
      </c>
      <c r="F31" t="s">
        <v>604</v>
      </c>
      <c r="G31" t="s">
        <v>1488</v>
      </c>
      <c r="H31" t="s">
        <v>229</v>
      </c>
      <c r="I31" s="91">
        <v>9.1</v>
      </c>
      <c r="J31" t="s">
        <v>105</v>
      </c>
      <c r="K31" s="91">
        <v>4.8</v>
      </c>
      <c r="L31" s="91">
        <v>5.19</v>
      </c>
      <c r="M31" s="91">
        <v>4822.6499999999996</v>
      </c>
      <c r="N31" s="91">
        <v>98.56</v>
      </c>
      <c r="O31" s="91">
        <v>4.7532038400000003</v>
      </c>
      <c r="P31" s="91">
        <v>0.14000000000000001</v>
      </c>
      <c r="Q31" s="91">
        <v>0</v>
      </c>
    </row>
    <row r="32" spans="2:17">
      <c r="B32" t="s">
        <v>1482</v>
      </c>
      <c r="C32" t="s">
        <v>1460</v>
      </c>
      <c r="D32" t="s">
        <v>1489</v>
      </c>
      <c r="E32" t="s">
        <v>1484</v>
      </c>
      <c r="F32" t="s">
        <v>604</v>
      </c>
      <c r="G32" t="s">
        <v>1490</v>
      </c>
      <c r="H32" t="s">
        <v>229</v>
      </c>
      <c r="I32" s="91">
        <v>9.73</v>
      </c>
      <c r="J32" t="s">
        <v>105</v>
      </c>
      <c r="K32" s="91">
        <v>3.79</v>
      </c>
      <c r="L32" s="91">
        <v>4.07</v>
      </c>
      <c r="M32" s="91">
        <v>3114.81</v>
      </c>
      <c r="N32" s="91">
        <v>102.29</v>
      </c>
      <c r="O32" s="91">
        <v>3.1861391490000002</v>
      </c>
      <c r="P32" s="91">
        <v>0.09</v>
      </c>
      <c r="Q32" s="91">
        <v>0</v>
      </c>
    </row>
    <row r="33" spans="2:17">
      <c r="B33" t="s">
        <v>1482</v>
      </c>
      <c r="C33" t="s">
        <v>1460</v>
      </c>
      <c r="D33" t="s">
        <v>1491</v>
      </c>
      <c r="E33" t="s">
        <v>1484</v>
      </c>
      <c r="F33" t="s">
        <v>604</v>
      </c>
      <c r="G33" t="s">
        <v>1492</v>
      </c>
      <c r="H33" t="s">
        <v>229</v>
      </c>
      <c r="I33" s="91">
        <v>9.9</v>
      </c>
      <c r="J33" t="s">
        <v>105</v>
      </c>
      <c r="K33" s="91">
        <v>3.79</v>
      </c>
      <c r="L33" s="91">
        <v>3.66</v>
      </c>
      <c r="M33" s="91">
        <v>4127.82</v>
      </c>
      <c r="N33" s="91">
        <v>103.16</v>
      </c>
      <c r="O33" s="91">
        <v>4.2582591120000002</v>
      </c>
      <c r="P33" s="91">
        <v>0.12</v>
      </c>
      <c r="Q33" s="91">
        <v>0</v>
      </c>
    </row>
    <row r="34" spans="2:17">
      <c r="B34" t="s">
        <v>1493</v>
      </c>
      <c r="C34" t="s">
        <v>1460</v>
      </c>
      <c r="D34" t="s">
        <v>1494</v>
      </c>
      <c r="E34" t="s">
        <v>1495</v>
      </c>
      <c r="F34" t="s">
        <v>643</v>
      </c>
      <c r="G34" t="s">
        <v>1496</v>
      </c>
      <c r="H34" t="s">
        <v>229</v>
      </c>
      <c r="I34" s="91">
        <v>3.49</v>
      </c>
      <c r="J34" t="s">
        <v>105</v>
      </c>
      <c r="K34" s="91">
        <v>2.61</v>
      </c>
      <c r="L34" s="91">
        <v>2.59</v>
      </c>
      <c r="M34" s="91">
        <v>16852</v>
      </c>
      <c r="N34" s="91">
        <v>102.35</v>
      </c>
      <c r="O34" s="91">
        <v>17.248021999999999</v>
      </c>
      <c r="P34" s="91">
        <v>0.5</v>
      </c>
      <c r="Q34" s="91">
        <v>0.01</v>
      </c>
    </row>
    <row r="35" spans="2:17">
      <c r="B35" t="s">
        <v>1493</v>
      </c>
      <c r="C35" t="s">
        <v>1460</v>
      </c>
      <c r="D35" t="s">
        <v>1497</v>
      </c>
      <c r="E35" t="s">
        <v>1495</v>
      </c>
      <c r="F35" t="s">
        <v>643</v>
      </c>
      <c r="G35" t="s">
        <v>1498</v>
      </c>
      <c r="H35" t="s">
        <v>229</v>
      </c>
      <c r="I35" s="91">
        <v>3.56</v>
      </c>
      <c r="J35" t="s">
        <v>105</v>
      </c>
      <c r="K35" s="91">
        <v>2.61</v>
      </c>
      <c r="L35" s="91">
        <v>2.46</v>
      </c>
      <c r="M35" s="91">
        <v>23593</v>
      </c>
      <c r="N35" s="91">
        <v>101.39</v>
      </c>
      <c r="O35" s="91">
        <v>23.920942700000001</v>
      </c>
      <c r="P35" s="91">
        <v>0.7</v>
      </c>
      <c r="Q35" s="91">
        <v>0.01</v>
      </c>
    </row>
    <row r="36" spans="2:17">
      <c r="B36" t="s">
        <v>1499</v>
      </c>
      <c r="C36" t="s">
        <v>1460</v>
      </c>
      <c r="D36" t="s">
        <v>1500</v>
      </c>
      <c r="E36" t="s">
        <v>1501</v>
      </c>
      <c r="F36" t="s">
        <v>1502</v>
      </c>
      <c r="G36" t="s">
        <v>1503</v>
      </c>
      <c r="H36" t="s">
        <v>1504</v>
      </c>
      <c r="I36" s="91">
        <v>3.47</v>
      </c>
      <c r="J36" t="s">
        <v>105</v>
      </c>
      <c r="K36" s="91">
        <v>2.76</v>
      </c>
      <c r="L36" s="91">
        <v>2.59</v>
      </c>
      <c r="M36" s="91">
        <v>15397.92</v>
      </c>
      <c r="N36" s="91">
        <v>98.99</v>
      </c>
      <c r="O36" s="91">
        <v>15.242401008</v>
      </c>
      <c r="P36" s="91">
        <v>0.45</v>
      </c>
      <c r="Q36" s="91">
        <v>0.01</v>
      </c>
    </row>
    <row r="37" spans="2:17">
      <c r="B37" t="s">
        <v>1499</v>
      </c>
      <c r="C37" t="s">
        <v>1460</v>
      </c>
      <c r="D37" t="s">
        <v>1505</v>
      </c>
      <c r="E37" t="s">
        <v>1501</v>
      </c>
      <c r="F37" t="s">
        <v>643</v>
      </c>
      <c r="G37" t="s">
        <v>1503</v>
      </c>
      <c r="H37" t="s">
        <v>229</v>
      </c>
      <c r="I37" s="91">
        <v>3.5</v>
      </c>
      <c r="J37" t="s">
        <v>105</v>
      </c>
      <c r="K37" s="91">
        <v>2.2999999999999998</v>
      </c>
      <c r="L37" s="91">
        <v>2.13</v>
      </c>
      <c r="M37" s="91">
        <v>6599.11</v>
      </c>
      <c r="N37" s="91">
        <v>100.85</v>
      </c>
      <c r="O37" s="91">
        <v>6.6552024349999996</v>
      </c>
      <c r="P37" s="91">
        <v>0.19</v>
      </c>
      <c r="Q37" s="91">
        <v>0</v>
      </c>
    </row>
    <row r="38" spans="2:17">
      <c r="B38" t="s">
        <v>1506</v>
      </c>
      <c r="C38" t="s">
        <v>1460</v>
      </c>
      <c r="D38" t="s">
        <v>1507</v>
      </c>
      <c r="E38" t="s">
        <v>1508</v>
      </c>
      <c r="F38" t="s">
        <v>643</v>
      </c>
      <c r="G38" t="s">
        <v>630</v>
      </c>
      <c r="H38" t="s">
        <v>229</v>
      </c>
      <c r="I38" s="91">
        <v>8.82</v>
      </c>
      <c r="J38" t="s">
        <v>105</v>
      </c>
      <c r="K38" s="91">
        <v>2.82</v>
      </c>
      <c r="L38" s="91">
        <v>3.21</v>
      </c>
      <c r="M38" s="91">
        <v>18231.52</v>
      </c>
      <c r="N38" s="91">
        <v>98.49</v>
      </c>
      <c r="O38" s="91">
        <v>17.956224047999999</v>
      </c>
      <c r="P38" s="91">
        <v>0.52</v>
      </c>
      <c r="Q38" s="91">
        <v>0.01</v>
      </c>
    </row>
    <row r="39" spans="2:17">
      <c r="B39" t="s">
        <v>1506</v>
      </c>
      <c r="C39" t="s">
        <v>1460</v>
      </c>
      <c r="D39" t="s">
        <v>1509</v>
      </c>
      <c r="E39" t="s">
        <v>1508</v>
      </c>
      <c r="F39" t="s">
        <v>643</v>
      </c>
      <c r="G39" t="s">
        <v>630</v>
      </c>
      <c r="H39" t="s">
        <v>229</v>
      </c>
      <c r="I39" s="91">
        <v>8.82</v>
      </c>
      <c r="J39" t="s">
        <v>105</v>
      </c>
      <c r="K39" s="91">
        <v>2.82</v>
      </c>
      <c r="L39" s="91">
        <v>3.21</v>
      </c>
      <c r="M39" s="91">
        <v>552.04999999999995</v>
      </c>
      <c r="N39" s="91">
        <v>100.33</v>
      </c>
      <c r="O39" s="91">
        <v>0.55387176500000002</v>
      </c>
      <c r="P39" s="91">
        <v>0.02</v>
      </c>
      <c r="Q39" s="91">
        <v>0</v>
      </c>
    </row>
    <row r="40" spans="2:17">
      <c r="B40" t="s">
        <v>1506</v>
      </c>
      <c r="C40" t="s">
        <v>1460</v>
      </c>
      <c r="D40" t="s">
        <v>1510</v>
      </c>
      <c r="E40" t="s">
        <v>1508</v>
      </c>
      <c r="F40" t="s">
        <v>643</v>
      </c>
      <c r="G40" t="s">
        <v>1511</v>
      </c>
      <c r="H40" t="s">
        <v>229</v>
      </c>
      <c r="I40" s="91">
        <v>9.1199999999999992</v>
      </c>
      <c r="J40" t="s">
        <v>105</v>
      </c>
      <c r="K40" s="91">
        <v>2.98</v>
      </c>
      <c r="L40" s="91">
        <v>3.09</v>
      </c>
      <c r="M40" s="91">
        <v>2910.31</v>
      </c>
      <c r="N40" s="91">
        <v>102.36</v>
      </c>
      <c r="O40" s="91">
        <v>2.9789933159999999</v>
      </c>
      <c r="P40" s="91">
        <v>0.09</v>
      </c>
      <c r="Q40" s="91">
        <v>0</v>
      </c>
    </row>
    <row r="41" spans="2:17">
      <c r="B41" t="s">
        <v>1506</v>
      </c>
      <c r="C41" t="s">
        <v>1460</v>
      </c>
      <c r="D41" t="s">
        <v>1512</v>
      </c>
      <c r="E41" t="s">
        <v>1508</v>
      </c>
      <c r="F41" t="s">
        <v>643</v>
      </c>
      <c r="G41" t="s">
        <v>1511</v>
      </c>
      <c r="H41" t="s">
        <v>229</v>
      </c>
      <c r="I41" s="91">
        <v>9.35</v>
      </c>
      <c r="J41" t="s">
        <v>105</v>
      </c>
      <c r="K41" s="91">
        <v>2.6</v>
      </c>
      <c r="L41" s="91">
        <v>2.62</v>
      </c>
      <c r="M41" s="91">
        <v>133.87</v>
      </c>
      <c r="N41" s="91">
        <v>100.16</v>
      </c>
      <c r="O41" s="91">
        <v>0.13408419199999999</v>
      </c>
      <c r="P41" s="91">
        <v>0</v>
      </c>
      <c r="Q41" s="91">
        <v>0</v>
      </c>
    </row>
    <row r="42" spans="2:17">
      <c r="B42" t="s">
        <v>1506</v>
      </c>
      <c r="C42" t="s">
        <v>1460</v>
      </c>
      <c r="D42" t="s">
        <v>1513</v>
      </c>
      <c r="E42" t="s">
        <v>1508</v>
      </c>
      <c r="F42" t="s">
        <v>643</v>
      </c>
      <c r="G42" t="s">
        <v>1435</v>
      </c>
      <c r="H42" t="s">
        <v>229</v>
      </c>
      <c r="I42" s="91">
        <v>8.9499999999999993</v>
      </c>
      <c r="J42" t="s">
        <v>105</v>
      </c>
      <c r="K42" s="91">
        <v>2.5</v>
      </c>
      <c r="L42" s="91">
        <v>2.93</v>
      </c>
      <c r="M42" s="91">
        <v>3418.08</v>
      </c>
      <c r="N42" s="91">
        <v>102.05</v>
      </c>
      <c r="O42" s="91">
        <v>3.4881506400000002</v>
      </c>
      <c r="P42" s="91">
        <v>0.1</v>
      </c>
      <c r="Q42" s="91">
        <v>0</v>
      </c>
    </row>
    <row r="43" spans="2:17">
      <c r="B43" t="s">
        <v>1506</v>
      </c>
      <c r="C43" t="s">
        <v>1460</v>
      </c>
      <c r="D43" t="s">
        <v>1514</v>
      </c>
      <c r="E43" t="s">
        <v>1508</v>
      </c>
      <c r="F43" t="s">
        <v>643</v>
      </c>
      <c r="G43" t="s">
        <v>1435</v>
      </c>
      <c r="H43" t="s">
        <v>229</v>
      </c>
      <c r="I43" s="91">
        <v>9.52</v>
      </c>
      <c r="J43" t="s">
        <v>105</v>
      </c>
      <c r="K43" s="91">
        <v>2.6</v>
      </c>
      <c r="L43" s="91">
        <v>2.14</v>
      </c>
      <c r="M43" s="91">
        <v>581.07000000000005</v>
      </c>
      <c r="N43" s="91">
        <v>100.47004159077323</v>
      </c>
      <c r="O43" s="91">
        <v>0.583801270671506</v>
      </c>
      <c r="P43" s="91">
        <v>0.02</v>
      </c>
      <c r="Q43" s="91">
        <v>0</v>
      </c>
    </row>
    <row r="44" spans="2:17">
      <c r="B44" t="s">
        <v>1506</v>
      </c>
      <c r="C44" t="s">
        <v>1460</v>
      </c>
      <c r="D44" t="s">
        <v>1515</v>
      </c>
      <c r="E44" t="s">
        <v>1508</v>
      </c>
      <c r="F44" t="s">
        <v>643</v>
      </c>
      <c r="G44" t="s">
        <v>1479</v>
      </c>
      <c r="H44" t="s">
        <v>229</v>
      </c>
      <c r="I44" s="91">
        <v>8.98</v>
      </c>
      <c r="J44" t="s">
        <v>105</v>
      </c>
      <c r="K44" s="91">
        <v>3.05</v>
      </c>
      <c r="L44" s="91">
        <v>2.84</v>
      </c>
      <c r="M44" s="91">
        <v>19197.18</v>
      </c>
      <c r="N44" s="91">
        <v>103.04</v>
      </c>
      <c r="O44" s="91">
        <v>19.780774271999999</v>
      </c>
      <c r="P44" s="91">
        <v>0.57999999999999996</v>
      </c>
      <c r="Q44" s="91">
        <v>0.01</v>
      </c>
    </row>
    <row r="45" spans="2:17">
      <c r="B45" t="s">
        <v>1506</v>
      </c>
      <c r="C45" t="s">
        <v>1460</v>
      </c>
      <c r="D45" t="s">
        <v>1516</v>
      </c>
      <c r="E45" t="s">
        <v>1508</v>
      </c>
      <c r="F45" t="s">
        <v>643</v>
      </c>
      <c r="G45" t="s">
        <v>1479</v>
      </c>
      <c r="H45" t="s">
        <v>229</v>
      </c>
      <c r="I45" s="91">
        <v>9.14</v>
      </c>
      <c r="J45" t="s">
        <v>105</v>
      </c>
      <c r="K45" s="91">
        <v>2.6</v>
      </c>
      <c r="L45" s="91">
        <v>2.65</v>
      </c>
      <c r="M45" s="91">
        <v>2576.48</v>
      </c>
      <c r="N45" s="91">
        <v>100.36</v>
      </c>
      <c r="O45" s="91">
        <v>2.5857553279999999</v>
      </c>
      <c r="P45" s="91">
        <v>0.08</v>
      </c>
      <c r="Q45" s="91">
        <v>0</v>
      </c>
    </row>
    <row r="46" spans="2:17">
      <c r="B46" t="s">
        <v>1517</v>
      </c>
      <c r="C46" t="s">
        <v>1460</v>
      </c>
      <c r="D46" t="s">
        <v>1518</v>
      </c>
      <c r="E46" t="s">
        <v>1519</v>
      </c>
      <c r="F46" t="s">
        <v>643</v>
      </c>
      <c r="G46" t="s">
        <v>1348</v>
      </c>
      <c r="H46" t="s">
        <v>229</v>
      </c>
      <c r="I46" s="91">
        <v>2.16</v>
      </c>
      <c r="J46" t="s">
        <v>109</v>
      </c>
      <c r="K46" s="91">
        <v>8.32</v>
      </c>
      <c r="L46" s="91">
        <v>9.1199999999999992</v>
      </c>
      <c r="M46" s="91">
        <v>4221.92</v>
      </c>
      <c r="N46" s="91">
        <v>100.49</v>
      </c>
      <c r="O46" s="91">
        <v>15.269144061392</v>
      </c>
      <c r="P46" s="91">
        <v>0.45</v>
      </c>
      <c r="Q46" s="91">
        <v>0.01</v>
      </c>
    </row>
    <row r="47" spans="2:17">
      <c r="B47" t="s">
        <v>1517</v>
      </c>
      <c r="C47" t="s">
        <v>1460</v>
      </c>
      <c r="D47" t="s">
        <v>1520</v>
      </c>
      <c r="E47" t="s">
        <v>1519</v>
      </c>
      <c r="F47" t="s">
        <v>643</v>
      </c>
      <c r="G47" t="s">
        <v>1521</v>
      </c>
      <c r="H47" t="s">
        <v>229</v>
      </c>
      <c r="I47" s="91">
        <v>2.14</v>
      </c>
      <c r="J47" t="s">
        <v>109</v>
      </c>
      <c r="K47" s="91">
        <v>8.32</v>
      </c>
      <c r="L47" s="91">
        <v>9.58</v>
      </c>
      <c r="M47" s="91">
        <v>45921.52</v>
      </c>
      <c r="N47" s="91">
        <v>101.17</v>
      </c>
      <c r="O47" s="91">
        <v>167.205227620616</v>
      </c>
      <c r="P47" s="91">
        <v>4.88</v>
      </c>
      <c r="Q47" s="91">
        <v>0.06</v>
      </c>
    </row>
    <row r="48" spans="2:17">
      <c r="B48" t="s">
        <v>1517</v>
      </c>
      <c r="C48" t="s">
        <v>1460</v>
      </c>
      <c r="D48" t="s">
        <v>1522</v>
      </c>
      <c r="E48" t="s">
        <v>1519</v>
      </c>
      <c r="F48" t="s">
        <v>643</v>
      </c>
      <c r="G48" t="s">
        <v>1521</v>
      </c>
      <c r="H48" t="s">
        <v>229</v>
      </c>
      <c r="I48" s="91">
        <v>2.14</v>
      </c>
      <c r="J48" t="s">
        <v>109</v>
      </c>
      <c r="K48" s="91">
        <v>8.32</v>
      </c>
      <c r="L48" s="91">
        <v>9.59</v>
      </c>
      <c r="M48" s="91">
        <v>9599.19</v>
      </c>
      <c r="N48" s="91">
        <v>101.17</v>
      </c>
      <c r="O48" s="91">
        <v>34.951690382277</v>
      </c>
      <c r="P48" s="91">
        <v>1.02</v>
      </c>
      <c r="Q48" s="91">
        <v>0.01</v>
      </c>
    </row>
    <row r="49" spans="2:17">
      <c r="B49" t="s">
        <v>1517</v>
      </c>
      <c r="C49" t="s">
        <v>1460</v>
      </c>
      <c r="D49" t="s">
        <v>1523</v>
      </c>
      <c r="E49" t="s">
        <v>1519</v>
      </c>
      <c r="F49" t="s">
        <v>643</v>
      </c>
      <c r="G49" t="s">
        <v>1524</v>
      </c>
      <c r="H49" t="s">
        <v>229</v>
      </c>
      <c r="I49" s="91">
        <v>2.17</v>
      </c>
      <c r="J49" t="s">
        <v>109</v>
      </c>
      <c r="K49" s="91">
        <v>8.32</v>
      </c>
      <c r="L49" s="91">
        <v>9.26</v>
      </c>
      <c r="M49" s="91">
        <v>2779.29</v>
      </c>
      <c r="N49" s="91">
        <v>100.17</v>
      </c>
      <c r="O49" s="91">
        <v>10.019669240007</v>
      </c>
      <c r="P49" s="91">
        <v>0.28999999999999998</v>
      </c>
      <c r="Q49" s="91">
        <v>0</v>
      </c>
    </row>
    <row r="50" spans="2:17">
      <c r="B50" t="s">
        <v>1525</v>
      </c>
      <c r="C50" t="s">
        <v>1460</v>
      </c>
      <c r="D50" t="s">
        <v>1526</v>
      </c>
      <c r="E50" t="s">
        <v>1527</v>
      </c>
      <c r="F50" t="s">
        <v>239</v>
      </c>
      <c r="G50" t="s">
        <v>680</v>
      </c>
      <c r="H50" t="s">
        <v>240</v>
      </c>
      <c r="I50" s="91">
        <v>9.06</v>
      </c>
      <c r="J50" t="s">
        <v>105</v>
      </c>
      <c r="K50" s="91">
        <v>3.52</v>
      </c>
      <c r="L50" s="91">
        <v>3.53</v>
      </c>
      <c r="M50" s="91">
        <v>63467.73</v>
      </c>
      <c r="N50" s="91">
        <v>101.82</v>
      </c>
      <c r="O50" s="91">
        <v>64.622842685999998</v>
      </c>
      <c r="P50" s="91">
        <v>1.89</v>
      </c>
      <c r="Q50" s="91">
        <v>0.02</v>
      </c>
    </row>
    <row r="51" spans="2:17">
      <c r="B51" t="s">
        <v>1525</v>
      </c>
      <c r="C51" t="s">
        <v>1460</v>
      </c>
      <c r="D51" t="s">
        <v>1528</v>
      </c>
      <c r="E51" t="s">
        <v>1527</v>
      </c>
      <c r="F51" t="s">
        <v>239</v>
      </c>
      <c r="G51" t="s">
        <v>1529</v>
      </c>
      <c r="H51" t="s">
        <v>240</v>
      </c>
      <c r="I51" s="91">
        <v>9.0399999999999991</v>
      </c>
      <c r="J51" t="s">
        <v>105</v>
      </c>
      <c r="K51" s="91">
        <v>3.62</v>
      </c>
      <c r="L51" s="91">
        <v>3.65</v>
      </c>
      <c r="M51" s="91">
        <v>13261</v>
      </c>
      <c r="N51" s="91">
        <v>101.4</v>
      </c>
      <c r="O51" s="91">
        <v>13.446654000000001</v>
      </c>
      <c r="P51" s="91">
        <v>0.39</v>
      </c>
      <c r="Q51" s="91">
        <v>0</v>
      </c>
    </row>
    <row r="52" spans="2:17">
      <c r="B52" s="92" t="s">
        <v>1530</v>
      </c>
      <c r="I52" s="93">
        <v>0</v>
      </c>
      <c r="L52" s="93">
        <v>0</v>
      </c>
      <c r="M52" s="93">
        <v>0</v>
      </c>
      <c r="O52" s="93">
        <v>0</v>
      </c>
      <c r="P52" s="93">
        <v>0</v>
      </c>
      <c r="Q52" s="93">
        <v>0</v>
      </c>
    </row>
    <row r="53" spans="2:17">
      <c r="B53" t="s">
        <v>239</v>
      </c>
      <c r="D53" t="s">
        <v>239</v>
      </c>
      <c r="F53" t="s">
        <v>239</v>
      </c>
      <c r="I53" s="91">
        <v>0</v>
      </c>
      <c r="J53" t="s">
        <v>239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2:17">
      <c r="B54" s="92" t="s">
        <v>1531</v>
      </c>
      <c r="I54" s="93">
        <v>0</v>
      </c>
      <c r="L54" s="93">
        <v>0</v>
      </c>
      <c r="M54" s="93">
        <v>0</v>
      </c>
      <c r="O54" s="93">
        <v>0</v>
      </c>
      <c r="P54" s="93">
        <v>0</v>
      </c>
      <c r="Q54" s="93">
        <v>0</v>
      </c>
    </row>
    <row r="55" spans="2:17">
      <c r="B55" s="92" t="s">
        <v>1532</v>
      </c>
      <c r="I55" s="93">
        <v>0</v>
      </c>
      <c r="L55" s="93">
        <v>0</v>
      </c>
      <c r="M55" s="93">
        <v>0</v>
      </c>
      <c r="O55" s="93">
        <v>0</v>
      </c>
      <c r="P55" s="93">
        <v>0</v>
      </c>
      <c r="Q55" s="93">
        <v>0</v>
      </c>
    </row>
    <row r="56" spans="2:17">
      <c r="B56" t="s">
        <v>239</v>
      </c>
      <c r="D56" t="s">
        <v>239</v>
      </c>
      <c r="F56" t="s">
        <v>239</v>
      </c>
      <c r="I56" s="91">
        <v>0</v>
      </c>
      <c r="J56" t="s">
        <v>239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</row>
    <row r="57" spans="2:17">
      <c r="B57" s="92" t="s">
        <v>1533</v>
      </c>
      <c r="I57" s="93">
        <v>0</v>
      </c>
      <c r="L57" s="93">
        <v>0</v>
      </c>
      <c r="M57" s="93">
        <v>0</v>
      </c>
      <c r="O57" s="93">
        <v>0</v>
      </c>
      <c r="P57" s="93">
        <v>0</v>
      </c>
      <c r="Q57" s="93">
        <v>0</v>
      </c>
    </row>
    <row r="58" spans="2:17">
      <c r="B58" t="s">
        <v>239</v>
      </c>
      <c r="D58" t="s">
        <v>239</v>
      </c>
      <c r="F58" t="s">
        <v>239</v>
      </c>
      <c r="I58" s="91">
        <v>0</v>
      </c>
      <c r="J58" t="s">
        <v>239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</row>
    <row r="59" spans="2:17">
      <c r="B59" s="92" t="s">
        <v>1534</v>
      </c>
      <c r="I59" s="93">
        <v>0</v>
      </c>
      <c r="L59" s="93">
        <v>0</v>
      </c>
      <c r="M59" s="93">
        <v>0</v>
      </c>
      <c r="O59" s="93">
        <v>0</v>
      </c>
      <c r="P59" s="93">
        <v>0</v>
      </c>
      <c r="Q59" s="93">
        <v>0</v>
      </c>
    </row>
    <row r="60" spans="2:17">
      <c r="B60" t="s">
        <v>239</v>
      </c>
      <c r="D60" t="s">
        <v>239</v>
      </c>
      <c r="F60" t="s">
        <v>239</v>
      </c>
      <c r="I60" s="91">
        <v>0</v>
      </c>
      <c r="J60" t="s">
        <v>239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2:17">
      <c r="B61" s="92" t="s">
        <v>1535</v>
      </c>
      <c r="I61" s="93">
        <v>0</v>
      </c>
      <c r="L61" s="93">
        <v>0</v>
      </c>
      <c r="M61" s="93">
        <v>0</v>
      </c>
      <c r="O61" s="93">
        <v>0</v>
      </c>
      <c r="P61" s="93">
        <v>0</v>
      </c>
      <c r="Q61" s="93">
        <v>0</v>
      </c>
    </row>
    <row r="62" spans="2:17">
      <c r="B62" t="s">
        <v>239</v>
      </c>
      <c r="D62" t="s">
        <v>239</v>
      </c>
      <c r="F62" t="s">
        <v>239</v>
      </c>
      <c r="I62" s="91">
        <v>0</v>
      </c>
      <c r="J62" t="s">
        <v>239</v>
      </c>
      <c r="K62" s="91">
        <v>0</v>
      </c>
      <c r="L62" s="91">
        <v>0</v>
      </c>
      <c r="M62" s="91">
        <v>0</v>
      </c>
      <c r="N62" s="91">
        <v>0</v>
      </c>
      <c r="O62" s="91">
        <v>0</v>
      </c>
      <c r="P62" s="91">
        <v>0</v>
      </c>
      <c r="Q62" s="91">
        <v>0</v>
      </c>
    </row>
    <row r="63" spans="2:17">
      <c r="B63" s="92" t="s">
        <v>245</v>
      </c>
      <c r="I63" s="93">
        <v>6.35</v>
      </c>
      <c r="L63" s="93">
        <v>5.13</v>
      </c>
      <c r="M63" s="93">
        <v>150190.1</v>
      </c>
      <c r="O63" s="93">
        <v>534.04659691633003</v>
      </c>
      <c r="P63" s="93">
        <v>15.6</v>
      </c>
      <c r="Q63" s="93">
        <v>0.19</v>
      </c>
    </row>
    <row r="64" spans="2:17">
      <c r="B64" s="92" t="s">
        <v>1536</v>
      </c>
      <c r="I64" s="93">
        <v>0</v>
      </c>
      <c r="L64" s="93">
        <v>0</v>
      </c>
      <c r="M64" s="93">
        <v>0</v>
      </c>
      <c r="O64" s="93">
        <v>0</v>
      </c>
      <c r="P64" s="93">
        <v>0</v>
      </c>
      <c r="Q64" s="93">
        <v>0</v>
      </c>
    </row>
    <row r="65" spans="2:17">
      <c r="B65" t="s">
        <v>239</v>
      </c>
      <c r="D65" t="s">
        <v>239</v>
      </c>
      <c r="F65" t="s">
        <v>239</v>
      </c>
      <c r="I65" s="91">
        <v>0</v>
      </c>
      <c r="J65" t="s">
        <v>239</v>
      </c>
      <c r="K65" s="91">
        <v>0</v>
      </c>
      <c r="L65" s="91">
        <v>0</v>
      </c>
      <c r="M65" s="91">
        <v>0</v>
      </c>
      <c r="N65" s="91">
        <v>0</v>
      </c>
      <c r="O65" s="91">
        <v>0</v>
      </c>
      <c r="P65" s="91">
        <v>0</v>
      </c>
      <c r="Q65" s="91">
        <v>0</v>
      </c>
    </row>
    <row r="66" spans="2:17">
      <c r="B66" s="92" t="s">
        <v>1467</v>
      </c>
      <c r="I66" s="93">
        <v>0</v>
      </c>
      <c r="L66" s="93">
        <v>0</v>
      </c>
      <c r="M66" s="93">
        <v>0</v>
      </c>
      <c r="O66" s="93">
        <v>0</v>
      </c>
      <c r="P66" s="93">
        <v>0</v>
      </c>
      <c r="Q66" s="93">
        <v>0</v>
      </c>
    </row>
    <row r="67" spans="2:17">
      <c r="B67" t="s">
        <v>239</v>
      </c>
      <c r="D67" t="s">
        <v>239</v>
      </c>
      <c r="F67" t="s">
        <v>239</v>
      </c>
      <c r="I67" s="91">
        <v>0</v>
      </c>
      <c r="J67" t="s">
        <v>239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</row>
    <row r="68" spans="2:17">
      <c r="B68" s="92" t="s">
        <v>1468</v>
      </c>
      <c r="I68" s="93">
        <v>6.35</v>
      </c>
      <c r="L68" s="93">
        <v>5.13</v>
      </c>
      <c r="M68" s="93">
        <v>150190.1</v>
      </c>
      <c r="O68" s="93">
        <v>534.04659691633003</v>
      </c>
      <c r="P68" s="93">
        <v>15.6</v>
      </c>
      <c r="Q68" s="93">
        <v>0.19</v>
      </c>
    </row>
    <row r="69" spans="2:17">
      <c r="B69" t="s">
        <v>1537</v>
      </c>
      <c r="C69" t="s">
        <v>1460</v>
      </c>
      <c r="D69" t="s">
        <v>1538</v>
      </c>
      <c r="E69" t="s">
        <v>1539</v>
      </c>
      <c r="F69" t="s">
        <v>505</v>
      </c>
      <c r="G69" t="s">
        <v>1540</v>
      </c>
      <c r="H69" t="s">
        <v>229</v>
      </c>
      <c r="I69" s="91">
        <v>6.56</v>
      </c>
      <c r="J69" t="s">
        <v>109</v>
      </c>
      <c r="K69" s="91">
        <v>4.8</v>
      </c>
      <c r="L69" s="91">
        <v>5.12</v>
      </c>
      <c r="M69" s="91">
        <v>142965</v>
      </c>
      <c r="N69" s="91">
        <v>98.68</v>
      </c>
      <c r="O69" s="91">
        <v>507.73922533799998</v>
      </c>
      <c r="P69" s="91">
        <v>14.83</v>
      </c>
      <c r="Q69" s="91">
        <v>0.18</v>
      </c>
    </row>
    <row r="70" spans="2:17">
      <c r="B70" t="s">
        <v>1517</v>
      </c>
      <c r="C70" t="s">
        <v>1460</v>
      </c>
      <c r="D70" t="s">
        <v>1541</v>
      </c>
      <c r="E70" t="s">
        <v>1542</v>
      </c>
      <c r="F70" t="s">
        <v>643</v>
      </c>
      <c r="G70" t="s">
        <v>1521</v>
      </c>
      <c r="H70" t="s">
        <v>229</v>
      </c>
      <c r="I70" s="91">
        <v>2.2599999999999998</v>
      </c>
      <c r="J70" t="s">
        <v>109</v>
      </c>
      <c r="K70" s="91">
        <v>5.81</v>
      </c>
      <c r="L70" s="91">
        <v>5.4</v>
      </c>
      <c r="M70" s="91">
        <v>7225.1</v>
      </c>
      <c r="N70" s="91">
        <v>101.17</v>
      </c>
      <c r="O70" s="91">
        <v>26.307371578329999</v>
      </c>
      <c r="P70" s="91">
        <v>0.77</v>
      </c>
      <c r="Q70" s="91">
        <v>0.01</v>
      </c>
    </row>
    <row r="71" spans="2:17">
      <c r="B71" s="92" t="s">
        <v>1535</v>
      </c>
      <c r="I71" s="93">
        <v>0</v>
      </c>
      <c r="L71" s="93">
        <v>0</v>
      </c>
      <c r="M71" s="93">
        <v>0</v>
      </c>
      <c r="O71" s="93">
        <v>0</v>
      </c>
      <c r="P71" s="93">
        <v>0</v>
      </c>
      <c r="Q71" s="93">
        <v>0</v>
      </c>
    </row>
    <row r="72" spans="2:17">
      <c r="B72" t="s">
        <v>239</v>
      </c>
      <c r="D72" t="s">
        <v>239</v>
      </c>
      <c r="F72" t="s">
        <v>239</v>
      </c>
      <c r="I72" s="91">
        <v>0</v>
      </c>
      <c r="J72" t="s">
        <v>239</v>
      </c>
      <c r="K72" s="91">
        <v>0</v>
      </c>
      <c r="L72" s="91">
        <v>0</v>
      </c>
      <c r="M72" s="91">
        <v>0</v>
      </c>
      <c r="N72" s="91">
        <v>0</v>
      </c>
      <c r="O72" s="91">
        <v>0</v>
      </c>
      <c r="P72" s="91">
        <v>0</v>
      </c>
      <c r="Q72" s="91">
        <v>0</v>
      </c>
    </row>
    <row r="73" spans="2:17">
      <c r="B73" t="s">
        <v>247</v>
      </c>
    </row>
    <row r="74" spans="2:17">
      <c r="B74" t="s">
        <v>334</v>
      </c>
    </row>
    <row r="75" spans="2:17">
      <c r="B75" t="s">
        <v>335</v>
      </c>
    </row>
    <row r="76" spans="2:17">
      <c r="B76" t="s">
        <v>336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1557</v>
      </c>
    </row>
    <row r="3" spans="2:64" s="1" customFormat="1">
      <c r="B3" s="2" t="s">
        <v>2</v>
      </c>
      <c r="C3" s="26" t="s">
        <v>1558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224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1271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239</v>
      </c>
      <c r="C14" t="s">
        <v>239</v>
      </c>
      <c r="E14" t="s">
        <v>239</v>
      </c>
      <c r="G14" s="91">
        <v>0</v>
      </c>
      <c r="H14" t="s">
        <v>239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1272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239</v>
      </c>
      <c r="C16" t="s">
        <v>239</v>
      </c>
      <c r="E16" t="s">
        <v>239</v>
      </c>
      <c r="G16" s="91">
        <v>0</v>
      </c>
      <c r="H16" t="s">
        <v>239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1543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239</v>
      </c>
      <c r="C18" t="s">
        <v>239</v>
      </c>
      <c r="E18" t="s">
        <v>239</v>
      </c>
      <c r="G18" s="91">
        <v>0</v>
      </c>
      <c r="H18" t="s">
        <v>239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1544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239</v>
      </c>
      <c r="C20" t="s">
        <v>239</v>
      </c>
      <c r="E20" t="s">
        <v>239</v>
      </c>
      <c r="G20" s="91">
        <v>0</v>
      </c>
      <c r="H20" t="s">
        <v>239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856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239</v>
      </c>
      <c r="C22" t="s">
        <v>239</v>
      </c>
      <c r="E22" t="s">
        <v>239</v>
      </c>
      <c r="G22" s="91">
        <v>0</v>
      </c>
      <c r="H22" t="s">
        <v>239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245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239</v>
      </c>
      <c r="C24" t="s">
        <v>239</v>
      </c>
      <c r="E24" t="s">
        <v>239</v>
      </c>
      <c r="G24" s="91">
        <v>0</v>
      </c>
      <c r="H24" t="s">
        <v>239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247</v>
      </c>
    </row>
    <row r="26" spans="2:15">
      <c r="B26" t="s">
        <v>334</v>
      </c>
    </row>
    <row r="27" spans="2:15">
      <c r="B27" t="s">
        <v>335</v>
      </c>
    </row>
    <row r="28" spans="2:15">
      <c r="B28" t="s">
        <v>336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1557</v>
      </c>
    </row>
    <row r="3" spans="2:55" s="1" customFormat="1">
      <c r="B3" s="2" t="s">
        <v>2</v>
      </c>
      <c r="C3" s="26" t="s">
        <v>1558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90">
        <v>0</v>
      </c>
      <c r="F11" s="7"/>
      <c r="G11" s="90">
        <v>386.21</v>
      </c>
      <c r="H11" s="90">
        <v>100</v>
      </c>
      <c r="I11" s="90">
        <v>0.14000000000000001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224</v>
      </c>
      <c r="E12" s="93">
        <v>0</v>
      </c>
      <c r="F12" s="19"/>
      <c r="G12" s="93">
        <v>386.21</v>
      </c>
      <c r="H12" s="93">
        <v>100</v>
      </c>
      <c r="I12" s="93">
        <v>0.14000000000000001</v>
      </c>
    </row>
    <row r="13" spans="2:55">
      <c r="B13" s="92" t="s">
        <v>1545</v>
      </c>
      <c r="E13" s="93">
        <v>0</v>
      </c>
      <c r="F13" s="19"/>
      <c r="G13" s="93">
        <v>386.21</v>
      </c>
      <c r="H13" s="93">
        <v>100</v>
      </c>
      <c r="I13" s="93">
        <v>0.14000000000000001</v>
      </c>
    </row>
    <row r="14" spans="2:55">
      <c r="B14" t="s">
        <v>1546</v>
      </c>
      <c r="C14" t="s">
        <v>1386</v>
      </c>
      <c r="D14" t="s">
        <v>126</v>
      </c>
      <c r="E14" s="91">
        <v>0</v>
      </c>
      <c r="F14" t="s">
        <v>105</v>
      </c>
      <c r="G14" s="91">
        <v>386.21</v>
      </c>
      <c r="H14" s="91">
        <v>100</v>
      </c>
      <c r="I14" s="91">
        <v>0.14000000000000001</v>
      </c>
      <c r="J14" t="s">
        <v>239</v>
      </c>
    </row>
    <row r="15" spans="2:55">
      <c r="B15" s="92" t="s">
        <v>1547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239</v>
      </c>
      <c r="E16" s="91">
        <v>0</v>
      </c>
      <c r="F16" t="s">
        <v>239</v>
      </c>
      <c r="G16" s="91">
        <v>0</v>
      </c>
      <c r="H16" s="91">
        <v>0</v>
      </c>
      <c r="I16" s="91">
        <v>0</v>
      </c>
    </row>
    <row r="17" spans="2:9">
      <c r="B17" s="92" t="s">
        <v>245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1545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239</v>
      </c>
      <c r="E19" s="91">
        <v>0</v>
      </c>
      <c r="F19" t="s">
        <v>239</v>
      </c>
      <c r="G19" s="91">
        <v>0</v>
      </c>
      <c r="H19" s="91">
        <v>0</v>
      </c>
      <c r="I19" s="91">
        <v>0</v>
      </c>
    </row>
    <row r="20" spans="2:9">
      <c r="B20" s="92" t="s">
        <v>1547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239</v>
      </c>
      <c r="E21" s="91">
        <v>0</v>
      </c>
      <c r="F21" t="s">
        <v>239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1557</v>
      </c>
    </row>
    <row r="3" spans="2:60" s="1" customFormat="1">
      <c r="B3" s="2" t="s">
        <v>2</v>
      </c>
      <c r="C3" s="26" t="s">
        <v>1558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239</v>
      </c>
      <c r="D13" t="s">
        <v>239</v>
      </c>
      <c r="E13" s="19"/>
      <c r="F13" s="91">
        <v>0</v>
      </c>
      <c r="G13" t="s">
        <v>239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245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239</v>
      </c>
      <c r="D15" t="s">
        <v>239</v>
      </c>
      <c r="E15" s="19"/>
      <c r="F15" s="91">
        <v>0</v>
      </c>
      <c r="G15" t="s">
        <v>239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1557</v>
      </c>
    </row>
    <row r="3" spans="2:60" s="1" customFormat="1">
      <c r="B3" s="2" t="s">
        <v>2</v>
      </c>
      <c r="C3" s="26" t="s">
        <v>1558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-174.04266000000001</v>
      </c>
      <c r="J11" s="90">
        <v>100</v>
      </c>
      <c r="K11" s="90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224</v>
      </c>
      <c r="C12" s="15"/>
      <c r="D12" s="15"/>
      <c r="E12" s="15"/>
      <c r="F12" s="15"/>
      <c r="G12" s="15"/>
      <c r="H12" s="93">
        <v>0</v>
      </c>
      <c r="I12" s="93">
        <v>-174.04266000000001</v>
      </c>
      <c r="J12" s="93">
        <v>100</v>
      </c>
      <c r="K12" s="93">
        <v>-0.06</v>
      </c>
    </row>
    <row r="13" spans="2:60">
      <c r="B13" t="s">
        <v>1548</v>
      </c>
      <c r="C13" t="s">
        <v>1549</v>
      </c>
      <c r="D13" t="s">
        <v>239</v>
      </c>
      <c r="E13" t="s">
        <v>240</v>
      </c>
      <c r="F13" s="91">
        <v>0</v>
      </c>
      <c r="G13" t="s">
        <v>105</v>
      </c>
      <c r="H13" s="91">
        <v>0</v>
      </c>
      <c r="I13" s="91">
        <v>-113.69119999999999</v>
      </c>
      <c r="J13" s="91">
        <v>65.319999999999993</v>
      </c>
      <c r="K13" s="91">
        <v>-0.04</v>
      </c>
    </row>
    <row r="14" spans="2:60">
      <c r="B14" t="s">
        <v>1550</v>
      </c>
      <c r="C14" t="s">
        <v>1551</v>
      </c>
      <c r="D14" t="s">
        <v>239</v>
      </c>
      <c r="E14" t="s">
        <v>240</v>
      </c>
      <c r="F14" s="91">
        <v>0</v>
      </c>
      <c r="G14" t="s">
        <v>105</v>
      </c>
      <c r="H14" s="91">
        <v>0</v>
      </c>
      <c r="I14" s="91">
        <v>-9.0168400000000002</v>
      </c>
      <c r="J14" s="91">
        <v>5.18</v>
      </c>
      <c r="K14" s="91">
        <v>0</v>
      </c>
    </row>
    <row r="15" spans="2:60">
      <c r="B15" t="s">
        <v>1552</v>
      </c>
      <c r="C15" t="s">
        <v>1553</v>
      </c>
      <c r="D15" t="s">
        <v>239</v>
      </c>
      <c r="E15" t="s">
        <v>240</v>
      </c>
      <c r="F15" s="91">
        <v>0</v>
      </c>
      <c r="G15" t="s">
        <v>105</v>
      </c>
      <c r="H15" s="91">
        <v>0</v>
      </c>
      <c r="I15" s="91">
        <v>20.097819999999999</v>
      </c>
      <c r="J15" s="91">
        <v>-11.55</v>
      </c>
      <c r="K15" s="91">
        <v>0.01</v>
      </c>
    </row>
    <row r="16" spans="2:60">
      <c r="B16" t="s">
        <v>1554</v>
      </c>
      <c r="C16" t="s">
        <v>1555</v>
      </c>
      <c r="D16" t="s">
        <v>239</v>
      </c>
      <c r="E16" t="s">
        <v>229</v>
      </c>
      <c r="F16" s="91">
        <v>0</v>
      </c>
      <c r="G16" t="s">
        <v>105</v>
      </c>
      <c r="H16" s="91">
        <v>0</v>
      </c>
      <c r="I16" s="91">
        <v>96.260720000000006</v>
      </c>
      <c r="J16" s="91">
        <v>-55.31</v>
      </c>
      <c r="K16" s="91">
        <v>0.03</v>
      </c>
    </row>
    <row r="17" spans="2:11">
      <c r="B17" t="s">
        <v>1556</v>
      </c>
      <c r="C17" t="s">
        <v>1555</v>
      </c>
      <c r="D17" t="s">
        <v>239</v>
      </c>
      <c r="E17" t="s">
        <v>229</v>
      </c>
      <c r="F17" s="91">
        <v>0</v>
      </c>
      <c r="G17" t="s">
        <v>105</v>
      </c>
      <c r="H17" s="91">
        <v>0</v>
      </c>
      <c r="I17" s="91">
        <v>-167.69316000000001</v>
      </c>
      <c r="J17" s="91">
        <v>96.35</v>
      </c>
      <c r="K17" s="91">
        <v>-0.06</v>
      </c>
    </row>
    <row r="18" spans="2:11">
      <c r="B18" s="92" t="s">
        <v>245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239</v>
      </c>
      <c r="C19" t="s">
        <v>239</v>
      </c>
      <c r="D19" t="s">
        <v>239</v>
      </c>
      <c r="E19" s="19"/>
      <c r="F19" s="91">
        <v>0</v>
      </c>
      <c r="G19" t="s">
        <v>239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47"/>
  <sheetViews>
    <sheetView rightToLeft="1" workbookViewId="0">
      <selection activeCell="B11" sqref="B11:D4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1557</v>
      </c>
    </row>
    <row r="3" spans="2:17" s="1" customFormat="1">
      <c r="B3" s="2" t="s">
        <v>2</v>
      </c>
      <c r="C3" s="26" t="s">
        <v>1558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6">
        <f>C12+C20</f>
        <v>8789.3195471780473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7" t="s">
        <v>224</v>
      </c>
      <c r="C12" s="98">
        <f>SUM(C13:C19)</f>
        <v>963.82044293319439</v>
      </c>
    </row>
    <row r="13" spans="2:17">
      <c r="B13" t="s">
        <v>1559</v>
      </c>
      <c r="C13" s="99">
        <v>143.119</v>
      </c>
      <c r="D13" s="100">
        <v>43800</v>
      </c>
    </row>
    <row r="14" spans="2:17">
      <c r="B14" t="s">
        <v>1560</v>
      </c>
      <c r="C14" s="99">
        <v>157.399</v>
      </c>
      <c r="D14" s="100">
        <v>44246</v>
      </c>
    </row>
    <row r="15" spans="2:17">
      <c r="B15" t="s">
        <v>1561</v>
      </c>
      <c r="C15" s="99">
        <v>342.57214931892105</v>
      </c>
      <c r="D15" s="100">
        <v>44255</v>
      </c>
    </row>
    <row r="16" spans="2:17">
      <c r="B16" t="s">
        <v>1562</v>
      </c>
      <c r="C16" s="99">
        <v>121.66217</v>
      </c>
      <c r="D16" s="100">
        <v>44739</v>
      </c>
    </row>
    <row r="17" spans="2:4">
      <c r="B17" t="s">
        <v>1563</v>
      </c>
      <c r="C17" s="99">
        <v>135.06307276878238</v>
      </c>
      <c r="D17" s="100">
        <v>46100</v>
      </c>
    </row>
    <row r="18" spans="2:4">
      <c r="B18" t="s">
        <v>1564</v>
      </c>
      <c r="C18" s="99">
        <v>64.005050845490956</v>
      </c>
      <c r="D18" s="100">
        <v>46631</v>
      </c>
    </row>
    <row r="19" spans="2:4">
      <c r="B19"/>
      <c r="C19" s="91"/>
    </row>
    <row r="20" spans="2:4">
      <c r="B20" s="97" t="s">
        <v>245</v>
      </c>
      <c r="C20" s="98">
        <f>SUM(C21:C47)</f>
        <v>7825.4991042448537</v>
      </c>
    </row>
    <row r="21" spans="2:4">
      <c r="B21" t="s">
        <v>1565</v>
      </c>
      <c r="C21" s="99">
        <v>398.94069556223332</v>
      </c>
      <c r="D21" s="100">
        <v>44044</v>
      </c>
    </row>
    <row r="22" spans="2:4">
      <c r="B22" t="s">
        <v>1566</v>
      </c>
      <c r="C22" s="99">
        <v>268.96305032999999</v>
      </c>
      <c r="D22" s="100">
        <v>44258</v>
      </c>
    </row>
    <row r="23" spans="2:4">
      <c r="B23" t="s">
        <v>1567</v>
      </c>
      <c r="C23" s="99">
        <v>101.82591080241107</v>
      </c>
      <c r="D23" s="100">
        <v>45382</v>
      </c>
    </row>
    <row r="24" spans="2:4">
      <c r="B24" t="s">
        <v>1568</v>
      </c>
      <c r="C24" s="99">
        <v>449.84604365999996</v>
      </c>
      <c r="D24" s="100">
        <v>45485</v>
      </c>
    </row>
    <row r="25" spans="2:4">
      <c r="B25" t="s">
        <v>1569</v>
      </c>
      <c r="C25" s="99">
        <v>633.00286413000003</v>
      </c>
      <c r="D25" s="100">
        <v>45557</v>
      </c>
    </row>
    <row r="26" spans="2:4">
      <c r="B26" t="s">
        <v>1570</v>
      </c>
      <c r="C26" s="99">
        <v>314.813040516</v>
      </c>
      <c r="D26" s="100">
        <v>45710</v>
      </c>
    </row>
    <row r="27" spans="2:4">
      <c r="B27" t="s">
        <v>1571</v>
      </c>
      <c r="C27" s="99">
        <v>596.50607249999996</v>
      </c>
      <c r="D27" s="100">
        <v>45777</v>
      </c>
    </row>
    <row r="28" spans="2:4">
      <c r="B28" t="s">
        <v>1572</v>
      </c>
      <c r="C28" s="99">
        <v>574.5527694564679</v>
      </c>
      <c r="D28" s="100">
        <v>45778</v>
      </c>
    </row>
    <row r="29" spans="2:4">
      <c r="B29" t="s">
        <v>1573</v>
      </c>
      <c r="C29" s="99">
        <v>73.066010444557719</v>
      </c>
      <c r="D29" s="100">
        <v>46012</v>
      </c>
    </row>
    <row r="30" spans="2:4">
      <c r="B30" t="s">
        <v>1574</v>
      </c>
      <c r="C30" s="99">
        <v>9.7155160385882287</v>
      </c>
      <c r="D30" s="100">
        <v>46199</v>
      </c>
    </row>
    <row r="31" spans="2:4">
      <c r="B31" t="s">
        <v>1575</v>
      </c>
      <c r="C31" s="99">
        <v>147.6974613088411</v>
      </c>
      <c r="D31" s="100">
        <v>46201</v>
      </c>
    </row>
    <row r="32" spans="2:4">
      <c r="B32" t="s">
        <v>1576</v>
      </c>
      <c r="C32" s="99">
        <v>27.712565303304672</v>
      </c>
      <c r="D32" s="100">
        <v>46201</v>
      </c>
    </row>
    <row r="33" spans="2:4">
      <c r="B33" t="s">
        <v>1577</v>
      </c>
      <c r="C33" s="99">
        <v>29.077985527768224</v>
      </c>
      <c r="D33" s="100">
        <v>46201</v>
      </c>
    </row>
    <row r="34" spans="2:4">
      <c r="B34" t="s">
        <v>1578</v>
      </c>
      <c r="C34" s="99">
        <v>24.984662039999996</v>
      </c>
      <c r="D34" s="100">
        <v>46201</v>
      </c>
    </row>
    <row r="35" spans="2:4">
      <c r="B35" t="s">
        <v>1579</v>
      </c>
      <c r="C35" s="99">
        <v>64.860299009999991</v>
      </c>
      <c r="D35" s="100">
        <v>46482</v>
      </c>
    </row>
    <row r="36" spans="2:4">
      <c r="B36" t="s">
        <v>1580</v>
      </c>
      <c r="C36" s="99">
        <v>133.26937739010538</v>
      </c>
      <c r="D36" s="100">
        <v>46601</v>
      </c>
    </row>
    <row r="37" spans="2:4">
      <c r="B37" t="s">
        <v>1581</v>
      </c>
      <c r="C37" s="99">
        <v>569.92534442999988</v>
      </c>
      <c r="D37" s="100">
        <v>46637</v>
      </c>
    </row>
    <row r="38" spans="2:4">
      <c r="B38" t="s">
        <v>1582</v>
      </c>
      <c r="C38" s="99">
        <v>531.75057139845239</v>
      </c>
      <c r="D38" s="100">
        <v>46742</v>
      </c>
    </row>
    <row r="39" spans="2:4">
      <c r="B39" t="s">
        <v>1583</v>
      </c>
      <c r="C39" s="99">
        <v>531.9209274163112</v>
      </c>
      <c r="D39" s="100">
        <v>46844</v>
      </c>
    </row>
    <row r="40" spans="2:4">
      <c r="B40" t="s">
        <v>1584</v>
      </c>
      <c r="C40" s="99">
        <v>93.406130999999988</v>
      </c>
      <c r="D40" s="100">
        <v>46971</v>
      </c>
    </row>
    <row r="41" spans="2:4">
      <c r="B41" t="s">
        <v>1387</v>
      </c>
      <c r="C41" s="99">
        <v>454.19913821292022</v>
      </c>
      <c r="D41" s="100">
        <v>47178</v>
      </c>
    </row>
    <row r="42" spans="2:4">
      <c r="B42" t="s">
        <v>1585</v>
      </c>
      <c r="C42" s="99">
        <v>90.619815067009085</v>
      </c>
      <c r="D42" s="100">
        <v>47262</v>
      </c>
    </row>
    <row r="43" spans="2:4">
      <c r="B43" t="s">
        <v>1586</v>
      </c>
      <c r="C43" s="99">
        <v>144.22805396999999</v>
      </c>
      <c r="D43" s="100">
        <v>47992</v>
      </c>
    </row>
    <row r="44" spans="2:4">
      <c r="B44" t="s">
        <v>1587</v>
      </c>
      <c r="C44" s="99">
        <v>372.44491478999998</v>
      </c>
      <c r="D44" s="100">
        <v>48069</v>
      </c>
    </row>
    <row r="45" spans="2:4">
      <c r="B45" t="s">
        <v>1588</v>
      </c>
      <c r="C45" s="99">
        <v>64.613989439999997</v>
      </c>
      <c r="D45" s="100">
        <v>48213</v>
      </c>
    </row>
    <row r="46" spans="2:4">
      <c r="B46" t="s">
        <v>1589</v>
      </c>
      <c r="C46" s="99">
        <v>253.87787672188523</v>
      </c>
      <c r="D46" s="100">
        <v>48723</v>
      </c>
    </row>
    <row r="47" spans="2:4">
      <c r="B47" t="s">
        <v>1590</v>
      </c>
      <c r="C47" s="99">
        <v>869.67801777800003</v>
      </c>
      <c r="D47" s="100">
        <v>50041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48:D1048576 B19:D2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1557</v>
      </c>
    </row>
    <row r="3" spans="2:18" s="1" customFormat="1">
      <c r="B3" s="2" t="s">
        <v>2</v>
      </c>
      <c r="C3" s="26" t="s">
        <v>1558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338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283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91">
        <v>0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91">
        <v>0</v>
      </c>
      <c r="I18" t="s">
        <v>239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856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91">
        <v>0</v>
      </c>
      <c r="I20" t="s">
        <v>239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1557</v>
      </c>
    </row>
    <row r="3" spans="2:18" s="1" customFormat="1">
      <c r="B3" s="2" t="s">
        <v>2</v>
      </c>
      <c r="C3" s="26" t="s">
        <v>1558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224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1271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239</v>
      </c>
      <c r="C14" t="s">
        <v>239</v>
      </c>
      <c r="D14" t="s">
        <v>239</v>
      </c>
      <c r="E14" t="s">
        <v>239</v>
      </c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1272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239</v>
      </c>
      <c r="C16" t="s">
        <v>239</v>
      </c>
      <c r="D16" t="s">
        <v>239</v>
      </c>
      <c r="E16" t="s">
        <v>239</v>
      </c>
      <c r="H16" s="91">
        <v>0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339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239</v>
      </c>
      <c r="C18" t="s">
        <v>239</v>
      </c>
      <c r="D18" t="s">
        <v>239</v>
      </c>
      <c r="E18" t="s">
        <v>239</v>
      </c>
      <c r="H18" s="91">
        <v>0</v>
      </c>
      <c r="I18" t="s">
        <v>239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856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239</v>
      </c>
      <c r="C20" t="s">
        <v>239</v>
      </c>
      <c r="D20" t="s">
        <v>239</v>
      </c>
      <c r="E20" t="s">
        <v>239</v>
      </c>
      <c r="H20" s="91">
        <v>0</v>
      </c>
      <c r="I20" t="s">
        <v>239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239</v>
      </c>
      <c r="C23" t="s">
        <v>239</v>
      </c>
      <c r="D23" t="s">
        <v>239</v>
      </c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239</v>
      </c>
      <c r="C25" t="s">
        <v>239</v>
      </c>
      <c r="D25" t="s">
        <v>239</v>
      </c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247</v>
      </c>
      <c r="D26" s="16"/>
    </row>
    <row r="27" spans="2:16">
      <c r="B27" t="s">
        <v>334</v>
      </c>
      <c r="D27" s="16"/>
    </row>
    <row r="28" spans="2:16">
      <c r="B28" t="s">
        <v>336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1557</v>
      </c>
    </row>
    <row r="3" spans="2:53" s="1" customFormat="1">
      <c r="B3" s="2" t="s">
        <v>2</v>
      </c>
      <c r="C3" s="26" t="s">
        <v>1558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5.7</v>
      </c>
      <c r="I11" s="7"/>
      <c r="J11" s="7"/>
      <c r="K11" s="90">
        <v>0.78</v>
      </c>
      <c r="L11" s="90">
        <v>65535190.450000003</v>
      </c>
      <c r="M11" s="7"/>
      <c r="N11" s="90">
        <v>85.728800000000007</v>
      </c>
      <c r="O11" s="90">
        <v>76090.169756564996</v>
      </c>
      <c r="P11" s="7"/>
      <c r="Q11" s="90">
        <v>100</v>
      </c>
      <c r="R11" s="90">
        <v>27.6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224</v>
      </c>
      <c r="C12" s="16"/>
      <c r="D12" s="16"/>
      <c r="H12" s="93">
        <v>5.7</v>
      </c>
      <c r="K12" s="93">
        <v>0.78</v>
      </c>
      <c r="L12" s="93">
        <v>65535190.450000003</v>
      </c>
      <c r="N12" s="93">
        <v>85.728800000000007</v>
      </c>
      <c r="O12" s="93">
        <v>76090.169756564996</v>
      </c>
      <c r="Q12" s="93">
        <v>100</v>
      </c>
      <c r="R12" s="93">
        <v>27.6</v>
      </c>
    </row>
    <row r="13" spans="2:53">
      <c r="B13" s="92" t="s">
        <v>248</v>
      </c>
      <c r="C13" s="16"/>
      <c r="D13" s="16"/>
      <c r="H13" s="93">
        <v>5.43</v>
      </c>
      <c r="K13" s="93">
        <v>-0.18</v>
      </c>
      <c r="L13" s="93">
        <v>23907410.449999999</v>
      </c>
      <c r="N13" s="93">
        <v>84.836200000000005</v>
      </c>
      <c r="O13" s="93">
        <v>29681.342516165001</v>
      </c>
      <c r="Q13" s="93">
        <v>39.01</v>
      </c>
      <c r="R13" s="93">
        <v>10.77</v>
      </c>
    </row>
    <row r="14" spans="2:53">
      <c r="B14" s="92" t="s">
        <v>249</v>
      </c>
      <c r="C14" s="16"/>
      <c r="D14" s="16"/>
      <c r="H14" s="93">
        <v>5.43</v>
      </c>
      <c r="K14" s="93">
        <v>-0.18</v>
      </c>
      <c r="L14" s="93">
        <v>23907410.449999999</v>
      </c>
      <c r="N14" s="93">
        <v>84.836200000000005</v>
      </c>
      <c r="O14" s="93">
        <v>29681.342516165001</v>
      </c>
      <c r="Q14" s="93">
        <v>39.01</v>
      </c>
      <c r="R14" s="93">
        <v>10.77</v>
      </c>
    </row>
    <row r="15" spans="2:53">
      <c r="B15" t="s">
        <v>250</v>
      </c>
      <c r="C15" t="s">
        <v>251</v>
      </c>
      <c r="D15" t="s">
        <v>103</v>
      </c>
      <c r="E15" t="s">
        <v>252</v>
      </c>
      <c r="F15" t="s">
        <v>154</v>
      </c>
      <c r="G15" t="s">
        <v>253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3260713.67</v>
      </c>
      <c r="M15" s="91">
        <v>148.85</v>
      </c>
      <c r="N15" s="91">
        <v>0</v>
      </c>
      <c r="O15" s="91">
        <v>4853.5722977949999</v>
      </c>
      <c r="P15" s="91">
        <v>0.02</v>
      </c>
      <c r="Q15" s="91">
        <v>6.38</v>
      </c>
      <c r="R15" s="91">
        <v>1.76</v>
      </c>
    </row>
    <row r="16" spans="2:53">
      <c r="B16" t="s">
        <v>254</v>
      </c>
      <c r="C16" t="s">
        <v>255</v>
      </c>
      <c r="D16" t="s">
        <v>103</v>
      </c>
      <c r="E16" t="s">
        <v>252</v>
      </c>
      <c r="F16" t="s">
        <v>154</v>
      </c>
      <c r="G16" t="s">
        <v>256</v>
      </c>
      <c r="H16" s="91">
        <v>5.35</v>
      </c>
      <c r="I16" t="s">
        <v>105</v>
      </c>
      <c r="J16" s="91">
        <v>4</v>
      </c>
      <c r="K16" s="91">
        <v>-0.03</v>
      </c>
      <c r="L16" s="91">
        <v>1115398.44</v>
      </c>
      <c r="M16" s="91">
        <v>153.77000000000001</v>
      </c>
      <c r="N16" s="91">
        <v>0</v>
      </c>
      <c r="O16" s="91">
        <v>1715.1481811880001</v>
      </c>
      <c r="P16" s="91">
        <v>0.01</v>
      </c>
      <c r="Q16" s="91">
        <v>2.25</v>
      </c>
      <c r="R16" s="91">
        <v>0.62</v>
      </c>
    </row>
    <row r="17" spans="2:18">
      <c r="B17" t="s">
        <v>257</v>
      </c>
      <c r="C17" t="s">
        <v>258</v>
      </c>
      <c r="D17" t="s">
        <v>103</v>
      </c>
      <c r="E17" t="s">
        <v>252</v>
      </c>
      <c r="F17" t="s">
        <v>154</v>
      </c>
      <c r="G17" t="s">
        <v>259</v>
      </c>
      <c r="H17" s="91">
        <v>8.4</v>
      </c>
      <c r="I17" t="s">
        <v>105</v>
      </c>
      <c r="J17" s="91">
        <v>0.75</v>
      </c>
      <c r="K17" s="91">
        <v>0.41</v>
      </c>
      <c r="L17" s="91">
        <v>2875709.86</v>
      </c>
      <c r="M17" s="91">
        <v>104.47</v>
      </c>
      <c r="N17" s="91">
        <v>0</v>
      </c>
      <c r="O17" s="91">
        <v>3004.2540907419998</v>
      </c>
      <c r="P17" s="91">
        <v>0.03</v>
      </c>
      <c r="Q17" s="91">
        <v>3.95</v>
      </c>
      <c r="R17" s="91">
        <v>1.0900000000000001</v>
      </c>
    </row>
    <row r="18" spans="2:18">
      <c r="B18" t="s">
        <v>260</v>
      </c>
      <c r="C18" t="s">
        <v>261</v>
      </c>
      <c r="D18" t="s">
        <v>103</v>
      </c>
      <c r="E18" t="s">
        <v>252</v>
      </c>
      <c r="F18" t="s">
        <v>154</v>
      </c>
      <c r="G18" t="s">
        <v>262</v>
      </c>
      <c r="H18" s="91">
        <v>23.21</v>
      </c>
      <c r="I18" t="s">
        <v>105</v>
      </c>
      <c r="J18" s="91">
        <v>1</v>
      </c>
      <c r="K18" s="91">
        <v>1.53</v>
      </c>
      <c r="L18" s="91">
        <v>367294.19</v>
      </c>
      <c r="M18" s="91">
        <v>89.81</v>
      </c>
      <c r="N18" s="91">
        <v>0</v>
      </c>
      <c r="O18" s="91">
        <v>329.866912039</v>
      </c>
      <c r="P18" s="91">
        <v>0</v>
      </c>
      <c r="Q18" s="91">
        <v>0.43</v>
      </c>
      <c r="R18" s="91">
        <v>0.12</v>
      </c>
    </row>
    <row r="19" spans="2:18">
      <c r="B19" t="s">
        <v>263</v>
      </c>
      <c r="C19" t="s">
        <v>264</v>
      </c>
      <c r="D19" t="s">
        <v>103</v>
      </c>
      <c r="E19" t="s">
        <v>252</v>
      </c>
      <c r="F19" t="s">
        <v>154</v>
      </c>
      <c r="G19" t="s">
        <v>265</v>
      </c>
      <c r="H19" s="91">
        <v>4.83</v>
      </c>
      <c r="I19" t="s">
        <v>105</v>
      </c>
      <c r="J19" s="91">
        <v>1.75</v>
      </c>
      <c r="K19" s="91">
        <v>-0.17</v>
      </c>
      <c r="L19" s="91">
        <v>1044857.8</v>
      </c>
      <c r="M19" s="91">
        <v>111.8</v>
      </c>
      <c r="N19" s="91">
        <v>18.151260000000001</v>
      </c>
      <c r="O19" s="91">
        <v>1186.3022804</v>
      </c>
      <c r="P19" s="91">
        <v>0.01</v>
      </c>
      <c r="Q19" s="91">
        <v>1.56</v>
      </c>
      <c r="R19" s="91">
        <v>0.43</v>
      </c>
    </row>
    <row r="20" spans="2:18">
      <c r="B20" t="s">
        <v>266</v>
      </c>
      <c r="C20" t="s">
        <v>267</v>
      </c>
      <c r="D20" t="s">
        <v>103</v>
      </c>
      <c r="E20" t="s">
        <v>252</v>
      </c>
      <c r="F20" t="s">
        <v>154</v>
      </c>
      <c r="G20" t="s">
        <v>268</v>
      </c>
      <c r="H20" s="91">
        <v>1.05</v>
      </c>
      <c r="I20" t="s">
        <v>105</v>
      </c>
      <c r="J20" s="91">
        <v>3</v>
      </c>
      <c r="K20" s="91">
        <v>-0.9</v>
      </c>
      <c r="L20" s="91">
        <v>4198990.8</v>
      </c>
      <c r="M20" s="91">
        <v>118.16</v>
      </c>
      <c r="N20" s="91">
        <v>0</v>
      </c>
      <c r="O20" s="91">
        <v>4961.5275292799997</v>
      </c>
      <c r="P20" s="91">
        <v>0.03</v>
      </c>
      <c r="Q20" s="91">
        <v>6.52</v>
      </c>
      <c r="R20" s="91">
        <v>1.8</v>
      </c>
    </row>
    <row r="21" spans="2:18">
      <c r="B21" t="s">
        <v>269</v>
      </c>
      <c r="C21" t="s">
        <v>270</v>
      </c>
      <c r="D21" t="s">
        <v>103</v>
      </c>
      <c r="E21" t="s">
        <v>252</v>
      </c>
      <c r="F21" t="s">
        <v>154</v>
      </c>
      <c r="G21" t="s">
        <v>271</v>
      </c>
      <c r="H21" s="91">
        <v>6.88</v>
      </c>
      <c r="I21" t="s">
        <v>105</v>
      </c>
      <c r="J21" s="91">
        <v>0.75</v>
      </c>
      <c r="K21" s="91">
        <v>0.18</v>
      </c>
      <c r="L21" s="91">
        <v>812048.74</v>
      </c>
      <c r="M21" s="91">
        <v>105.4</v>
      </c>
      <c r="N21" s="91">
        <v>0</v>
      </c>
      <c r="O21" s="91">
        <v>855.89937196000005</v>
      </c>
      <c r="P21" s="91">
        <v>0.01</v>
      </c>
      <c r="Q21" s="91">
        <v>1.1200000000000001</v>
      </c>
      <c r="R21" s="91">
        <v>0.31</v>
      </c>
    </row>
    <row r="22" spans="2:18">
      <c r="B22" t="s">
        <v>272</v>
      </c>
      <c r="C22" t="s">
        <v>273</v>
      </c>
      <c r="D22" t="s">
        <v>103</v>
      </c>
      <c r="E22" t="s">
        <v>252</v>
      </c>
      <c r="F22" t="s">
        <v>154</v>
      </c>
      <c r="G22" t="s">
        <v>274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5150107.09</v>
      </c>
      <c r="M22" s="91">
        <v>102.87</v>
      </c>
      <c r="N22" s="91">
        <v>0</v>
      </c>
      <c r="O22" s="91">
        <v>5297.9151634829996</v>
      </c>
      <c r="P22" s="91">
        <v>0.03</v>
      </c>
      <c r="Q22" s="91">
        <v>6.96</v>
      </c>
      <c r="R22" s="91">
        <v>1.92</v>
      </c>
    </row>
    <row r="23" spans="2:18">
      <c r="B23" t="s">
        <v>275</v>
      </c>
      <c r="C23" t="s">
        <v>276</v>
      </c>
      <c r="D23" t="s">
        <v>103</v>
      </c>
      <c r="E23" t="s">
        <v>252</v>
      </c>
      <c r="F23" t="s">
        <v>154</v>
      </c>
      <c r="G23" t="s">
        <v>268</v>
      </c>
      <c r="H23" s="91">
        <v>18.03</v>
      </c>
      <c r="I23" t="s">
        <v>105</v>
      </c>
      <c r="J23" s="91">
        <v>2.75</v>
      </c>
      <c r="K23" s="91">
        <v>1.3</v>
      </c>
      <c r="L23" s="91">
        <v>472343.5</v>
      </c>
      <c r="M23" s="91">
        <v>138.25</v>
      </c>
      <c r="N23" s="91">
        <v>0</v>
      </c>
      <c r="O23" s="91">
        <v>653.01488874999995</v>
      </c>
      <c r="P23" s="91">
        <v>0</v>
      </c>
      <c r="Q23" s="91">
        <v>0.86</v>
      </c>
      <c r="R23" s="91">
        <v>0.24</v>
      </c>
    </row>
    <row r="24" spans="2:18">
      <c r="B24" t="s">
        <v>277</v>
      </c>
      <c r="C24" t="s">
        <v>278</v>
      </c>
      <c r="D24" t="s">
        <v>103</v>
      </c>
      <c r="E24" t="s">
        <v>252</v>
      </c>
      <c r="F24" t="s">
        <v>154</v>
      </c>
      <c r="G24" t="s">
        <v>279</v>
      </c>
      <c r="H24" s="91">
        <v>13.79</v>
      </c>
      <c r="I24" t="s">
        <v>105</v>
      </c>
      <c r="J24" s="91">
        <v>4</v>
      </c>
      <c r="K24" s="91">
        <v>1.05</v>
      </c>
      <c r="L24" s="91">
        <v>2266514.2999999998</v>
      </c>
      <c r="M24" s="91">
        <v>177.18</v>
      </c>
      <c r="N24" s="91">
        <v>0</v>
      </c>
      <c r="O24" s="91">
        <v>4015.8100367400002</v>
      </c>
      <c r="P24" s="91">
        <v>0.01</v>
      </c>
      <c r="Q24" s="91">
        <v>5.28</v>
      </c>
      <c r="R24" s="91">
        <v>1.46</v>
      </c>
    </row>
    <row r="25" spans="2:18">
      <c r="B25" t="s">
        <v>280</v>
      </c>
      <c r="C25" t="s">
        <v>281</v>
      </c>
      <c r="D25" t="s">
        <v>103</v>
      </c>
      <c r="E25" t="s">
        <v>252</v>
      </c>
      <c r="F25" t="s">
        <v>154</v>
      </c>
      <c r="G25" t="s">
        <v>282</v>
      </c>
      <c r="H25" s="91">
        <v>3.85</v>
      </c>
      <c r="I25" t="s">
        <v>105</v>
      </c>
      <c r="J25" s="91">
        <v>2.75</v>
      </c>
      <c r="K25" s="91">
        <v>-0.37</v>
      </c>
      <c r="L25" s="91">
        <v>2343432.06</v>
      </c>
      <c r="M25" s="91">
        <v>116.98</v>
      </c>
      <c r="N25" s="91">
        <v>66.684939999999997</v>
      </c>
      <c r="O25" s="91">
        <v>2808.0317637879998</v>
      </c>
      <c r="P25" s="91">
        <v>0.01</v>
      </c>
      <c r="Q25" s="91">
        <v>3.69</v>
      </c>
      <c r="R25" s="91">
        <v>1.02</v>
      </c>
    </row>
    <row r="26" spans="2:18">
      <c r="B26" s="92" t="s">
        <v>283</v>
      </c>
      <c r="C26" s="16"/>
      <c r="D26" s="16"/>
      <c r="H26" s="93">
        <v>5.87</v>
      </c>
      <c r="K26" s="93">
        <v>1.39</v>
      </c>
      <c r="L26" s="93">
        <v>41627780</v>
      </c>
      <c r="N26" s="93">
        <v>0.89259999999999995</v>
      </c>
      <c r="O26" s="93">
        <v>46408.827240400002</v>
      </c>
      <c r="Q26" s="93">
        <v>60.99</v>
      </c>
      <c r="R26" s="93">
        <v>16.829999999999998</v>
      </c>
    </row>
    <row r="27" spans="2:18">
      <c r="B27" s="92" t="s">
        <v>284</v>
      </c>
      <c r="C27" s="16"/>
      <c r="D27" s="16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239</v>
      </c>
      <c r="C28" t="s">
        <v>239</v>
      </c>
      <c r="D28" s="16"/>
      <c r="E28" t="s">
        <v>239</v>
      </c>
      <c r="H28" s="91">
        <v>0</v>
      </c>
      <c r="I28" t="s">
        <v>239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285</v>
      </c>
      <c r="C29" s="16"/>
      <c r="D29" s="16"/>
      <c r="H29" s="93">
        <v>5.87</v>
      </c>
      <c r="K29" s="93">
        <v>1.39</v>
      </c>
      <c r="L29" s="93">
        <v>41627780</v>
      </c>
      <c r="N29" s="93">
        <v>0.89259999999999995</v>
      </c>
      <c r="O29" s="93">
        <v>46408.827240400002</v>
      </c>
      <c r="Q29" s="93">
        <v>60.99</v>
      </c>
      <c r="R29" s="93">
        <v>16.829999999999998</v>
      </c>
    </row>
    <row r="30" spans="2:18">
      <c r="B30" t="s">
        <v>286</v>
      </c>
      <c r="C30" t="s">
        <v>287</v>
      </c>
      <c r="D30" t="s">
        <v>103</v>
      </c>
      <c r="E30" t="s">
        <v>252</v>
      </c>
      <c r="F30" t="s">
        <v>154</v>
      </c>
      <c r="G30" t="s">
        <v>288</v>
      </c>
      <c r="H30" s="91">
        <v>9.06</v>
      </c>
      <c r="I30" t="s">
        <v>105</v>
      </c>
      <c r="J30" s="91">
        <v>2.25</v>
      </c>
      <c r="K30" s="91">
        <v>2.21</v>
      </c>
      <c r="L30" s="91">
        <v>1652084</v>
      </c>
      <c r="M30" s="91">
        <v>100.4</v>
      </c>
      <c r="N30" s="91">
        <v>0.89259999999999995</v>
      </c>
      <c r="O30" s="91">
        <v>1659.584936</v>
      </c>
      <c r="P30" s="91">
        <v>0.05</v>
      </c>
      <c r="Q30" s="91">
        <v>2.1800000000000002</v>
      </c>
      <c r="R30" s="91">
        <v>0.6</v>
      </c>
    </row>
    <row r="31" spans="2:18">
      <c r="B31" t="s">
        <v>289</v>
      </c>
      <c r="C31" t="s">
        <v>290</v>
      </c>
      <c r="D31" t="s">
        <v>103</v>
      </c>
      <c r="E31" t="s">
        <v>252</v>
      </c>
      <c r="F31" t="s">
        <v>154</v>
      </c>
      <c r="G31" t="s">
        <v>291</v>
      </c>
      <c r="H31" s="91">
        <v>2.3199999999999998</v>
      </c>
      <c r="I31" t="s">
        <v>105</v>
      </c>
      <c r="J31" s="91">
        <v>0.5</v>
      </c>
      <c r="K31" s="91">
        <v>0.61</v>
      </c>
      <c r="L31" s="91">
        <v>4548660</v>
      </c>
      <c r="M31" s="91">
        <v>100.08</v>
      </c>
      <c r="N31" s="91">
        <v>0</v>
      </c>
      <c r="O31" s="91">
        <v>4552.2989280000002</v>
      </c>
      <c r="P31" s="91">
        <v>0.06</v>
      </c>
      <c r="Q31" s="91">
        <v>5.98</v>
      </c>
      <c r="R31" s="91">
        <v>1.65</v>
      </c>
    </row>
    <row r="32" spans="2:18">
      <c r="B32" t="s">
        <v>292</v>
      </c>
      <c r="C32" t="s">
        <v>293</v>
      </c>
      <c r="D32" t="s">
        <v>103</v>
      </c>
      <c r="E32" t="s">
        <v>252</v>
      </c>
      <c r="F32" t="s">
        <v>154</v>
      </c>
      <c r="G32" t="s">
        <v>294</v>
      </c>
      <c r="H32" s="91">
        <v>3.06</v>
      </c>
      <c r="I32" t="s">
        <v>105</v>
      </c>
      <c r="J32" s="91">
        <v>5.5</v>
      </c>
      <c r="K32" s="91">
        <v>0.89</v>
      </c>
      <c r="L32" s="91">
        <v>4657112</v>
      </c>
      <c r="M32" s="91">
        <v>118.75</v>
      </c>
      <c r="N32" s="91">
        <v>0</v>
      </c>
      <c r="O32" s="91">
        <v>5530.3204999999998</v>
      </c>
      <c r="P32" s="91">
        <v>0.03</v>
      </c>
      <c r="Q32" s="91">
        <v>7.27</v>
      </c>
      <c r="R32" s="91">
        <v>2.0099999999999998</v>
      </c>
    </row>
    <row r="33" spans="2:18">
      <c r="B33" t="s">
        <v>295</v>
      </c>
      <c r="C33" t="s">
        <v>296</v>
      </c>
      <c r="D33" t="s">
        <v>103</v>
      </c>
      <c r="E33" t="s">
        <v>252</v>
      </c>
      <c r="F33" t="s">
        <v>154</v>
      </c>
      <c r="G33" t="s">
        <v>297</v>
      </c>
      <c r="H33" s="91">
        <v>0.41</v>
      </c>
      <c r="I33" t="s">
        <v>105</v>
      </c>
      <c r="J33" s="91">
        <v>6</v>
      </c>
      <c r="K33" s="91">
        <v>0.14000000000000001</v>
      </c>
      <c r="L33" s="91">
        <v>561766</v>
      </c>
      <c r="M33" s="91">
        <v>105.94</v>
      </c>
      <c r="N33" s="91">
        <v>0</v>
      </c>
      <c r="O33" s="91">
        <v>595.13490039999999</v>
      </c>
      <c r="P33" s="91">
        <v>0</v>
      </c>
      <c r="Q33" s="91">
        <v>0.78</v>
      </c>
      <c r="R33" s="91">
        <v>0.22</v>
      </c>
    </row>
    <row r="34" spans="2:18">
      <c r="B34" t="s">
        <v>298</v>
      </c>
      <c r="C34" t="s">
        <v>299</v>
      </c>
      <c r="D34" t="s">
        <v>103</v>
      </c>
      <c r="E34" t="s">
        <v>252</v>
      </c>
      <c r="F34" t="s">
        <v>154</v>
      </c>
      <c r="G34" t="s">
        <v>300</v>
      </c>
      <c r="H34" s="91">
        <v>7.82</v>
      </c>
      <c r="I34" t="s">
        <v>105</v>
      </c>
      <c r="J34" s="91">
        <v>2</v>
      </c>
      <c r="K34" s="91">
        <v>2</v>
      </c>
      <c r="L34" s="91">
        <v>3369264</v>
      </c>
      <c r="M34" s="91">
        <v>101.03</v>
      </c>
      <c r="N34" s="91">
        <v>0</v>
      </c>
      <c r="O34" s="91">
        <v>3403.9674192000002</v>
      </c>
      <c r="P34" s="91">
        <v>0.02</v>
      </c>
      <c r="Q34" s="91">
        <v>4.47</v>
      </c>
      <c r="R34" s="91">
        <v>1.23</v>
      </c>
    </row>
    <row r="35" spans="2:18">
      <c r="B35" t="s">
        <v>301</v>
      </c>
      <c r="C35" t="s">
        <v>302</v>
      </c>
      <c r="D35" t="s">
        <v>103</v>
      </c>
      <c r="E35" t="s">
        <v>252</v>
      </c>
      <c r="F35" t="s">
        <v>154</v>
      </c>
      <c r="G35" t="s">
        <v>303</v>
      </c>
      <c r="H35" s="91">
        <v>18.190000000000001</v>
      </c>
      <c r="I35" t="s">
        <v>105</v>
      </c>
      <c r="J35" s="91">
        <v>3.75</v>
      </c>
      <c r="K35" s="91">
        <v>3.22</v>
      </c>
      <c r="L35" s="91">
        <v>2295143</v>
      </c>
      <c r="M35" s="91">
        <v>111.75</v>
      </c>
      <c r="N35" s="91">
        <v>0</v>
      </c>
      <c r="O35" s="91">
        <v>2564.8223025000002</v>
      </c>
      <c r="P35" s="91">
        <v>0.03</v>
      </c>
      <c r="Q35" s="91">
        <v>3.37</v>
      </c>
      <c r="R35" s="91">
        <v>0.93</v>
      </c>
    </row>
    <row r="36" spans="2:18">
      <c r="B36" t="s">
        <v>304</v>
      </c>
      <c r="C36" t="s">
        <v>305</v>
      </c>
      <c r="D36" t="s">
        <v>103</v>
      </c>
      <c r="E36" t="s">
        <v>252</v>
      </c>
      <c r="F36" t="s">
        <v>154</v>
      </c>
      <c r="G36" t="s">
        <v>306</v>
      </c>
      <c r="H36" s="91">
        <v>6.56</v>
      </c>
      <c r="I36" t="s">
        <v>105</v>
      </c>
      <c r="J36" s="91">
        <v>1.75</v>
      </c>
      <c r="K36" s="91">
        <v>1.79</v>
      </c>
      <c r="L36" s="91">
        <v>2117424</v>
      </c>
      <c r="M36" s="91">
        <v>99.93</v>
      </c>
      <c r="N36" s="91">
        <v>0</v>
      </c>
      <c r="O36" s="91">
        <v>2115.9418031999999</v>
      </c>
      <c r="P36" s="91">
        <v>0.01</v>
      </c>
      <c r="Q36" s="91">
        <v>2.78</v>
      </c>
      <c r="R36" s="91">
        <v>0.77</v>
      </c>
    </row>
    <row r="37" spans="2:18">
      <c r="B37" t="s">
        <v>307</v>
      </c>
      <c r="C37" t="s">
        <v>308</v>
      </c>
      <c r="D37" t="s">
        <v>103</v>
      </c>
      <c r="E37" t="s">
        <v>252</v>
      </c>
      <c r="F37" t="s">
        <v>154</v>
      </c>
      <c r="G37" t="s">
        <v>309</v>
      </c>
      <c r="H37" s="91">
        <v>1.28</v>
      </c>
      <c r="I37" t="s">
        <v>105</v>
      </c>
      <c r="J37" s="91">
        <v>5</v>
      </c>
      <c r="K37" s="91">
        <v>0.28000000000000003</v>
      </c>
      <c r="L37" s="91">
        <v>3883116</v>
      </c>
      <c r="M37" s="91">
        <v>109.6</v>
      </c>
      <c r="N37" s="91">
        <v>0</v>
      </c>
      <c r="O37" s="91">
        <v>4255.8951360000001</v>
      </c>
      <c r="P37" s="91">
        <v>0.02</v>
      </c>
      <c r="Q37" s="91">
        <v>5.59</v>
      </c>
      <c r="R37" s="91">
        <v>1.54</v>
      </c>
    </row>
    <row r="38" spans="2:18">
      <c r="B38" t="s">
        <v>310</v>
      </c>
      <c r="C38" t="s">
        <v>311</v>
      </c>
      <c r="D38" t="s">
        <v>103</v>
      </c>
      <c r="E38" t="s">
        <v>252</v>
      </c>
      <c r="F38" t="s">
        <v>154</v>
      </c>
      <c r="G38" t="s">
        <v>312</v>
      </c>
      <c r="H38" s="91">
        <v>4.13</v>
      </c>
      <c r="I38" t="s">
        <v>105</v>
      </c>
      <c r="J38" s="91">
        <v>4.25</v>
      </c>
      <c r="K38" s="91">
        <v>1.19</v>
      </c>
      <c r="L38" s="91">
        <v>17774</v>
      </c>
      <c r="M38" s="91">
        <v>115.5</v>
      </c>
      <c r="N38" s="91">
        <v>0</v>
      </c>
      <c r="O38" s="91">
        <v>20.528970000000001</v>
      </c>
      <c r="P38" s="91">
        <v>0</v>
      </c>
      <c r="Q38" s="91">
        <v>0.03</v>
      </c>
      <c r="R38" s="91">
        <v>0.01</v>
      </c>
    </row>
    <row r="39" spans="2:18">
      <c r="B39" t="s">
        <v>313</v>
      </c>
      <c r="C39" t="s">
        <v>314</v>
      </c>
      <c r="D39" t="s">
        <v>103</v>
      </c>
      <c r="E39" t="s">
        <v>252</v>
      </c>
      <c r="F39" t="s">
        <v>154</v>
      </c>
      <c r="G39" t="s">
        <v>315</v>
      </c>
      <c r="H39" s="91">
        <v>2.5499999999999998</v>
      </c>
      <c r="I39" t="s">
        <v>105</v>
      </c>
      <c r="J39" s="91">
        <v>1</v>
      </c>
      <c r="K39" s="91">
        <v>0.69</v>
      </c>
      <c r="L39" s="91">
        <v>3735085</v>
      </c>
      <c r="M39" s="91">
        <v>101.21</v>
      </c>
      <c r="N39" s="91">
        <v>0</v>
      </c>
      <c r="O39" s="91">
        <v>3780.2795285000002</v>
      </c>
      <c r="P39" s="91">
        <v>0.03</v>
      </c>
      <c r="Q39" s="91">
        <v>4.97</v>
      </c>
      <c r="R39" s="91">
        <v>1.37</v>
      </c>
    </row>
    <row r="40" spans="2:18">
      <c r="B40" t="s">
        <v>316</v>
      </c>
      <c r="C40" t="s">
        <v>317</v>
      </c>
      <c r="D40" t="s">
        <v>103</v>
      </c>
      <c r="E40" t="s">
        <v>252</v>
      </c>
      <c r="F40" t="s">
        <v>154</v>
      </c>
      <c r="G40" t="s">
        <v>312</v>
      </c>
      <c r="H40" s="91">
        <v>0.66</v>
      </c>
      <c r="I40" t="s">
        <v>105</v>
      </c>
      <c r="J40" s="91">
        <v>2.25</v>
      </c>
      <c r="K40" s="91">
        <v>0.18</v>
      </c>
      <c r="L40" s="91">
        <v>3022061</v>
      </c>
      <c r="M40" s="91">
        <v>102.13</v>
      </c>
      <c r="N40" s="91">
        <v>0</v>
      </c>
      <c r="O40" s="91">
        <v>3086.4308993</v>
      </c>
      <c r="P40" s="91">
        <v>0.02</v>
      </c>
      <c r="Q40" s="91">
        <v>4.0599999999999996</v>
      </c>
      <c r="R40" s="91">
        <v>1.1200000000000001</v>
      </c>
    </row>
    <row r="41" spans="2:18">
      <c r="B41" t="s">
        <v>318</v>
      </c>
      <c r="C41" t="s">
        <v>319</v>
      </c>
      <c r="D41" t="s">
        <v>103</v>
      </c>
      <c r="E41" t="s">
        <v>252</v>
      </c>
      <c r="F41" t="s">
        <v>154</v>
      </c>
      <c r="G41" t="s">
        <v>320</v>
      </c>
      <c r="H41" s="91">
        <v>6.52</v>
      </c>
      <c r="I41" t="s">
        <v>105</v>
      </c>
      <c r="J41" s="91">
        <v>6.25</v>
      </c>
      <c r="K41" s="91">
        <v>1.9</v>
      </c>
      <c r="L41" s="91">
        <v>2857804</v>
      </c>
      <c r="M41" s="91">
        <v>138.05000000000001</v>
      </c>
      <c r="N41" s="91">
        <v>0</v>
      </c>
      <c r="O41" s="91">
        <v>3945.1984219999999</v>
      </c>
      <c r="P41" s="91">
        <v>0.02</v>
      </c>
      <c r="Q41" s="91">
        <v>5.18</v>
      </c>
      <c r="R41" s="91">
        <v>1.43</v>
      </c>
    </row>
    <row r="42" spans="2:18">
      <c r="B42" t="s">
        <v>321</v>
      </c>
      <c r="C42" t="s">
        <v>322</v>
      </c>
      <c r="D42" t="s">
        <v>103</v>
      </c>
      <c r="E42" t="s">
        <v>252</v>
      </c>
      <c r="F42" t="s">
        <v>154</v>
      </c>
      <c r="G42" t="s">
        <v>323</v>
      </c>
      <c r="H42" s="91">
        <v>5.01</v>
      </c>
      <c r="I42" t="s">
        <v>105</v>
      </c>
      <c r="J42" s="91">
        <v>3.75</v>
      </c>
      <c r="K42" s="91">
        <v>1.44</v>
      </c>
      <c r="L42" s="91">
        <v>3229057</v>
      </c>
      <c r="M42" s="91">
        <v>114.03</v>
      </c>
      <c r="N42" s="91">
        <v>0</v>
      </c>
      <c r="O42" s="91">
        <v>3682.0936971000001</v>
      </c>
      <c r="P42" s="91">
        <v>0.02</v>
      </c>
      <c r="Q42" s="91">
        <v>4.84</v>
      </c>
      <c r="R42" s="91">
        <v>1.34</v>
      </c>
    </row>
    <row r="43" spans="2:18">
      <c r="B43" t="s">
        <v>324</v>
      </c>
      <c r="C43" t="s">
        <v>325</v>
      </c>
      <c r="D43" t="s">
        <v>103</v>
      </c>
      <c r="E43" t="s">
        <v>252</v>
      </c>
      <c r="F43" t="s">
        <v>154</v>
      </c>
      <c r="G43" t="s">
        <v>326</v>
      </c>
      <c r="H43" s="91">
        <v>14.91</v>
      </c>
      <c r="I43" t="s">
        <v>105</v>
      </c>
      <c r="J43" s="91">
        <v>5.5</v>
      </c>
      <c r="K43" s="91">
        <v>2.97</v>
      </c>
      <c r="L43" s="91">
        <v>3271982</v>
      </c>
      <c r="M43" s="91">
        <v>145.85</v>
      </c>
      <c r="N43" s="91">
        <v>0</v>
      </c>
      <c r="O43" s="91">
        <v>4772.1857470000004</v>
      </c>
      <c r="P43" s="91">
        <v>0.02</v>
      </c>
      <c r="Q43" s="91">
        <v>6.27</v>
      </c>
      <c r="R43" s="91">
        <v>1.73</v>
      </c>
    </row>
    <row r="44" spans="2:18">
      <c r="B44" t="s">
        <v>327</v>
      </c>
      <c r="C44" t="s">
        <v>328</v>
      </c>
      <c r="D44" t="s">
        <v>103</v>
      </c>
      <c r="E44" t="s">
        <v>252</v>
      </c>
      <c r="F44" t="s">
        <v>154</v>
      </c>
      <c r="G44" t="s">
        <v>329</v>
      </c>
      <c r="H44" s="91">
        <v>4.04</v>
      </c>
      <c r="I44" t="s">
        <v>105</v>
      </c>
      <c r="J44" s="91">
        <v>1.25</v>
      </c>
      <c r="K44" s="91">
        <v>1.1499999999999999</v>
      </c>
      <c r="L44" s="91">
        <v>2409448</v>
      </c>
      <c r="M44" s="91">
        <v>101.44</v>
      </c>
      <c r="N44" s="91">
        <v>0</v>
      </c>
      <c r="O44" s="91">
        <v>2444.1440511999999</v>
      </c>
      <c r="P44" s="91">
        <v>0.02</v>
      </c>
      <c r="Q44" s="91">
        <v>3.21</v>
      </c>
      <c r="R44" s="91">
        <v>0.89</v>
      </c>
    </row>
    <row r="45" spans="2:18">
      <c r="B45" s="92" t="s">
        <v>330</v>
      </c>
      <c r="C45" s="16"/>
      <c r="D45" s="16"/>
      <c r="H45" s="93">
        <v>0</v>
      </c>
      <c r="K45" s="93">
        <v>0</v>
      </c>
      <c r="L45" s="93">
        <v>0</v>
      </c>
      <c r="N45" s="93">
        <v>0</v>
      </c>
      <c r="O45" s="93">
        <v>0</v>
      </c>
      <c r="Q45" s="93">
        <v>0</v>
      </c>
      <c r="R45" s="93">
        <v>0</v>
      </c>
    </row>
    <row r="46" spans="2:18">
      <c r="B46" t="s">
        <v>239</v>
      </c>
      <c r="C46" t="s">
        <v>239</v>
      </c>
      <c r="D46" s="16"/>
      <c r="E46" t="s">
        <v>239</v>
      </c>
      <c r="H46" s="91">
        <v>0</v>
      </c>
      <c r="I46" t="s">
        <v>239</v>
      </c>
      <c r="J46" s="91">
        <v>0</v>
      </c>
      <c r="K46" s="91">
        <v>0</v>
      </c>
      <c r="L46" s="91">
        <v>0</v>
      </c>
      <c r="M46" s="91">
        <v>0</v>
      </c>
      <c r="O46" s="91">
        <v>0</v>
      </c>
      <c r="P46" s="91">
        <v>0</v>
      </c>
      <c r="Q46" s="91">
        <v>0</v>
      </c>
      <c r="R46" s="91">
        <v>0</v>
      </c>
    </row>
    <row r="47" spans="2:18">
      <c r="B47" s="92" t="s">
        <v>331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239</v>
      </c>
      <c r="C48" t="s">
        <v>239</v>
      </c>
      <c r="D48" s="16"/>
      <c r="E48" t="s">
        <v>239</v>
      </c>
      <c r="H48" s="91">
        <v>0</v>
      </c>
      <c r="I48" t="s">
        <v>239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245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s="92" t="s">
        <v>332</v>
      </c>
      <c r="C50" s="16"/>
      <c r="D50" s="16"/>
      <c r="H50" s="93">
        <v>0</v>
      </c>
      <c r="K50" s="93">
        <v>0</v>
      </c>
      <c r="L50" s="93">
        <v>0</v>
      </c>
      <c r="N50" s="93">
        <v>0</v>
      </c>
      <c r="O50" s="93">
        <v>0</v>
      </c>
      <c r="Q50" s="93">
        <v>0</v>
      </c>
      <c r="R50" s="93">
        <v>0</v>
      </c>
    </row>
    <row r="51" spans="2:18">
      <c r="B51" t="s">
        <v>239</v>
      </c>
      <c r="C51" t="s">
        <v>239</v>
      </c>
      <c r="D51" s="16"/>
      <c r="E51" t="s">
        <v>239</v>
      </c>
      <c r="H51" s="91">
        <v>0</v>
      </c>
      <c r="I51" t="s">
        <v>239</v>
      </c>
      <c r="J51" s="91">
        <v>0</v>
      </c>
      <c r="K51" s="91">
        <v>0</v>
      </c>
      <c r="L51" s="91">
        <v>0</v>
      </c>
      <c r="M51" s="91">
        <v>0</v>
      </c>
      <c r="O51" s="91">
        <v>0</v>
      </c>
      <c r="P51" s="91">
        <v>0</v>
      </c>
      <c r="Q51" s="91">
        <v>0</v>
      </c>
      <c r="R51" s="91">
        <v>0</v>
      </c>
    </row>
    <row r="52" spans="2:18">
      <c r="B52" s="92" t="s">
        <v>333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239</v>
      </c>
      <c r="C53" t="s">
        <v>239</v>
      </c>
      <c r="D53" s="16"/>
      <c r="E53" t="s">
        <v>239</v>
      </c>
      <c r="H53" s="91">
        <v>0</v>
      </c>
      <c r="I53" t="s">
        <v>239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t="s">
        <v>334</v>
      </c>
      <c r="C54" s="16"/>
      <c r="D54" s="16"/>
    </row>
    <row r="55" spans="2:18">
      <c r="B55" t="s">
        <v>335</v>
      </c>
      <c r="C55" s="16"/>
      <c r="D55" s="16"/>
    </row>
    <row r="56" spans="2:18">
      <c r="B56" t="s">
        <v>336</v>
      </c>
      <c r="C56" s="16"/>
      <c r="D56" s="16"/>
    </row>
    <row r="57" spans="2:18">
      <c r="B57" t="s">
        <v>337</v>
      </c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1557</v>
      </c>
    </row>
    <row r="3" spans="2:23" s="1" customFormat="1">
      <c r="B3" s="2" t="s">
        <v>2</v>
      </c>
      <c r="C3" s="26" t="s">
        <v>1558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224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1271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239</v>
      </c>
      <c r="C14" t="s">
        <v>239</v>
      </c>
      <c r="D14" t="s">
        <v>239</v>
      </c>
      <c r="E14" t="s">
        <v>239</v>
      </c>
      <c r="F14" s="15"/>
      <c r="G14" s="15"/>
      <c r="H14" s="91">
        <v>0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1272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239</v>
      </c>
      <c r="C16" t="s">
        <v>239</v>
      </c>
      <c r="D16" t="s">
        <v>239</v>
      </c>
      <c r="E16" t="s">
        <v>239</v>
      </c>
      <c r="F16" s="15"/>
      <c r="G16" s="15"/>
      <c r="H16" s="91">
        <v>0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339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239</v>
      </c>
      <c r="C18" t="s">
        <v>239</v>
      </c>
      <c r="D18" t="s">
        <v>239</v>
      </c>
      <c r="E18" t="s">
        <v>239</v>
      </c>
      <c r="F18" s="15"/>
      <c r="G18" s="15"/>
      <c r="H18" s="91">
        <v>0</v>
      </c>
      <c r="I18" t="s">
        <v>239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856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239</v>
      </c>
      <c r="C20" t="s">
        <v>239</v>
      </c>
      <c r="D20" t="s">
        <v>239</v>
      </c>
      <c r="E20" t="s">
        <v>239</v>
      </c>
      <c r="F20" s="15"/>
      <c r="G20" s="15"/>
      <c r="H20" s="91">
        <v>0</v>
      </c>
      <c r="I20" t="s">
        <v>239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245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340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239</v>
      </c>
      <c r="C23" t="s">
        <v>239</v>
      </c>
      <c r="D23" t="s">
        <v>239</v>
      </c>
      <c r="E23" t="s">
        <v>239</v>
      </c>
      <c r="H23" s="91">
        <v>0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341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239</v>
      </c>
      <c r="C25" t="s">
        <v>239</v>
      </c>
      <c r="D25" t="s">
        <v>239</v>
      </c>
      <c r="E25" t="s">
        <v>239</v>
      </c>
      <c r="H25" s="91">
        <v>0</v>
      </c>
      <c r="I25" t="s">
        <v>239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247</v>
      </c>
      <c r="D26" s="16"/>
    </row>
    <row r="27" spans="2:23">
      <c r="B27" t="s">
        <v>334</v>
      </c>
      <c r="D27" s="16"/>
    </row>
    <row r="28" spans="2:23">
      <c r="B28" t="s">
        <v>335</v>
      </c>
      <c r="D28" s="16"/>
    </row>
    <row r="29" spans="2:23">
      <c r="B29" t="s">
        <v>336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1557</v>
      </c>
    </row>
    <row r="3" spans="2:68" s="1" customFormat="1">
      <c r="B3" s="2" t="s">
        <v>2</v>
      </c>
      <c r="C3" s="26" t="s">
        <v>1558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224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338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239</v>
      </c>
      <c r="C14" t="s">
        <v>239</v>
      </c>
      <c r="D14" s="16"/>
      <c r="E14" s="16"/>
      <c r="F14" s="16"/>
      <c r="G14" t="s">
        <v>239</v>
      </c>
      <c r="H14" t="s">
        <v>239</v>
      </c>
      <c r="K14" s="91">
        <v>0</v>
      </c>
      <c r="L14" t="s">
        <v>239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283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239</v>
      </c>
      <c r="C16" t="s">
        <v>239</v>
      </c>
      <c r="D16" s="16"/>
      <c r="E16" s="16"/>
      <c r="F16" s="16"/>
      <c r="G16" t="s">
        <v>239</v>
      </c>
      <c r="H16" t="s">
        <v>239</v>
      </c>
      <c r="K16" s="91">
        <v>0</v>
      </c>
      <c r="L16" t="s">
        <v>239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339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239</v>
      </c>
      <c r="C18" t="s">
        <v>239</v>
      </c>
      <c r="D18" s="16"/>
      <c r="E18" s="16"/>
      <c r="F18" s="16"/>
      <c r="G18" t="s">
        <v>239</v>
      </c>
      <c r="H18" t="s">
        <v>239</v>
      </c>
      <c r="K18" s="91">
        <v>0</v>
      </c>
      <c r="L18" t="s">
        <v>239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245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340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239</v>
      </c>
      <c r="C21" t="s">
        <v>239</v>
      </c>
      <c r="D21" s="16"/>
      <c r="E21" s="16"/>
      <c r="F21" s="16"/>
      <c r="G21" t="s">
        <v>239</v>
      </c>
      <c r="H21" t="s">
        <v>239</v>
      </c>
      <c r="K21" s="91">
        <v>0</v>
      </c>
      <c r="L21" t="s">
        <v>239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341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239</v>
      </c>
      <c r="C23" t="s">
        <v>239</v>
      </c>
      <c r="D23" s="16"/>
      <c r="E23" s="16"/>
      <c r="F23" s="16"/>
      <c r="G23" t="s">
        <v>239</v>
      </c>
      <c r="H23" t="s">
        <v>239</v>
      </c>
      <c r="K23" s="91">
        <v>0</v>
      </c>
      <c r="L23" t="s">
        <v>239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247</v>
      </c>
      <c r="C24" s="16"/>
      <c r="D24" s="16"/>
      <c r="E24" s="16"/>
      <c r="F24" s="16"/>
      <c r="G24" s="16"/>
    </row>
    <row r="25" spans="2:21">
      <c r="B25" t="s">
        <v>334</v>
      </c>
      <c r="C25" s="16"/>
      <c r="D25" s="16"/>
      <c r="E25" s="16"/>
      <c r="F25" s="16"/>
      <c r="G25" s="16"/>
    </row>
    <row r="26" spans="2:21">
      <c r="B26" t="s">
        <v>335</v>
      </c>
      <c r="C26" s="16"/>
      <c r="D26" s="16"/>
      <c r="E26" s="16"/>
      <c r="F26" s="16"/>
      <c r="G26" s="16"/>
    </row>
    <row r="27" spans="2:21">
      <c r="B27" t="s">
        <v>336</v>
      </c>
      <c r="C27" s="16"/>
      <c r="D27" s="16"/>
      <c r="E27" s="16"/>
      <c r="F27" s="16"/>
      <c r="G27" s="16"/>
    </row>
    <row r="28" spans="2:21">
      <c r="B28" t="s">
        <v>337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1557</v>
      </c>
    </row>
    <row r="3" spans="2:66" s="1" customFormat="1">
      <c r="B3" s="2" t="s">
        <v>2</v>
      </c>
      <c r="C3" s="26" t="s">
        <v>1558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4.3499999999999996</v>
      </c>
      <c r="L11" s="7"/>
      <c r="M11" s="7"/>
      <c r="N11" s="90">
        <v>1.04</v>
      </c>
      <c r="O11" s="90">
        <v>65893977.789999999</v>
      </c>
      <c r="P11" s="33"/>
      <c r="Q11" s="90">
        <v>108.80873</v>
      </c>
      <c r="R11" s="90">
        <v>74952.850042127</v>
      </c>
      <c r="S11" s="7"/>
      <c r="T11" s="90">
        <v>100</v>
      </c>
      <c r="U11" s="90">
        <v>27.19</v>
      </c>
      <c r="V11" s="35"/>
      <c r="BI11" s="16"/>
      <c r="BJ11" s="19"/>
      <c r="BK11" s="16"/>
      <c r="BN11" s="16"/>
    </row>
    <row r="12" spans="2:66">
      <c r="B12" s="92" t="s">
        <v>224</v>
      </c>
      <c r="C12" s="16"/>
      <c r="D12" s="16"/>
      <c r="E12" s="16"/>
      <c r="F12" s="16"/>
      <c r="K12" s="93">
        <v>4.3499999999999996</v>
      </c>
      <c r="N12" s="93">
        <v>1.04</v>
      </c>
      <c r="O12" s="93">
        <v>65893977.789999999</v>
      </c>
      <c r="Q12" s="93">
        <v>108.80873</v>
      </c>
      <c r="R12" s="93">
        <v>74952.850042127</v>
      </c>
      <c r="T12" s="93">
        <v>100</v>
      </c>
      <c r="U12" s="93">
        <v>27.19</v>
      </c>
    </row>
    <row r="13" spans="2:66">
      <c r="B13" s="92" t="s">
        <v>338</v>
      </c>
      <c r="C13" s="16"/>
      <c r="D13" s="16"/>
      <c r="E13" s="16"/>
      <c r="F13" s="16"/>
      <c r="K13" s="93">
        <v>4.3600000000000003</v>
      </c>
      <c r="N13" s="93">
        <v>0.69</v>
      </c>
      <c r="O13" s="93">
        <v>52530033.689999998</v>
      </c>
      <c r="Q13" s="93">
        <v>86.179329999999993</v>
      </c>
      <c r="R13" s="93">
        <v>61109.746244139998</v>
      </c>
      <c r="T13" s="93">
        <v>81.53</v>
      </c>
      <c r="U13" s="93">
        <v>22.17</v>
      </c>
    </row>
    <row r="14" spans="2:66">
      <c r="B14" t="s">
        <v>342</v>
      </c>
      <c r="C14" t="s">
        <v>343</v>
      </c>
      <c r="D14" t="s">
        <v>103</v>
      </c>
      <c r="E14" t="s">
        <v>126</v>
      </c>
      <c r="F14" t="s">
        <v>344</v>
      </c>
      <c r="G14" t="s">
        <v>345</v>
      </c>
      <c r="H14" t="s">
        <v>228</v>
      </c>
      <c r="I14" t="s">
        <v>229</v>
      </c>
      <c r="J14" t="s">
        <v>259</v>
      </c>
      <c r="K14" s="91">
        <v>6.57</v>
      </c>
      <c r="L14" t="s">
        <v>105</v>
      </c>
      <c r="M14" s="91">
        <v>0.83</v>
      </c>
      <c r="N14" s="91">
        <v>0.77</v>
      </c>
      <c r="O14" s="91">
        <v>1708333</v>
      </c>
      <c r="P14" s="91">
        <v>100.83</v>
      </c>
      <c r="Q14" s="91">
        <v>0</v>
      </c>
      <c r="R14" s="91">
        <v>1722.5121638999999</v>
      </c>
      <c r="S14" s="91">
        <v>0.13</v>
      </c>
      <c r="T14" s="91">
        <v>2.2999999999999998</v>
      </c>
      <c r="U14" s="91">
        <v>0.62</v>
      </c>
    </row>
    <row r="15" spans="2:66">
      <c r="B15" t="s">
        <v>346</v>
      </c>
      <c r="C15" t="s">
        <v>347</v>
      </c>
      <c r="D15" t="s">
        <v>103</v>
      </c>
      <c r="E15" t="s">
        <v>126</v>
      </c>
      <c r="F15" t="s">
        <v>344</v>
      </c>
      <c r="G15" t="s">
        <v>345</v>
      </c>
      <c r="H15" t="s">
        <v>228</v>
      </c>
      <c r="I15" t="s">
        <v>229</v>
      </c>
      <c r="J15" t="s">
        <v>348</v>
      </c>
      <c r="K15" s="91">
        <v>1.73</v>
      </c>
      <c r="L15" t="s">
        <v>105</v>
      </c>
      <c r="M15" s="91">
        <v>0.59</v>
      </c>
      <c r="N15" s="91">
        <v>-0.32</v>
      </c>
      <c r="O15" s="91">
        <v>1819066</v>
      </c>
      <c r="P15" s="91">
        <v>102.13</v>
      </c>
      <c r="Q15" s="91">
        <v>0</v>
      </c>
      <c r="R15" s="91">
        <v>1857.8121057999999</v>
      </c>
      <c r="S15" s="91">
        <v>0.03</v>
      </c>
      <c r="T15" s="91">
        <v>2.48</v>
      </c>
      <c r="U15" s="91">
        <v>0.67</v>
      </c>
    </row>
    <row r="16" spans="2:66">
      <c r="B16" t="s">
        <v>349</v>
      </c>
      <c r="C16" t="s">
        <v>350</v>
      </c>
      <c r="D16" t="s">
        <v>103</v>
      </c>
      <c r="E16" t="s">
        <v>126</v>
      </c>
      <c r="F16" t="s">
        <v>351</v>
      </c>
      <c r="G16" t="s">
        <v>345</v>
      </c>
      <c r="H16" t="s">
        <v>228</v>
      </c>
      <c r="I16" t="s">
        <v>229</v>
      </c>
      <c r="J16" t="s">
        <v>352</v>
      </c>
      <c r="K16" s="91">
        <v>3.92</v>
      </c>
      <c r="L16" t="s">
        <v>105</v>
      </c>
      <c r="M16" s="91">
        <v>0.99</v>
      </c>
      <c r="N16" s="91">
        <v>0.22</v>
      </c>
      <c r="O16" s="91">
        <v>3270622</v>
      </c>
      <c r="P16" s="91">
        <v>104.2</v>
      </c>
      <c r="Q16" s="91">
        <v>0</v>
      </c>
      <c r="R16" s="91">
        <v>3407.988124</v>
      </c>
      <c r="S16" s="91">
        <v>0.11</v>
      </c>
      <c r="T16" s="91">
        <v>4.55</v>
      </c>
      <c r="U16" s="91">
        <v>1.24</v>
      </c>
    </row>
    <row r="17" spans="2:21">
      <c r="B17" t="s">
        <v>353</v>
      </c>
      <c r="C17" t="s">
        <v>354</v>
      </c>
      <c r="D17" t="s">
        <v>103</v>
      </c>
      <c r="E17" t="s">
        <v>126</v>
      </c>
      <c r="F17" t="s">
        <v>351</v>
      </c>
      <c r="G17" t="s">
        <v>345</v>
      </c>
      <c r="H17" t="s">
        <v>228</v>
      </c>
      <c r="I17" t="s">
        <v>229</v>
      </c>
      <c r="J17" t="s">
        <v>355</v>
      </c>
      <c r="K17" s="91">
        <v>1.33</v>
      </c>
      <c r="L17" t="s">
        <v>105</v>
      </c>
      <c r="M17" s="91">
        <v>0.64</v>
      </c>
      <c r="N17" s="91">
        <v>-0.34</v>
      </c>
      <c r="O17" s="91">
        <v>1784</v>
      </c>
      <c r="P17" s="91">
        <v>101.93</v>
      </c>
      <c r="Q17" s="91">
        <v>0</v>
      </c>
      <c r="R17" s="91">
        <v>1.8184312</v>
      </c>
      <c r="S17" s="91">
        <v>0</v>
      </c>
      <c r="T17" s="91">
        <v>0</v>
      </c>
      <c r="U17" s="91">
        <v>0</v>
      </c>
    </row>
    <row r="18" spans="2:21">
      <c r="B18" t="s">
        <v>356</v>
      </c>
      <c r="C18" t="s">
        <v>357</v>
      </c>
      <c r="D18" t="s">
        <v>103</v>
      </c>
      <c r="E18" t="s">
        <v>126</v>
      </c>
      <c r="F18" t="s">
        <v>351</v>
      </c>
      <c r="G18" t="s">
        <v>345</v>
      </c>
      <c r="H18" t="s">
        <v>228</v>
      </c>
      <c r="I18" t="s">
        <v>229</v>
      </c>
      <c r="J18" t="s">
        <v>358</v>
      </c>
      <c r="K18" s="91">
        <v>5.87</v>
      </c>
      <c r="L18" t="s">
        <v>105</v>
      </c>
      <c r="M18" s="91">
        <v>0.86</v>
      </c>
      <c r="N18" s="91">
        <v>0.72</v>
      </c>
      <c r="O18" s="91">
        <v>2033402</v>
      </c>
      <c r="P18" s="91">
        <v>102.01</v>
      </c>
      <c r="Q18" s="91">
        <v>17.696680000000001</v>
      </c>
      <c r="R18" s="91">
        <v>2091.9700601999998</v>
      </c>
      <c r="S18" s="91">
        <v>0.08</v>
      </c>
      <c r="T18" s="91">
        <v>2.79</v>
      </c>
      <c r="U18" s="91">
        <v>0.76</v>
      </c>
    </row>
    <row r="19" spans="2:21">
      <c r="B19" t="s">
        <v>359</v>
      </c>
      <c r="C19" t="s">
        <v>360</v>
      </c>
      <c r="D19" t="s">
        <v>103</v>
      </c>
      <c r="E19" t="s">
        <v>126</v>
      </c>
      <c r="F19" t="s">
        <v>351</v>
      </c>
      <c r="G19" t="s">
        <v>345</v>
      </c>
      <c r="H19" t="s">
        <v>228</v>
      </c>
      <c r="I19" t="s">
        <v>229</v>
      </c>
      <c r="J19" t="s">
        <v>361</v>
      </c>
      <c r="K19" s="91">
        <v>2.72</v>
      </c>
      <c r="L19" t="s">
        <v>105</v>
      </c>
      <c r="M19" s="91">
        <v>4</v>
      </c>
      <c r="N19" s="91">
        <v>-0.13</v>
      </c>
      <c r="O19" s="91">
        <v>302725</v>
      </c>
      <c r="P19" s="91">
        <v>114.32</v>
      </c>
      <c r="Q19" s="91">
        <v>0</v>
      </c>
      <c r="R19" s="91">
        <v>346.07522</v>
      </c>
      <c r="S19" s="91">
        <v>0.01</v>
      </c>
      <c r="T19" s="91">
        <v>0.46</v>
      </c>
      <c r="U19" s="91">
        <v>0.13</v>
      </c>
    </row>
    <row r="20" spans="2:21">
      <c r="B20" t="s">
        <v>362</v>
      </c>
      <c r="C20" t="s">
        <v>363</v>
      </c>
      <c r="D20" t="s">
        <v>103</v>
      </c>
      <c r="E20" t="s">
        <v>126</v>
      </c>
      <c r="F20" t="s">
        <v>351</v>
      </c>
      <c r="G20" t="s">
        <v>345</v>
      </c>
      <c r="H20" t="s">
        <v>228</v>
      </c>
      <c r="I20" t="s">
        <v>229</v>
      </c>
      <c r="J20" t="s">
        <v>364</v>
      </c>
      <c r="K20" s="91">
        <v>0.3</v>
      </c>
      <c r="L20" t="s">
        <v>105</v>
      </c>
      <c r="M20" s="91">
        <v>2.58</v>
      </c>
      <c r="N20" s="91">
        <v>0.06</v>
      </c>
      <c r="O20" s="91">
        <v>2320</v>
      </c>
      <c r="P20" s="91">
        <v>106.12</v>
      </c>
      <c r="Q20" s="91">
        <v>0</v>
      </c>
      <c r="R20" s="91">
        <v>2.4619840000000002</v>
      </c>
      <c r="S20" s="91">
        <v>0</v>
      </c>
      <c r="T20" s="91">
        <v>0</v>
      </c>
      <c r="U20" s="91">
        <v>0</v>
      </c>
    </row>
    <row r="21" spans="2:21">
      <c r="B21" t="s">
        <v>365</v>
      </c>
      <c r="C21" t="s">
        <v>366</v>
      </c>
      <c r="D21" t="s">
        <v>103</v>
      </c>
      <c r="E21" t="s">
        <v>126</v>
      </c>
      <c r="F21" t="s">
        <v>351</v>
      </c>
      <c r="G21" t="s">
        <v>345</v>
      </c>
      <c r="H21" t="s">
        <v>228</v>
      </c>
      <c r="I21" t="s">
        <v>229</v>
      </c>
      <c r="J21" t="s">
        <v>367</v>
      </c>
      <c r="K21" s="91">
        <v>11.17</v>
      </c>
      <c r="L21" t="s">
        <v>105</v>
      </c>
      <c r="M21" s="91">
        <v>0.47</v>
      </c>
      <c r="N21" s="91">
        <v>0.81</v>
      </c>
      <c r="O21" s="91">
        <v>429230</v>
      </c>
      <c r="P21" s="91">
        <v>102.15</v>
      </c>
      <c r="Q21" s="91">
        <v>0</v>
      </c>
      <c r="R21" s="91">
        <v>438.45844499999998</v>
      </c>
      <c r="S21" s="91">
        <v>0.06</v>
      </c>
      <c r="T21" s="91">
        <v>0.57999999999999996</v>
      </c>
      <c r="U21" s="91">
        <v>0.16</v>
      </c>
    </row>
    <row r="22" spans="2:21">
      <c r="B22" t="s">
        <v>368</v>
      </c>
      <c r="C22" t="s">
        <v>369</v>
      </c>
      <c r="D22" t="s">
        <v>103</v>
      </c>
      <c r="E22" t="s">
        <v>126</v>
      </c>
      <c r="F22" t="s">
        <v>370</v>
      </c>
      <c r="G22" t="s">
        <v>345</v>
      </c>
      <c r="H22" t="s">
        <v>228</v>
      </c>
      <c r="I22" t="s">
        <v>229</v>
      </c>
      <c r="J22" t="s">
        <v>259</v>
      </c>
      <c r="K22" s="91">
        <v>4.99</v>
      </c>
      <c r="L22" t="s">
        <v>105</v>
      </c>
      <c r="M22" s="91">
        <v>0.6</v>
      </c>
      <c r="N22" s="91">
        <v>0.53</v>
      </c>
      <c r="O22" s="91">
        <v>1011476</v>
      </c>
      <c r="P22" s="91">
        <v>101.6</v>
      </c>
      <c r="Q22" s="91">
        <v>0</v>
      </c>
      <c r="R22" s="91">
        <v>1027.6596159999999</v>
      </c>
      <c r="S22" s="91">
        <v>0.05</v>
      </c>
      <c r="T22" s="91">
        <v>1.37</v>
      </c>
      <c r="U22" s="91">
        <v>0.37</v>
      </c>
    </row>
    <row r="23" spans="2:21">
      <c r="B23" t="s">
        <v>371</v>
      </c>
      <c r="C23" t="s">
        <v>372</v>
      </c>
      <c r="D23" t="s">
        <v>103</v>
      </c>
      <c r="E23" t="s">
        <v>126</v>
      </c>
      <c r="F23" t="s">
        <v>370</v>
      </c>
      <c r="G23" t="s">
        <v>345</v>
      </c>
      <c r="H23" t="s">
        <v>228</v>
      </c>
      <c r="I23" t="s">
        <v>229</v>
      </c>
      <c r="J23" t="s">
        <v>373</v>
      </c>
      <c r="K23" s="91">
        <v>3.57</v>
      </c>
      <c r="L23" t="s">
        <v>105</v>
      </c>
      <c r="M23" s="91">
        <v>5</v>
      </c>
      <c r="N23" s="91">
        <v>0.12</v>
      </c>
      <c r="O23" s="91">
        <v>589013</v>
      </c>
      <c r="P23" s="91">
        <v>123.62</v>
      </c>
      <c r="Q23" s="91">
        <v>0</v>
      </c>
      <c r="R23" s="91">
        <v>728.13787060000004</v>
      </c>
      <c r="S23" s="91">
        <v>0.02</v>
      </c>
      <c r="T23" s="91">
        <v>0.97</v>
      </c>
      <c r="U23" s="91">
        <v>0.26</v>
      </c>
    </row>
    <row r="24" spans="2:21">
      <c r="B24" t="s">
        <v>374</v>
      </c>
      <c r="C24" t="s">
        <v>375</v>
      </c>
      <c r="D24" t="s">
        <v>103</v>
      </c>
      <c r="E24" t="s">
        <v>126</v>
      </c>
      <c r="F24" t="s">
        <v>370</v>
      </c>
      <c r="G24" t="s">
        <v>345</v>
      </c>
      <c r="H24" t="s">
        <v>228</v>
      </c>
      <c r="I24" t="s">
        <v>229</v>
      </c>
      <c r="J24" t="s">
        <v>361</v>
      </c>
      <c r="K24" s="91">
        <v>2.4700000000000002</v>
      </c>
      <c r="L24" t="s">
        <v>105</v>
      </c>
      <c r="M24" s="91">
        <v>0.7</v>
      </c>
      <c r="N24" s="91">
        <v>-0.14000000000000001</v>
      </c>
      <c r="O24" s="91">
        <v>729925.15</v>
      </c>
      <c r="P24" s="91">
        <v>104.3</v>
      </c>
      <c r="Q24" s="91">
        <v>0</v>
      </c>
      <c r="R24" s="91">
        <v>761.31193144999997</v>
      </c>
      <c r="S24" s="91">
        <v>0.02</v>
      </c>
      <c r="T24" s="91">
        <v>1.02</v>
      </c>
      <c r="U24" s="91">
        <v>0.28000000000000003</v>
      </c>
    </row>
    <row r="25" spans="2:21">
      <c r="B25" t="s">
        <v>376</v>
      </c>
      <c r="C25" t="s">
        <v>377</v>
      </c>
      <c r="D25" t="s">
        <v>103</v>
      </c>
      <c r="E25" t="s">
        <v>126</v>
      </c>
      <c r="F25" t="s">
        <v>378</v>
      </c>
      <c r="G25" t="s">
        <v>379</v>
      </c>
      <c r="H25" t="s">
        <v>380</v>
      </c>
      <c r="I25" t="s">
        <v>229</v>
      </c>
      <c r="J25" t="s">
        <v>381</v>
      </c>
      <c r="K25" s="91">
        <v>4.58</v>
      </c>
      <c r="L25" t="s">
        <v>105</v>
      </c>
      <c r="M25" s="91">
        <v>1.64</v>
      </c>
      <c r="N25" s="91">
        <v>0.74</v>
      </c>
      <c r="O25" s="91">
        <v>189000</v>
      </c>
      <c r="P25" s="91">
        <v>104.78</v>
      </c>
      <c r="Q25" s="91">
        <v>0</v>
      </c>
      <c r="R25" s="91">
        <v>198.0342</v>
      </c>
      <c r="S25" s="91">
        <v>0.02</v>
      </c>
      <c r="T25" s="91">
        <v>0.26</v>
      </c>
      <c r="U25" s="91">
        <v>7.0000000000000007E-2</v>
      </c>
    </row>
    <row r="26" spans="2:21">
      <c r="B26" t="s">
        <v>382</v>
      </c>
      <c r="C26" t="s">
        <v>383</v>
      </c>
      <c r="D26" t="s">
        <v>103</v>
      </c>
      <c r="E26" t="s">
        <v>126</v>
      </c>
      <c r="F26" t="s">
        <v>378</v>
      </c>
      <c r="G26" t="s">
        <v>379</v>
      </c>
      <c r="H26" t="s">
        <v>384</v>
      </c>
      <c r="I26" t="s">
        <v>153</v>
      </c>
      <c r="J26" t="s">
        <v>385</v>
      </c>
      <c r="K26" s="91">
        <v>5.72</v>
      </c>
      <c r="L26" t="s">
        <v>105</v>
      </c>
      <c r="M26" s="91">
        <v>1.34</v>
      </c>
      <c r="N26" s="91">
        <v>1.23</v>
      </c>
      <c r="O26" s="91">
        <v>3751938.24</v>
      </c>
      <c r="P26" s="91">
        <v>102.49</v>
      </c>
      <c r="Q26" s="91">
        <v>0</v>
      </c>
      <c r="R26" s="91">
        <v>3845.3615021760002</v>
      </c>
      <c r="S26" s="91">
        <v>0.09</v>
      </c>
      <c r="T26" s="91">
        <v>5.13</v>
      </c>
      <c r="U26" s="91">
        <v>1.39</v>
      </c>
    </row>
    <row r="27" spans="2:21">
      <c r="B27" t="s">
        <v>386</v>
      </c>
      <c r="C27" t="s">
        <v>387</v>
      </c>
      <c r="D27" t="s">
        <v>103</v>
      </c>
      <c r="E27" t="s">
        <v>126</v>
      </c>
      <c r="F27" t="s">
        <v>378</v>
      </c>
      <c r="G27" t="s">
        <v>379</v>
      </c>
      <c r="H27" t="s">
        <v>380</v>
      </c>
      <c r="I27" t="s">
        <v>229</v>
      </c>
      <c r="J27" t="s">
        <v>388</v>
      </c>
      <c r="K27" s="91">
        <v>3.47</v>
      </c>
      <c r="L27" t="s">
        <v>105</v>
      </c>
      <c r="M27" s="91">
        <v>0.65</v>
      </c>
      <c r="N27" s="91">
        <v>0.26</v>
      </c>
      <c r="O27" s="91">
        <v>437500</v>
      </c>
      <c r="P27" s="91">
        <v>101.56</v>
      </c>
      <c r="Q27" s="91">
        <v>1.4245300000000001</v>
      </c>
      <c r="R27" s="91">
        <v>445.74952999999999</v>
      </c>
      <c r="S27" s="91">
        <v>0.04</v>
      </c>
      <c r="T27" s="91">
        <v>0.59</v>
      </c>
      <c r="U27" s="91">
        <v>0.16</v>
      </c>
    </row>
    <row r="28" spans="2:21">
      <c r="B28" t="s">
        <v>389</v>
      </c>
      <c r="C28" t="s">
        <v>390</v>
      </c>
      <c r="D28" t="s">
        <v>103</v>
      </c>
      <c r="E28" t="s">
        <v>126</v>
      </c>
      <c r="F28" t="s">
        <v>391</v>
      </c>
      <c r="G28" t="s">
        <v>345</v>
      </c>
      <c r="H28" t="s">
        <v>380</v>
      </c>
      <c r="I28" t="s">
        <v>229</v>
      </c>
      <c r="J28" t="s">
        <v>364</v>
      </c>
      <c r="K28" s="91">
        <v>1.49</v>
      </c>
      <c r="L28" t="s">
        <v>105</v>
      </c>
      <c r="M28" s="91">
        <v>0.8</v>
      </c>
      <c r="N28" s="91">
        <v>-0.54</v>
      </c>
      <c r="O28" s="91">
        <v>1530118</v>
      </c>
      <c r="P28" s="91">
        <v>104.27</v>
      </c>
      <c r="Q28" s="91">
        <v>0</v>
      </c>
      <c r="R28" s="91">
        <v>1595.4540386000001</v>
      </c>
      <c r="S28" s="91">
        <v>0.24</v>
      </c>
      <c r="T28" s="91">
        <v>2.13</v>
      </c>
      <c r="U28" s="91">
        <v>0.57999999999999996</v>
      </c>
    </row>
    <row r="29" spans="2:21">
      <c r="B29" t="s">
        <v>392</v>
      </c>
      <c r="C29" t="s">
        <v>393</v>
      </c>
      <c r="D29" t="s">
        <v>103</v>
      </c>
      <c r="E29" t="s">
        <v>126</v>
      </c>
      <c r="F29" t="s">
        <v>344</v>
      </c>
      <c r="G29" t="s">
        <v>345</v>
      </c>
      <c r="H29" t="s">
        <v>380</v>
      </c>
      <c r="I29" t="s">
        <v>229</v>
      </c>
      <c r="J29" t="s">
        <v>394</v>
      </c>
      <c r="K29" s="91">
        <v>2.0099999999999998</v>
      </c>
      <c r="L29" t="s">
        <v>105</v>
      </c>
      <c r="M29" s="91">
        <v>3.4</v>
      </c>
      <c r="N29" s="91">
        <v>-0.31</v>
      </c>
      <c r="O29" s="91">
        <v>2929592</v>
      </c>
      <c r="P29" s="91">
        <v>114.75</v>
      </c>
      <c r="Q29" s="91">
        <v>0</v>
      </c>
      <c r="R29" s="91">
        <v>3361.7068199999999</v>
      </c>
      <c r="S29" s="91">
        <v>0.16</v>
      </c>
      <c r="T29" s="91">
        <v>4.49</v>
      </c>
      <c r="U29" s="91">
        <v>1.22</v>
      </c>
    </row>
    <row r="30" spans="2:21">
      <c r="B30" t="s">
        <v>395</v>
      </c>
      <c r="C30" t="s">
        <v>396</v>
      </c>
      <c r="D30" t="s">
        <v>103</v>
      </c>
      <c r="E30" t="s">
        <v>126</v>
      </c>
      <c r="F30" t="s">
        <v>397</v>
      </c>
      <c r="G30" t="s">
        <v>379</v>
      </c>
      <c r="H30" t="s">
        <v>384</v>
      </c>
      <c r="I30" t="s">
        <v>153</v>
      </c>
      <c r="J30" t="s">
        <v>398</v>
      </c>
      <c r="K30" s="91">
        <v>10.23</v>
      </c>
      <c r="L30" t="s">
        <v>105</v>
      </c>
      <c r="M30" s="91">
        <v>1.65</v>
      </c>
      <c r="N30" s="91">
        <v>1.74</v>
      </c>
      <c r="O30" s="91">
        <v>136000</v>
      </c>
      <c r="P30" s="91">
        <v>100.87</v>
      </c>
      <c r="Q30" s="91">
        <v>0</v>
      </c>
      <c r="R30" s="91">
        <v>137.1832</v>
      </c>
      <c r="S30" s="91">
        <v>0.03</v>
      </c>
      <c r="T30" s="91">
        <v>0.18</v>
      </c>
      <c r="U30" s="91">
        <v>0.05</v>
      </c>
    </row>
    <row r="31" spans="2:21">
      <c r="B31" t="s">
        <v>399</v>
      </c>
      <c r="C31" t="s">
        <v>400</v>
      </c>
      <c r="D31" t="s">
        <v>103</v>
      </c>
      <c r="E31" t="s">
        <v>126</v>
      </c>
      <c r="F31" t="s">
        <v>397</v>
      </c>
      <c r="G31" t="s">
        <v>379</v>
      </c>
      <c r="H31" t="s">
        <v>384</v>
      </c>
      <c r="I31" t="s">
        <v>153</v>
      </c>
      <c r="J31" t="s">
        <v>398</v>
      </c>
      <c r="K31" s="91">
        <v>6.66</v>
      </c>
      <c r="L31" t="s">
        <v>105</v>
      </c>
      <c r="M31" s="91">
        <v>0.83</v>
      </c>
      <c r="N31" s="91">
        <v>1.01</v>
      </c>
      <c r="O31" s="91">
        <v>925000</v>
      </c>
      <c r="P31" s="91">
        <v>100.28</v>
      </c>
      <c r="Q31" s="91">
        <v>0</v>
      </c>
      <c r="R31" s="91">
        <v>927.59</v>
      </c>
      <c r="S31" s="91">
        <v>0.06</v>
      </c>
      <c r="T31" s="91">
        <v>1.24</v>
      </c>
      <c r="U31" s="91">
        <v>0.34</v>
      </c>
    </row>
    <row r="32" spans="2:21">
      <c r="B32" t="s">
        <v>401</v>
      </c>
      <c r="C32" t="s">
        <v>402</v>
      </c>
      <c r="D32" t="s">
        <v>103</v>
      </c>
      <c r="E32" t="s">
        <v>126</v>
      </c>
      <c r="F32" t="s">
        <v>370</v>
      </c>
      <c r="G32" t="s">
        <v>345</v>
      </c>
      <c r="H32" t="s">
        <v>380</v>
      </c>
      <c r="I32" t="s">
        <v>229</v>
      </c>
      <c r="J32" t="s">
        <v>403</v>
      </c>
      <c r="K32" s="91">
        <v>3.45</v>
      </c>
      <c r="L32" t="s">
        <v>105</v>
      </c>
      <c r="M32" s="91">
        <v>4.2</v>
      </c>
      <c r="N32" s="91">
        <v>0.1</v>
      </c>
      <c r="O32" s="91">
        <v>500000</v>
      </c>
      <c r="P32" s="91">
        <v>118.95</v>
      </c>
      <c r="Q32" s="91">
        <v>0</v>
      </c>
      <c r="R32" s="91">
        <v>594.75</v>
      </c>
      <c r="S32" s="91">
        <v>0.05</v>
      </c>
      <c r="T32" s="91">
        <v>0.79</v>
      </c>
      <c r="U32" s="91">
        <v>0.22</v>
      </c>
    </row>
    <row r="33" spans="2:21">
      <c r="B33" t="s">
        <v>404</v>
      </c>
      <c r="C33" t="s">
        <v>405</v>
      </c>
      <c r="D33" t="s">
        <v>103</v>
      </c>
      <c r="E33" t="s">
        <v>126</v>
      </c>
      <c r="F33" t="s">
        <v>370</v>
      </c>
      <c r="G33" t="s">
        <v>345</v>
      </c>
      <c r="H33" t="s">
        <v>380</v>
      </c>
      <c r="I33" t="s">
        <v>229</v>
      </c>
      <c r="J33" t="s">
        <v>406</v>
      </c>
      <c r="K33" s="91">
        <v>1.46</v>
      </c>
      <c r="L33" t="s">
        <v>105</v>
      </c>
      <c r="M33" s="91">
        <v>4.0999999999999996</v>
      </c>
      <c r="N33" s="91">
        <v>-0.2</v>
      </c>
      <c r="O33" s="91">
        <v>1301250</v>
      </c>
      <c r="P33" s="91">
        <v>131.94</v>
      </c>
      <c r="Q33" s="91">
        <v>0</v>
      </c>
      <c r="R33" s="91">
        <v>1716.86925</v>
      </c>
      <c r="S33" s="91">
        <v>0.06</v>
      </c>
      <c r="T33" s="91">
        <v>2.29</v>
      </c>
      <c r="U33" s="91">
        <v>0.62</v>
      </c>
    </row>
    <row r="34" spans="2:21">
      <c r="B34" t="s">
        <v>407</v>
      </c>
      <c r="C34" t="s">
        <v>408</v>
      </c>
      <c r="D34" t="s">
        <v>103</v>
      </c>
      <c r="E34" t="s">
        <v>126</v>
      </c>
      <c r="F34" t="s">
        <v>370</v>
      </c>
      <c r="G34" t="s">
        <v>345</v>
      </c>
      <c r="H34" t="s">
        <v>380</v>
      </c>
      <c r="I34" t="s">
        <v>229</v>
      </c>
      <c r="J34" t="s">
        <v>394</v>
      </c>
      <c r="K34" s="91">
        <v>2.57</v>
      </c>
      <c r="L34" t="s">
        <v>105</v>
      </c>
      <c r="M34" s="91">
        <v>4</v>
      </c>
      <c r="N34" s="91">
        <v>-0.12</v>
      </c>
      <c r="O34" s="91">
        <v>2373959</v>
      </c>
      <c r="P34" s="91">
        <v>119.31</v>
      </c>
      <c r="Q34" s="91">
        <v>0</v>
      </c>
      <c r="R34" s="91">
        <v>2832.3704828999998</v>
      </c>
      <c r="S34" s="91">
        <v>0.08</v>
      </c>
      <c r="T34" s="91">
        <v>3.78</v>
      </c>
      <c r="U34" s="91">
        <v>1.03</v>
      </c>
    </row>
    <row r="35" spans="2:21">
      <c r="B35" t="s">
        <v>409</v>
      </c>
      <c r="C35" t="s">
        <v>410</v>
      </c>
      <c r="D35" t="s">
        <v>103</v>
      </c>
      <c r="E35" t="s">
        <v>126</v>
      </c>
      <c r="F35" t="s">
        <v>411</v>
      </c>
      <c r="G35" t="s">
        <v>379</v>
      </c>
      <c r="H35" t="s">
        <v>412</v>
      </c>
      <c r="I35" t="s">
        <v>229</v>
      </c>
      <c r="J35" t="s">
        <v>413</v>
      </c>
      <c r="K35" s="91">
        <v>5.43</v>
      </c>
      <c r="L35" t="s">
        <v>105</v>
      </c>
      <c r="M35" s="91">
        <v>2.34</v>
      </c>
      <c r="N35" s="91">
        <v>1.29</v>
      </c>
      <c r="O35" s="91">
        <v>2027369.71</v>
      </c>
      <c r="P35" s="91">
        <v>107.17</v>
      </c>
      <c r="Q35" s="91">
        <v>0</v>
      </c>
      <c r="R35" s="91">
        <v>2172.732118207</v>
      </c>
      <c r="S35" s="91">
        <v>0.1</v>
      </c>
      <c r="T35" s="91">
        <v>2.9</v>
      </c>
      <c r="U35" s="91">
        <v>0.79</v>
      </c>
    </row>
    <row r="36" spans="2:21">
      <c r="B36" t="s">
        <v>414</v>
      </c>
      <c r="C36" t="s">
        <v>415</v>
      </c>
      <c r="D36" t="s">
        <v>103</v>
      </c>
      <c r="E36" t="s">
        <v>126</v>
      </c>
      <c r="F36" t="s">
        <v>416</v>
      </c>
      <c r="G36" t="s">
        <v>379</v>
      </c>
      <c r="H36" t="s">
        <v>412</v>
      </c>
      <c r="I36" t="s">
        <v>229</v>
      </c>
      <c r="J36" t="s">
        <v>417</v>
      </c>
      <c r="K36" s="91">
        <v>2.46</v>
      </c>
      <c r="L36" t="s">
        <v>105</v>
      </c>
      <c r="M36" s="91">
        <v>4.8</v>
      </c>
      <c r="N36" s="91">
        <v>0.04</v>
      </c>
      <c r="O36" s="91">
        <v>1198802</v>
      </c>
      <c r="P36" s="91">
        <v>115.81</v>
      </c>
      <c r="Q36" s="91">
        <v>0</v>
      </c>
      <c r="R36" s="91">
        <v>1388.3325961999999</v>
      </c>
      <c r="S36" s="91">
        <v>0.09</v>
      </c>
      <c r="T36" s="91">
        <v>1.85</v>
      </c>
      <c r="U36" s="91">
        <v>0.5</v>
      </c>
    </row>
    <row r="37" spans="2:21">
      <c r="B37" t="s">
        <v>418</v>
      </c>
      <c r="C37" t="s">
        <v>419</v>
      </c>
      <c r="D37" t="s">
        <v>103</v>
      </c>
      <c r="E37" t="s">
        <v>126</v>
      </c>
      <c r="F37" t="s">
        <v>416</v>
      </c>
      <c r="G37" t="s">
        <v>379</v>
      </c>
      <c r="H37" t="s">
        <v>412</v>
      </c>
      <c r="I37" t="s">
        <v>229</v>
      </c>
      <c r="J37" t="s">
        <v>420</v>
      </c>
      <c r="K37" s="91">
        <v>1.21</v>
      </c>
      <c r="L37" t="s">
        <v>105</v>
      </c>
      <c r="M37" s="91">
        <v>4.9000000000000004</v>
      </c>
      <c r="N37" s="91">
        <v>-0.19</v>
      </c>
      <c r="O37" s="91">
        <v>68991.75</v>
      </c>
      <c r="P37" s="91">
        <v>119.44</v>
      </c>
      <c r="Q37" s="91">
        <v>0</v>
      </c>
      <c r="R37" s="91">
        <v>82.4037462</v>
      </c>
      <c r="S37" s="91">
        <v>0.02</v>
      </c>
      <c r="T37" s="91">
        <v>0.11</v>
      </c>
      <c r="U37" s="91">
        <v>0.03</v>
      </c>
    </row>
    <row r="38" spans="2:21">
      <c r="B38" t="s">
        <v>421</v>
      </c>
      <c r="C38" t="s">
        <v>422</v>
      </c>
      <c r="D38" t="s">
        <v>103</v>
      </c>
      <c r="E38" t="s">
        <v>126</v>
      </c>
      <c r="F38" t="s">
        <v>416</v>
      </c>
      <c r="G38" t="s">
        <v>379</v>
      </c>
      <c r="H38" t="s">
        <v>412</v>
      </c>
      <c r="I38" t="s">
        <v>229</v>
      </c>
      <c r="J38" t="s">
        <v>423</v>
      </c>
      <c r="K38" s="91">
        <v>6.42</v>
      </c>
      <c r="L38" t="s">
        <v>105</v>
      </c>
      <c r="M38" s="91">
        <v>3.2</v>
      </c>
      <c r="N38" s="91">
        <v>1.44</v>
      </c>
      <c r="O38" s="91">
        <v>1343083</v>
      </c>
      <c r="P38" s="91">
        <v>112.5</v>
      </c>
      <c r="Q38" s="91">
        <v>0</v>
      </c>
      <c r="R38" s="91">
        <v>1510.9683749999999</v>
      </c>
      <c r="S38" s="91">
        <v>0.08</v>
      </c>
      <c r="T38" s="91">
        <v>2.02</v>
      </c>
      <c r="U38" s="91">
        <v>0.55000000000000004</v>
      </c>
    </row>
    <row r="39" spans="2:21">
      <c r="B39" t="s">
        <v>424</v>
      </c>
      <c r="C39" t="s">
        <v>425</v>
      </c>
      <c r="D39" t="s">
        <v>103</v>
      </c>
      <c r="E39" t="s">
        <v>126</v>
      </c>
      <c r="F39" t="s">
        <v>411</v>
      </c>
      <c r="G39" t="s">
        <v>379</v>
      </c>
      <c r="H39" t="s">
        <v>412</v>
      </c>
      <c r="I39" t="s">
        <v>229</v>
      </c>
      <c r="J39" t="s">
        <v>426</v>
      </c>
      <c r="K39" s="91">
        <v>1.32</v>
      </c>
      <c r="L39" t="s">
        <v>105</v>
      </c>
      <c r="M39" s="91">
        <v>1.64</v>
      </c>
      <c r="N39" s="91">
        <v>-0.05</v>
      </c>
      <c r="O39" s="91">
        <v>162668.9</v>
      </c>
      <c r="P39" s="91">
        <v>102.39</v>
      </c>
      <c r="Q39" s="91">
        <v>0</v>
      </c>
      <c r="R39" s="91">
        <v>166.55668671000001</v>
      </c>
      <c r="S39" s="91">
        <v>0.03</v>
      </c>
      <c r="T39" s="91">
        <v>0.22</v>
      </c>
      <c r="U39" s="91">
        <v>0.06</v>
      </c>
    </row>
    <row r="40" spans="2:21">
      <c r="B40" t="s">
        <v>427</v>
      </c>
      <c r="C40" t="s">
        <v>428</v>
      </c>
      <c r="D40" t="s">
        <v>103</v>
      </c>
      <c r="E40" t="s">
        <v>126</v>
      </c>
      <c r="F40" t="s">
        <v>429</v>
      </c>
      <c r="G40" t="s">
        <v>379</v>
      </c>
      <c r="H40" t="s">
        <v>412</v>
      </c>
      <c r="I40" t="s">
        <v>229</v>
      </c>
      <c r="J40" t="s">
        <v>430</v>
      </c>
      <c r="K40" s="91">
        <v>4.59</v>
      </c>
      <c r="L40" t="s">
        <v>105</v>
      </c>
      <c r="M40" s="91">
        <v>4.75</v>
      </c>
      <c r="N40" s="91">
        <v>0.9</v>
      </c>
      <c r="O40" s="91">
        <v>1134669</v>
      </c>
      <c r="P40" s="91">
        <v>144.4</v>
      </c>
      <c r="Q40" s="91">
        <v>32.763019999999997</v>
      </c>
      <c r="R40" s="91">
        <v>1671.225056</v>
      </c>
      <c r="S40" s="91">
        <v>0.06</v>
      </c>
      <c r="T40" s="91">
        <v>2.23</v>
      </c>
      <c r="U40" s="91">
        <v>0.61</v>
      </c>
    </row>
    <row r="41" spans="2:21">
      <c r="B41" t="s">
        <v>431</v>
      </c>
      <c r="C41" t="s">
        <v>432</v>
      </c>
      <c r="D41" t="s">
        <v>103</v>
      </c>
      <c r="E41" t="s">
        <v>126</v>
      </c>
      <c r="F41" t="s">
        <v>433</v>
      </c>
      <c r="G41" t="s">
        <v>379</v>
      </c>
      <c r="H41" t="s">
        <v>412</v>
      </c>
      <c r="I41" t="s">
        <v>229</v>
      </c>
      <c r="J41" t="s">
        <v>434</v>
      </c>
      <c r="K41" s="91">
        <v>6.43</v>
      </c>
      <c r="L41" t="s">
        <v>105</v>
      </c>
      <c r="M41" s="91">
        <v>2.15</v>
      </c>
      <c r="N41" s="91">
        <v>1.66</v>
      </c>
      <c r="O41" s="91">
        <v>430596.11</v>
      </c>
      <c r="P41" s="91">
        <v>106.26</v>
      </c>
      <c r="Q41" s="91">
        <v>0</v>
      </c>
      <c r="R41" s="91">
        <v>457.55142648600003</v>
      </c>
      <c r="S41" s="91">
        <v>0.05</v>
      </c>
      <c r="T41" s="91">
        <v>0.61</v>
      </c>
      <c r="U41" s="91">
        <v>0.17</v>
      </c>
    </row>
    <row r="42" spans="2:21">
      <c r="B42" t="s">
        <v>435</v>
      </c>
      <c r="C42" t="s">
        <v>436</v>
      </c>
      <c r="D42" t="s">
        <v>103</v>
      </c>
      <c r="E42" t="s">
        <v>126</v>
      </c>
      <c r="F42" t="s">
        <v>433</v>
      </c>
      <c r="G42" t="s">
        <v>379</v>
      </c>
      <c r="H42" t="s">
        <v>412</v>
      </c>
      <c r="I42" t="s">
        <v>229</v>
      </c>
      <c r="J42" t="s">
        <v>437</v>
      </c>
      <c r="K42" s="91">
        <v>7.16</v>
      </c>
      <c r="L42" t="s">
        <v>105</v>
      </c>
      <c r="M42" s="91">
        <v>2.35</v>
      </c>
      <c r="N42" s="91">
        <v>1.8</v>
      </c>
      <c r="O42" s="91">
        <v>862092.85</v>
      </c>
      <c r="P42" s="91">
        <v>105.47</v>
      </c>
      <c r="Q42" s="91">
        <v>19.484279999999998</v>
      </c>
      <c r="R42" s="91">
        <v>928.73360889499997</v>
      </c>
      <c r="S42" s="91">
        <v>0.11</v>
      </c>
      <c r="T42" s="91">
        <v>1.24</v>
      </c>
      <c r="U42" s="91">
        <v>0.34</v>
      </c>
    </row>
    <row r="43" spans="2:21">
      <c r="B43" t="s">
        <v>438</v>
      </c>
      <c r="C43" t="s">
        <v>439</v>
      </c>
      <c r="D43" t="s">
        <v>103</v>
      </c>
      <c r="E43" t="s">
        <v>126</v>
      </c>
      <c r="F43" t="s">
        <v>433</v>
      </c>
      <c r="G43" t="s">
        <v>379</v>
      </c>
      <c r="H43" t="s">
        <v>412</v>
      </c>
      <c r="I43" t="s">
        <v>229</v>
      </c>
      <c r="J43" t="s">
        <v>440</v>
      </c>
      <c r="K43" s="91">
        <v>5.95</v>
      </c>
      <c r="L43" t="s">
        <v>105</v>
      </c>
      <c r="M43" s="91">
        <v>1.76</v>
      </c>
      <c r="N43" s="91">
        <v>1.36</v>
      </c>
      <c r="O43" s="91">
        <v>1583157.92</v>
      </c>
      <c r="P43" s="91">
        <v>104.69</v>
      </c>
      <c r="Q43" s="91">
        <v>0</v>
      </c>
      <c r="R43" s="91">
        <v>1657.4080264480001</v>
      </c>
      <c r="S43" s="91">
        <v>0.14000000000000001</v>
      </c>
      <c r="T43" s="91">
        <v>2.21</v>
      </c>
      <c r="U43" s="91">
        <v>0.6</v>
      </c>
    </row>
    <row r="44" spans="2:21">
      <c r="B44" t="s">
        <v>441</v>
      </c>
      <c r="C44" t="s">
        <v>442</v>
      </c>
      <c r="D44" t="s">
        <v>103</v>
      </c>
      <c r="E44" t="s">
        <v>126</v>
      </c>
      <c r="F44" t="s">
        <v>443</v>
      </c>
      <c r="G44" t="s">
        <v>379</v>
      </c>
      <c r="H44" t="s">
        <v>412</v>
      </c>
      <c r="I44" t="s">
        <v>229</v>
      </c>
      <c r="J44" t="s">
        <v>444</v>
      </c>
      <c r="K44" s="91">
        <v>4.0999999999999996</v>
      </c>
      <c r="L44" t="s">
        <v>105</v>
      </c>
      <c r="M44" s="91">
        <v>4</v>
      </c>
      <c r="N44" s="91">
        <v>0.44</v>
      </c>
      <c r="O44" s="91">
        <v>266461.09999999998</v>
      </c>
      <c r="P44" s="91">
        <v>115.51</v>
      </c>
      <c r="Q44" s="91">
        <v>0</v>
      </c>
      <c r="R44" s="91">
        <v>307.78921660999998</v>
      </c>
      <c r="S44" s="91">
        <v>0.04</v>
      </c>
      <c r="T44" s="91">
        <v>0.41</v>
      </c>
      <c r="U44" s="91">
        <v>0.11</v>
      </c>
    </row>
    <row r="45" spans="2:21">
      <c r="B45" t="s">
        <v>445</v>
      </c>
      <c r="C45" t="s">
        <v>446</v>
      </c>
      <c r="D45" t="s">
        <v>103</v>
      </c>
      <c r="E45" t="s">
        <v>126</v>
      </c>
      <c r="F45" t="s">
        <v>443</v>
      </c>
      <c r="G45" t="s">
        <v>379</v>
      </c>
      <c r="H45" t="s">
        <v>412</v>
      </c>
      <c r="I45" t="s">
        <v>229</v>
      </c>
      <c r="J45" t="s">
        <v>447</v>
      </c>
      <c r="K45" s="91">
        <v>8.15</v>
      </c>
      <c r="L45" t="s">
        <v>105</v>
      </c>
      <c r="M45" s="91">
        <v>3.5</v>
      </c>
      <c r="N45" s="91">
        <v>2.08</v>
      </c>
      <c r="O45" s="91">
        <v>277329.09000000003</v>
      </c>
      <c r="P45" s="91">
        <v>114.24</v>
      </c>
      <c r="Q45" s="91">
        <v>0</v>
      </c>
      <c r="R45" s="91">
        <v>316.820752416</v>
      </c>
      <c r="S45" s="91">
        <v>0.1</v>
      </c>
      <c r="T45" s="91">
        <v>0.42</v>
      </c>
      <c r="U45" s="91">
        <v>0.11</v>
      </c>
    </row>
    <row r="46" spans="2:21">
      <c r="B46" t="s">
        <v>448</v>
      </c>
      <c r="C46" t="s">
        <v>449</v>
      </c>
      <c r="D46" t="s">
        <v>103</v>
      </c>
      <c r="E46" t="s">
        <v>126</v>
      </c>
      <c r="F46" t="s">
        <v>443</v>
      </c>
      <c r="G46" t="s">
        <v>379</v>
      </c>
      <c r="H46" t="s">
        <v>412</v>
      </c>
      <c r="I46" t="s">
        <v>229</v>
      </c>
      <c r="J46" t="s">
        <v>450</v>
      </c>
      <c r="K46" s="91">
        <v>6.8</v>
      </c>
      <c r="L46" t="s">
        <v>105</v>
      </c>
      <c r="M46" s="91">
        <v>4</v>
      </c>
      <c r="N46" s="91">
        <v>1.49</v>
      </c>
      <c r="O46" s="91">
        <v>534542.68000000005</v>
      </c>
      <c r="P46" s="91">
        <v>119.27</v>
      </c>
      <c r="Q46" s="91">
        <v>0</v>
      </c>
      <c r="R46" s="91">
        <v>637.54905443600001</v>
      </c>
      <c r="S46" s="91">
        <v>7.0000000000000007E-2</v>
      </c>
      <c r="T46" s="91">
        <v>0.85</v>
      </c>
      <c r="U46" s="91">
        <v>0.23</v>
      </c>
    </row>
    <row r="47" spans="2:21">
      <c r="B47" t="s">
        <v>451</v>
      </c>
      <c r="C47" t="s">
        <v>452</v>
      </c>
      <c r="D47" t="s">
        <v>103</v>
      </c>
      <c r="E47" t="s">
        <v>126</v>
      </c>
      <c r="F47" t="s">
        <v>453</v>
      </c>
      <c r="G47" t="s">
        <v>135</v>
      </c>
      <c r="H47" t="s">
        <v>412</v>
      </c>
      <c r="I47" t="s">
        <v>229</v>
      </c>
      <c r="J47" t="s">
        <v>454</v>
      </c>
      <c r="K47" s="91">
        <v>5.59</v>
      </c>
      <c r="L47" t="s">
        <v>105</v>
      </c>
      <c r="M47" s="91">
        <v>2.2000000000000002</v>
      </c>
      <c r="N47" s="91">
        <v>1.31</v>
      </c>
      <c r="O47" s="91">
        <v>538016</v>
      </c>
      <c r="P47" s="91">
        <v>106.26</v>
      </c>
      <c r="Q47" s="91">
        <v>0</v>
      </c>
      <c r="R47" s="91">
        <v>571.69580159999998</v>
      </c>
      <c r="S47" s="91">
        <v>0.06</v>
      </c>
      <c r="T47" s="91">
        <v>0.76</v>
      </c>
      <c r="U47" s="91">
        <v>0.21</v>
      </c>
    </row>
    <row r="48" spans="2:21">
      <c r="B48" t="s">
        <v>455</v>
      </c>
      <c r="C48" t="s">
        <v>456</v>
      </c>
      <c r="D48" t="s">
        <v>103</v>
      </c>
      <c r="E48" t="s">
        <v>126</v>
      </c>
      <c r="F48" t="s">
        <v>453</v>
      </c>
      <c r="G48" t="s">
        <v>135</v>
      </c>
      <c r="H48" t="s">
        <v>412</v>
      </c>
      <c r="I48" t="s">
        <v>229</v>
      </c>
      <c r="J48" t="s">
        <v>434</v>
      </c>
      <c r="K48" s="91">
        <v>2.11</v>
      </c>
      <c r="L48" t="s">
        <v>105</v>
      </c>
      <c r="M48" s="91">
        <v>3.7</v>
      </c>
      <c r="N48" s="91">
        <v>-0.01</v>
      </c>
      <c r="O48" s="91">
        <v>1208119</v>
      </c>
      <c r="P48" s="91">
        <v>113.5</v>
      </c>
      <c r="Q48" s="91">
        <v>0</v>
      </c>
      <c r="R48" s="91">
        <v>1371.2150650000001</v>
      </c>
      <c r="S48" s="91">
        <v>0.04</v>
      </c>
      <c r="T48" s="91">
        <v>1.83</v>
      </c>
      <c r="U48" s="91">
        <v>0.5</v>
      </c>
    </row>
    <row r="49" spans="2:21">
      <c r="B49" t="s">
        <v>457</v>
      </c>
      <c r="C49" t="s">
        <v>458</v>
      </c>
      <c r="D49" t="s">
        <v>103</v>
      </c>
      <c r="E49" t="s">
        <v>126</v>
      </c>
      <c r="F49" t="s">
        <v>459</v>
      </c>
      <c r="G49" t="s">
        <v>379</v>
      </c>
      <c r="H49" t="s">
        <v>412</v>
      </c>
      <c r="I49" t="s">
        <v>229</v>
      </c>
      <c r="J49" t="s">
        <v>460</v>
      </c>
      <c r="K49" s="91">
        <v>6.97</v>
      </c>
      <c r="L49" t="s">
        <v>105</v>
      </c>
      <c r="M49" s="91">
        <v>1.82</v>
      </c>
      <c r="N49" s="91">
        <v>1.79</v>
      </c>
      <c r="O49" s="91">
        <v>216000</v>
      </c>
      <c r="P49" s="91">
        <v>100.65</v>
      </c>
      <c r="Q49" s="91">
        <v>0</v>
      </c>
      <c r="R49" s="91">
        <v>217.404</v>
      </c>
      <c r="S49" s="91">
        <v>0.08</v>
      </c>
      <c r="T49" s="91">
        <v>0.28999999999999998</v>
      </c>
      <c r="U49" s="91">
        <v>0.08</v>
      </c>
    </row>
    <row r="50" spans="2:21">
      <c r="B50" t="s">
        <v>461</v>
      </c>
      <c r="C50" t="s">
        <v>462</v>
      </c>
      <c r="D50" t="s">
        <v>103</v>
      </c>
      <c r="E50" t="s">
        <v>126</v>
      </c>
      <c r="F50" t="s">
        <v>391</v>
      </c>
      <c r="G50" t="s">
        <v>345</v>
      </c>
      <c r="H50" t="s">
        <v>412</v>
      </c>
      <c r="I50" t="s">
        <v>229</v>
      </c>
      <c r="J50" t="s">
        <v>463</v>
      </c>
      <c r="K50" s="91">
        <v>0.77</v>
      </c>
      <c r="L50" t="s">
        <v>105</v>
      </c>
      <c r="M50" s="91">
        <v>2.8</v>
      </c>
      <c r="N50" s="91">
        <v>-0.51</v>
      </c>
      <c r="O50" s="91">
        <v>1236800</v>
      </c>
      <c r="P50" s="91">
        <v>105.47</v>
      </c>
      <c r="Q50" s="91">
        <v>0</v>
      </c>
      <c r="R50" s="91">
        <v>1304.4529600000001</v>
      </c>
      <c r="S50" s="91">
        <v>0.13</v>
      </c>
      <c r="T50" s="91">
        <v>1.74</v>
      </c>
      <c r="U50" s="91">
        <v>0.47</v>
      </c>
    </row>
    <row r="51" spans="2:21">
      <c r="B51" t="s">
        <v>464</v>
      </c>
      <c r="C51" t="s">
        <v>465</v>
      </c>
      <c r="D51" t="s">
        <v>103</v>
      </c>
      <c r="E51" t="s">
        <v>126</v>
      </c>
      <c r="F51" t="s">
        <v>391</v>
      </c>
      <c r="G51" t="s">
        <v>345</v>
      </c>
      <c r="H51" t="s">
        <v>412</v>
      </c>
      <c r="I51" t="s">
        <v>229</v>
      </c>
      <c r="J51" t="s">
        <v>466</v>
      </c>
      <c r="K51" s="91">
        <v>1.3</v>
      </c>
      <c r="L51" t="s">
        <v>105</v>
      </c>
      <c r="M51" s="91">
        <v>3.1</v>
      </c>
      <c r="N51" s="91">
        <v>-0.43</v>
      </c>
      <c r="O51" s="91">
        <v>662499</v>
      </c>
      <c r="P51" s="91">
        <v>113.33</v>
      </c>
      <c r="Q51" s="91">
        <v>0</v>
      </c>
      <c r="R51" s="91">
        <v>750.81011669999998</v>
      </c>
      <c r="S51" s="91">
        <v>0.13</v>
      </c>
      <c r="T51" s="91">
        <v>1</v>
      </c>
      <c r="U51" s="91">
        <v>0.27</v>
      </c>
    </row>
    <row r="52" spans="2:21">
      <c r="B52" t="s">
        <v>467</v>
      </c>
      <c r="C52" t="s">
        <v>468</v>
      </c>
      <c r="D52" t="s">
        <v>103</v>
      </c>
      <c r="E52" t="s">
        <v>126</v>
      </c>
      <c r="F52" t="s">
        <v>344</v>
      </c>
      <c r="G52" t="s">
        <v>345</v>
      </c>
      <c r="H52" t="s">
        <v>412</v>
      </c>
      <c r="I52" t="s">
        <v>229</v>
      </c>
      <c r="J52" t="s">
        <v>469</v>
      </c>
      <c r="K52" s="91">
        <v>2.2400000000000002</v>
      </c>
      <c r="L52" t="s">
        <v>105</v>
      </c>
      <c r="M52" s="91">
        <v>4</v>
      </c>
      <c r="N52" s="91">
        <v>-0.19</v>
      </c>
      <c r="O52" s="91">
        <v>99445</v>
      </c>
      <c r="P52" s="91">
        <v>119.89</v>
      </c>
      <c r="Q52" s="91">
        <v>0</v>
      </c>
      <c r="R52" s="91">
        <v>119.2246105</v>
      </c>
      <c r="S52" s="91">
        <v>0.01</v>
      </c>
      <c r="T52" s="91">
        <v>0.16</v>
      </c>
      <c r="U52" s="91">
        <v>0.04</v>
      </c>
    </row>
    <row r="53" spans="2:21">
      <c r="B53" t="s">
        <v>470</v>
      </c>
      <c r="C53" t="s">
        <v>471</v>
      </c>
      <c r="D53" t="s">
        <v>103</v>
      </c>
      <c r="E53" t="s">
        <v>126</v>
      </c>
      <c r="F53" t="s">
        <v>472</v>
      </c>
      <c r="G53" t="s">
        <v>345</v>
      </c>
      <c r="H53" t="s">
        <v>412</v>
      </c>
      <c r="I53" t="s">
        <v>229</v>
      </c>
      <c r="J53" t="s">
        <v>473</v>
      </c>
      <c r="K53" s="91">
        <v>5.6</v>
      </c>
      <c r="L53" t="s">
        <v>105</v>
      </c>
      <c r="M53" s="91">
        <v>1.5</v>
      </c>
      <c r="N53" s="91">
        <v>0.63</v>
      </c>
      <c r="O53" s="91">
        <v>10753.03</v>
      </c>
      <c r="P53" s="91">
        <v>106.12</v>
      </c>
      <c r="Q53" s="91">
        <v>0</v>
      </c>
      <c r="R53" s="91">
        <v>11.411115435999999</v>
      </c>
      <c r="S53" s="91">
        <v>0</v>
      </c>
      <c r="T53" s="91">
        <v>0.02</v>
      </c>
      <c r="U53" s="91">
        <v>0</v>
      </c>
    </row>
    <row r="54" spans="2:21">
      <c r="B54" t="s">
        <v>474</v>
      </c>
      <c r="C54" t="s">
        <v>475</v>
      </c>
      <c r="D54" t="s">
        <v>103</v>
      </c>
      <c r="E54" t="s">
        <v>126</v>
      </c>
      <c r="F54" t="s">
        <v>472</v>
      </c>
      <c r="G54" t="s">
        <v>345</v>
      </c>
      <c r="H54" t="s">
        <v>412</v>
      </c>
      <c r="I54" t="s">
        <v>229</v>
      </c>
      <c r="J54" t="s">
        <v>476</v>
      </c>
      <c r="K54" s="91">
        <v>2.77</v>
      </c>
      <c r="L54" t="s">
        <v>105</v>
      </c>
      <c r="M54" s="91">
        <v>3.55</v>
      </c>
      <c r="N54" s="91">
        <v>-0.13</v>
      </c>
      <c r="O54" s="91">
        <v>7241.25</v>
      </c>
      <c r="P54" s="91">
        <v>120.06</v>
      </c>
      <c r="Q54" s="91">
        <v>0</v>
      </c>
      <c r="R54" s="91">
        <v>8.6938447500000002</v>
      </c>
      <c r="S54" s="91">
        <v>0</v>
      </c>
      <c r="T54" s="91">
        <v>0.01</v>
      </c>
      <c r="U54" s="91">
        <v>0</v>
      </c>
    </row>
    <row r="55" spans="2:21">
      <c r="B55" t="s">
        <v>477</v>
      </c>
      <c r="C55" t="s">
        <v>478</v>
      </c>
      <c r="D55" t="s">
        <v>103</v>
      </c>
      <c r="E55" t="s">
        <v>126</v>
      </c>
      <c r="F55" t="s">
        <v>472</v>
      </c>
      <c r="G55" t="s">
        <v>345</v>
      </c>
      <c r="H55" t="s">
        <v>412</v>
      </c>
      <c r="I55" t="s">
        <v>229</v>
      </c>
      <c r="J55" t="s">
        <v>479</v>
      </c>
      <c r="K55" s="91">
        <v>1.1599999999999999</v>
      </c>
      <c r="L55" t="s">
        <v>105</v>
      </c>
      <c r="M55" s="91">
        <v>4.6500000000000004</v>
      </c>
      <c r="N55" s="91">
        <v>-0.67</v>
      </c>
      <c r="O55" s="91">
        <v>50984.89</v>
      </c>
      <c r="P55" s="91">
        <v>132.82</v>
      </c>
      <c r="Q55" s="91">
        <v>0</v>
      </c>
      <c r="R55" s="91">
        <v>67.718130897999998</v>
      </c>
      <c r="S55" s="91">
        <v>0.02</v>
      </c>
      <c r="T55" s="91">
        <v>0.09</v>
      </c>
      <c r="U55" s="91">
        <v>0.02</v>
      </c>
    </row>
    <row r="56" spans="2:21">
      <c r="B56" t="s">
        <v>480</v>
      </c>
      <c r="C56" t="s">
        <v>481</v>
      </c>
      <c r="D56" t="s">
        <v>103</v>
      </c>
      <c r="E56" t="s">
        <v>126</v>
      </c>
      <c r="F56" t="s">
        <v>482</v>
      </c>
      <c r="G56" t="s">
        <v>483</v>
      </c>
      <c r="H56" t="s">
        <v>484</v>
      </c>
      <c r="I56" t="s">
        <v>153</v>
      </c>
      <c r="J56" t="s">
        <v>485</v>
      </c>
      <c r="K56" s="91">
        <v>6.1</v>
      </c>
      <c r="L56" t="s">
        <v>105</v>
      </c>
      <c r="M56" s="91">
        <v>4.5</v>
      </c>
      <c r="N56" s="91">
        <v>1.19</v>
      </c>
      <c r="O56" s="91">
        <v>2269166</v>
      </c>
      <c r="P56" s="91">
        <v>124.25</v>
      </c>
      <c r="Q56" s="91">
        <v>0</v>
      </c>
      <c r="R56" s="91">
        <v>2819.4387550000001</v>
      </c>
      <c r="S56" s="91">
        <v>0.08</v>
      </c>
      <c r="T56" s="91">
        <v>3.76</v>
      </c>
      <c r="U56" s="91">
        <v>1.02</v>
      </c>
    </row>
    <row r="57" spans="2:21">
      <c r="B57" t="s">
        <v>486</v>
      </c>
      <c r="C57" t="s">
        <v>487</v>
      </c>
      <c r="D57" t="s">
        <v>103</v>
      </c>
      <c r="E57" t="s">
        <v>126</v>
      </c>
      <c r="F57" t="s">
        <v>482</v>
      </c>
      <c r="G57" t="s">
        <v>483</v>
      </c>
      <c r="H57" t="s">
        <v>484</v>
      </c>
      <c r="I57" t="s">
        <v>153</v>
      </c>
      <c r="J57" t="s">
        <v>488</v>
      </c>
      <c r="K57" s="91">
        <v>8.02</v>
      </c>
      <c r="L57" t="s">
        <v>105</v>
      </c>
      <c r="M57" s="91">
        <v>3.85</v>
      </c>
      <c r="N57" s="91">
        <v>1.52</v>
      </c>
      <c r="O57" s="91">
        <v>275084.03999999998</v>
      </c>
      <c r="P57" s="91">
        <v>122.89</v>
      </c>
      <c r="Q57" s="91">
        <v>0</v>
      </c>
      <c r="R57" s="91">
        <v>338.050776756</v>
      </c>
      <c r="S57" s="91">
        <v>0.01</v>
      </c>
      <c r="T57" s="91">
        <v>0.45</v>
      </c>
      <c r="U57" s="91">
        <v>0.12</v>
      </c>
    </row>
    <row r="58" spans="2:21">
      <c r="B58" t="s">
        <v>489</v>
      </c>
      <c r="C58" t="s">
        <v>490</v>
      </c>
      <c r="D58" t="s">
        <v>103</v>
      </c>
      <c r="E58" t="s">
        <v>126</v>
      </c>
      <c r="F58" t="s">
        <v>491</v>
      </c>
      <c r="G58" t="s">
        <v>345</v>
      </c>
      <c r="H58" t="s">
        <v>412</v>
      </c>
      <c r="I58" t="s">
        <v>229</v>
      </c>
      <c r="J58" t="s">
        <v>492</v>
      </c>
      <c r="K58" s="91">
        <v>2.12</v>
      </c>
      <c r="L58" t="s">
        <v>105</v>
      </c>
      <c r="M58" s="91">
        <v>3.85</v>
      </c>
      <c r="N58" s="91">
        <v>-0.24</v>
      </c>
      <c r="O58" s="91">
        <v>499949</v>
      </c>
      <c r="P58" s="91">
        <v>119.12</v>
      </c>
      <c r="Q58" s="91">
        <v>0</v>
      </c>
      <c r="R58" s="91">
        <v>595.5392488</v>
      </c>
      <c r="S58" s="91">
        <v>0.12</v>
      </c>
      <c r="T58" s="91">
        <v>0.79</v>
      </c>
      <c r="U58" s="91">
        <v>0.22</v>
      </c>
    </row>
    <row r="59" spans="2:21">
      <c r="B59" t="s">
        <v>493</v>
      </c>
      <c r="C59" t="s">
        <v>494</v>
      </c>
      <c r="D59" t="s">
        <v>103</v>
      </c>
      <c r="E59" t="s">
        <v>126</v>
      </c>
      <c r="F59" t="s">
        <v>344</v>
      </c>
      <c r="G59" t="s">
        <v>345</v>
      </c>
      <c r="H59" t="s">
        <v>412</v>
      </c>
      <c r="I59" t="s">
        <v>229</v>
      </c>
      <c r="J59" t="s">
        <v>495</v>
      </c>
      <c r="K59" s="91">
        <v>4.63</v>
      </c>
      <c r="L59" t="s">
        <v>105</v>
      </c>
      <c r="M59" s="91">
        <v>1.64</v>
      </c>
      <c r="N59" s="91">
        <v>1.41</v>
      </c>
      <c r="O59" s="91">
        <v>11</v>
      </c>
      <c r="P59" s="91">
        <v>5085000</v>
      </c>
      <c r="Q59" s="91">
        <v>0</v>
      </c>
      <c r="R59" s="91">
        <v>559.35</v>
      </c>
      <c r="S59" s="91">
        <v>0</v>
      </c>
      <c r="T59" s="91">
        <v>0.75</v>
      </c>
      <c r="U59" s="91">
        <v>0.2</v>
      </c>
    </row>
    <row r="60" spans="2:21">
      <c r="B60" t="s">
        <v>496</v>
      </c>
      <c r="C60" t="s">
        <v>497</v>
      </c>
      <c r="D60" t="s">
        <v>103</v>
      </c>
      <c r="E60" t="s">
        <v>126</v>
      </c>
      <c r="F60" t="s">
        <v>344</v>
      </c>
      <c r="G60" t="s">
        <v>345</v>
      </c>
      <c r="H60" t="s">
        <v>412</v>
      </c>
      <c r="I60" t="s">
        <v>229</v>
      </c>
      <c r="J60" t="s">
        <v>495</v>
      </c>
      <c r="K60" s="91">
        <v>8.59</v>
      </c>
      <c r="L60" t="s">
        <v>105</v>
      </c>
      <c r="M60" s="91">
        <v>2.78</v>
      </c>
      <c r="N60" s="91">
        <v>2.7</v>
      </c>
      <c r="O60" s="91">
        <v>3</v>
      </c>
      <c r="P60" s="91">
        <v>5086469</v>
      </c>
      <c r="Q60" s="91">
        <v>0</v>
      </c>
      <c r="R60" s="91">
        <v>152.59406999999999</v>
      </c>
      <c r="S60" s="91">
        <v>0</v>
      </c>
      <c r="T60" s="91">
        <v>0.2</v>
      </c>
      <c r="U60" s="91">
        <v>0.06</v>
      </c>
    </row>
    <row r="61" spans="2:21">
      <c r="B61" t="s">
        <v>498</v>
      </c>
      <c r="C61" t="s">
        <v>499</v>
      </c>
      <c r="D61" t="s">
        <v>103</v>
      </c>
      <c r="E61" t="s">
        <v>126</v>
      </c>
      <c r="F61" t="s">
        <v>344</v>
      </c>
      <c r="G61" t="s">
        <v>345</v>
      </c>
      <c r="H61" t="s">
        <v>412</v>
      </c>
      <c r="I61" t="s">
        <v>229</v>
      </c>
      <c r="J61" t="s">
        <v>434</v>
      </c>
      <c r="K61" s="91">
        <v>1.78</v>
      </c>
      <c r="L61" t="s">
        <v>105</v>
      </c>
      <c r="M61" s="91">
        <v>5</v>
      </c>
      <c r="N61" s="91">
        <v>-0.25</v>
      </c>
      <c r="O61" s="91">
        <v>1012234</v>
      </c>
      <c r="P61" s="91">
        <v>122.01</v>
      </c>
      <c r="Q61" s="91">
        <v>0</v>
      </c>
      <c r="R61" s="91">
        <v>1235.0267034000001</v>
      </c>
      <c r="S61" s="91">
        <v>0.1</v>
      </c>
      <c r="T61" s="91">
        <v>1.65</v>
      </c>
      <c r="U61" s="91">
        <v>0.45</v>
      </c>
    </row>
    <row r="62" spans="2:21">
      <c r="B62" t="s">
        <v>500</v>
      </c>
      <c r="C62" t="s">
        <v>501</v>
      </c>
      <c r="D62" t="s">
        <v>103</v>
      </c>
      <c r="E62" t="s">
        <v>126</v>
      </c>
      <c r="F62" t="s">
        <v>370</v>
      </c>
      <c r="G62" t="s">
        <v>345</v>
      </c>
      <c r="H62" t="s">
        <v>412</v>
      </c>
      <c r="I62" t="s">
        <v>229</v>
      </c>
      <c r="J62" t="s">
        <v>502</v>
      </c>
      <c r="K62" s="91">
        <v>1.67</v>
      </c>
      <c r="L62" t="s">
        <v>105</v>
      </c>
      <c r="M62" s="91">
        <v>6.5</v>
      </c>
      <c r="N62" s="91">
        <v>-0.27</v>
      </c>
      <c r="O62" s="91">
        <v>440534</v>
      </c>
      <c r="P62" s="91">
        <v>124.62</v>
      </c>
      <c r="Q62" s="91">
        <v>7.9739699999999996</v>
      </c>
      <c r="R62" s="91">
        <v>556.96744079999996</v>
      </c>
      <c r="S62" s="91">
        <v>0.03</v>
      </c>
      <c r="T62" s="91">
        <v>0.74</v>
      </c>
      <c r="U62" s="91">
        <v>0.2</v>
      </c>
    </row>
    <row r="63" spans="2:21">
      <c r="B63" t="s">
        <v>503</v>
      </c>
      <c r="C63" t="s">
        <v>504</v>
      </c>
      <c r="D63" t="s">
        <v>103</v>
      </c>
      <c r="E63" t="s">
        <v>126</v>
      </c>
      <c r="F63" t="s">
        <v>433</v>
      </c>
      <c r="G63" t="s">
        <v>379</v>
      </c>
      <c r="H63" t="s">
        <v>505</v>
      </c>
      <c r="I63" t="s">
        <v>229</v>
      </c>
      <c r="J63" t="s">
        <v>506</v>
      </c>
      <c r="K63" s="91">
        <v>2.2999999999999998</v>
      </c>
      <c r="L63" t="s">
        <v>105</v>
      </c>
      <c r="M63" s="91">
        <v>5.85</v>
      </c>
      <c r="N63" s="91">
        <v>0.34</v>
      </c>
      <c r="O63" s="91">
        <v>99794.35</v>
      </c>
      <c r="P63" s="91">
        <v>125.02</v>
      </c>
      <c r="Q63" s="91">
        <v>0</v>
      </c>
      <c r="R63" s="91">
        <v>124.76289637000001</v>
      </c>
      <c r="S63" s="91">
        <v>0.01</v>
      </c>
      <c r="T63" s="91">
        <v>0.17</v>
      </c>
      <c r="U63" s="91">
        <v>0.05</v>
      </c>
    </row>
    <row r="64" spans="2:21">
      <c r="B64" t="s">
        <v>507</v>
      </c>
      <c r="C64" t="s">
        <v>508</v>
      </c>
      <c r="D64" t="s">
        <v>103</v>
      </c>
      <c r="E64" t="s">
        <v>126</v>
      </c>
      <c r="F64" t="s">
        <v>433</v>
      </c>
      <c r="G64" t="s">
        <v>379</v>
      </c>
      <c r="H64" t="s">
        <v>505</v>
      </c>
      <c r="I64" t="s">
        <v>229</v>
      </c>
      <c r="J64" t="s">
        <v>364</v>
      </c>
      <c r="K64" s="91">
        <v>2.9</v>
      </c>
      <c r="L64" t="s">
        <v>105</v>
      </c>
      <c r="M64" s="91">
        <v>4.9000000000000004</v>
      </c>
      <c r="N64" s="91">
        <v>0.35</v>
      </c>
      <c r="O64" s="91">
        <v>39472.11</v>
      </c>
      <c r="P64" s="91">
        <v>117.47</v>
      </c>
      <c r="Q64" s="91">
        <v>0</v>
      </c>
      <c r="R64" s="91">
        <v>46.367887617000001</v>
      </c>
      <c r="S64" s="91">
        <v>0.01</v>
      </c>
      <c r="T64" s="91">
        <v>0.06</v>
      </c>
      <c r="U64" s="91">
        <v>0.02</v>
      </c>
    </row>
    <row r="65" spans="2:21">
      <c r="B65" t="s">
        <v>509</v>
      </c>
      <c r="C65" t="s">
        <v>510</v>
      </c>
      <c r="D65" t="s">
        <v>103</v>
      </c>
      <c r="E65" t="s">
        <v>126</v>
      </c>
      <c r="F65" t="s">
        <v>433</v>
      </c>
      <c r="G65" t="s">
        <v>379</v>
      </c>
      <c r="H65" t="s">
        <v>505</v>
      </c>
      <c r="I65" t="s">
        <v>229</v>
      </c>
      <c r="J65" t="s">
        <v>511</v>
      </c>
      <c r="K65" s="91">
        <v>5.86</v>
      </c>
      <c r="L65" t="s">
        <v>105</v>
      </c>
      <c r="M65" s="91">
        <v>2.2999999999999998</v>
      </c>
      <c r="N65" s="91">
        <v>1.82</v>
      </c>
      <c r="O65" s="91">
        <v>738723.77</v>
      </c>
      <c r="P65" s="91">
        <v>105.3</v>
      </c>
      <c r="Q65" s="91">
        <v>0</v>
      </c>
      <c r="R65" s="91">
        <v>777.87612980999995</v>
      </c>
      <c r="S65" s="91">
        <v>0.05</v>
      </c>
      <c r="T65" s="91">
        <v>1.04</v>
      </c>
      <c r="U65" s="91">
        <v>0.28000000000000003</v>
      </c>
    </row>
    <row r="66" spans="2:21">
      <c r="B66" t="s">
        <v>512</v>
      </c>
      <c r="C66" t="s">
        <v>513</v>
      </c>
      <c r="D66" t="s">
        <v>103</v>
      </c>
      <c r="E66" t="s">
        <v>126</v>
      </c>
      <c r="F66" t="s">
        <v>433</v>
      </c>
      <c r="G66" t="s">
        <v>379</v>
      </c>
      <c r="H66" t="s">
        <v>505</v>
      </c>
      <c r="I66" t="s">
        <v>229</v>
      </c>
      <c r="J66" t="s">
        <v>514</v>
      </c>
      <c r="K66" s="91">
        <v>7.26</v>
      </c>
      <c r="L66" t="s">
        <v>105</v>
      </c>
      <c r="M66" s="91">
        <v>2.25</v>
      </c>
      <c r="N66" s="91">
        <v>2.42</v>
      </c>
      <c r="O66" s="91">
        <v>121000</v>
      </c>
      <c r="P66" s="91">
        <v>100.94</v>
      </c>
      <c r="Q66" s="91">
        <v>0</v>
      </c>
      <c r="R66" s="91">
        <v>122.1374</v>
      </c>
      <c r="S66" s="91">
        <v>0.06</v>
      </c>
      <c r="T66" s="91">
        <v>0.16</v>
      </c>
      <c r="U66" s="91">
        <v>0.04</v>
      </c>
    </row>
    <row r="67" spans="2:21">
      <c r="B67" t="s">
        <v>515</v>
      </c>
      <c r="C67" t="s">
        <v>516</v>
      </c>
      <c r="D67" t="s">
        <v>103</v>
      </c>
      <c r="E67" t="s">
        <v>126</v>
      </c>
      <c r="F67" t="s">
        <v>517</v>
      </c>
      <c r="G67" t="s">
        <v>483</v>
      </c>
      <c r="H67" t="s">
        <v>505</v>
      </c>
      <c r="I67" t="s">
        <v>229</v>
      </c>
      <c r="J67" t="s">
        <v>518</v>
      </c>
      <c r="K67" s="91">
        <v>4.92</v>
      </c>
      <c r="L67" t="s">
        <v>105</v>
      </c>
      <c r="M67" s="91">
        <v>1.94</v>
      </c>
      <c r="N67" s="91">
        <v>0.89</v>
      </c>
      <c r="O67" s="91">
        <v>76661.789999999994</v>
      </c>
      <c r="P67" s="91">
        <v>106.94</v>
      </c>
      <c r="Q67" s="91">
        <v>0</v>
      </c>
      <c r="R67" s="91">
        <v>81.982118225999997</v>
      </c>
      <c r="S67" s="91">
        <v>0.01</v>
      </c>
      <c r="T67" s="91">
        <v>0.11</v>
      </c>
      <c r="U67" s="91">
        <v>0.03</v>
      </c>
    </row>
    <row r="68" spans="2:21">
      <c r="B68" t="s">
        <v>519</v>
      </c>
      <c r="C68" t="s">
        <v>520</v>
      </c>
      <c r="D68" t="s">
        <v>103</v>
      </c>
      <c r="E68" t="s">
        <v>126</v>
      </c>
      <c r="F68" t="s">
        <v>517</v>
      </c>
      <c r="G68" t="s">
        <v>483</v>
      </c>
      <c r="H68" t="s">
        <v>505</v>
      </c>
      <c r="I68" t="s">
        <v>229</v>
      </c>
      <c r="J68" t="s">
        <v>521</v>
      </c>
      <c r="K68" s="91">
        <v>6.82</v>
      </c>
      <c r="L68" t="s">
        <v>105</v>
      </c>
      <c r="M68" s="91">
        <v>1.23</v>
      </c>
      <c r="N68" s="91">
        <v>1.4</v>
      </c>
      <c r="O68" s="91">
        <v>421326</v>
      </c>
      <c r="P68" s="91">
        <v>100.07</v>
      </c>
      <c r="Q68" s="91">
        <v>0</v>
      </c>
      <c r="R68" s="91">
        <v>421.62092819999998</v>
      </c>
      <c r="S68" s="91">
        <v>0.04</v>
      </c>
      <c r="T68" s="91">
        <v>0.56000000000000005</v>
      </c>
      <c r="U68" s="91">
        <v>0.15</v>
      </c>
    </row>
    <row r="69" spans="2:21">
      <c r="B69" t="s">
        <v>522</v>
      </c>
      <c r="C69" t="s">
        <v>523</v>
      </c>
      <c r="D69" t="s">
        <v>103</v>
      </c>
      <c r="E69" t="s">
        <v>126</v>
      </c>
      <c r="F69" t="s">
        <v>524</v>
      </c>
      <c r="G69" t="s">
        <v>525</v>
      </c>
      <c r="H69" t="s">
        <v>505</v>
      </c>
      <c r="I69" t="s">
        <v>229</v>
      </c>
      <c r="J69" t="s">
        <v>526</v>
      </c>
      <c r="K69" s="91">
        <v>8.18</v>
      </c>
      <c r="L69" t="s">
        <v>105</v>
      </c>
      <c r="M69" s="91">
        <v>5.15</v>
      </c>
      <c r="N69" s="91">
        <v>2.52</v>
      </c>
      <c r="O69" s="91">
        <v>1292683</v>
      </c>
      <c r="P69" s="91">
        <v>150.72999999999999</v>
      </c>
      <c r="Q69" s="91">
        <v>0</v>
      </c>
      <c r="R69" s="91">
        <v>1948.4610858999999</v>
      </c>
      <c r="S69" s="91">
        <v>0.04</v>
      </c>
      <c r="T69" s="91">
        <v>2.6</v>
      </c>
      <c r="U69" s="91">
        <v>0.71</v>
      </c>
    </row>
    <row r="70" spans="2:21">
      <c r="B70" t="s">
        <v>527</v>
      </c>
      <c r="C70" t="s">
        <v>528</v>
      </c>
      <c r="D70" t="s">
        <v>103</v>
      </c>
      <c r="E70" t="s">
        <v>126</v>
      </c>
      <c r="F70" t="s">
        <v>459</v>
      </c>
      <c r="G70" t="s">
        <v>379</v>
      </c>
      <c r="H70" t="s">
        <v>529</v>
      </c>
      <c r="I70" t="s">
        <v>153</v>
      </c>
      <c r="J70" t="s">
        <v>530</v>
      </c>
      <c r="K70" s="91">
        <v>5.7</v>
      </c>
      <c r="L70" t="s">
        <v>105</v>
      </c>
      <c r="M70" s="91">
        <v>1.34</v>
      </c>
      <c r="N70" s="91">
        <v>1.25</v>
      </c>
      <c r="O70" s="91">
        <v>4170.6000000000004</v>
      </c>
      <c r="P70" s="91">
        <v>102.39</v>
      </c>
      <c r="Q70" s="91">
        <v>0</v>
      </c>
      <c r="R70" s="91">
        <v>4.2702773399999998</v>
      </c>
      <c r="S70" s="91">
        <v>0</v>
      </c>
      <c r="T70" s="91">
        <v>0.01</v>
      </c>
      <c r="U70" s="91">
        <v>0</v>
      </c>
    </row>
    <row r="71" spans="2:21">
      <c r="B71" t="s">
        <v>531</v>
      </c>
      <c r="C71" t="s">
        <v>532</v>
      </c>
      <c r="D71" t="s">
        <v>103</v>
      </c>
      <c r="E71" t="s">
        <v>126</v>
      </c>
      <c r="F71" t="s">
        <v>459</v>
      </c>
      <c r="G71" t="s">
        <v>379</v>
      </c>
      <c r="H71" t="s">
        <v>529</v>
      </c>
      <c r="I71" t="s">
        <v>153</v>
      </c>
      <c r="J71" t="s">
        <v>533</v>
      </c>
      <c r="K71" s="91">
        <v>5.67</v>
      </c>
      <c r="L71" t="s">
        <v>105</v>
      </c>
      <c r="M71" s="91">
        <v>1.95</v>
      </c>
      <c r="N71" s="91">
        <v>1.58</v>
      </c>
      <c r="O71" s="91">
        <v>84087</v>
      </c>
      <c r="P71" s="91">
        <v>103.8</v>
      </c>
      <c r="Q71" s="91">
        <v>0</v>
      </c>
      <c r="R71" s="91">
        <v>87.282306000000005</v>
      </c>
      <c r="S71" s="91">
        <v>0.01</v>
      </c>
      <c r="T71" s="91">
        <v>0.12</v>
      </c>
      <c r="U71" s="91">
        <v>0.03</v>
      </c>
    </row>
    <row r="72" spans="2:21">
      <c r="B72" t="s">
        <v>534</v>
      </c>
      <c r="C72" t="s">
        <v>535</v>
      </c>
      <c r="D72" t="s">
        <v>103</v>
      </c>
      <c r="E72" t="s">
        <v>126</v>
      </c>
      <c r="F72" t="s">
        <v>459</v>
      </c>
      <c r="G72" t="s">
        <v>379</v>
      </c>
      <c r="H72" t="s">
        <v>505</v>
      </c>
      <c r="I72" t="s">
        <v>229</v>
      </c>
      <c r="J72" t="s">
        <v>536</v>
      </c>
      <c r="K72" s="91">
        <v>0.49</v>
      </c>
      <c r="L72" t="s">
        <v>105</v>
      </c>
      <c r="M72" s="91">
        <v>4.8499999999999996</v>
      </c>
      <c r="N72" s="91">
        <v>1.25</v>
      </c>
      <c r="O72" s="91">
        <v>1034.33</v>
      </c>
      <c r="P72" s="91">
        <v>123.77</v>
      </c>
      <c r="Q72" s="91">
        <v>3.049E-2</v>
      </c>
      <c r="R72" s="91">
        <v>1.310680241</v>
      </c>
      <c r="S72" s="91">
        <v>0</v>
      </c>
      <c r="T72" s="91">
        <v>0</v>
      </c>
      <c r="U72" s="91">
        <v>0</v>
      </c>
    </row>
    <row r="73" spans="2:21">
      <c r="B73" t="s">
        <v>537</v>
      </c>
      <c r="C73" t="s">
        <v>538</v>
      </c>
      <c r="D73" t="s">
        <v>103</v>
      </c>
      <c r="E73" t="s">
        <v>126</v>
      </c>
      <c r="F73" t="s">
        <v>459</v>
      </c>
      <c r="G73" t="s">
        <v>379</v>
      </c>
      <c r="H73" t="s">
        <v>529</v>
      </c>
      <c r="I73" t="s">
        <v>153</v>
      </c>
      <c r="J73" t="s">
        <v>430</v>
      </c>
      <c r="K73" s="91">
        <v>4.83</v>
      </c>
      <c r="L73" t="s">
        <v>105</v>
      </c>
      <c r="M73" s="91">
        <v>2.5</v>
      </c>
      <c r="N73" s="91">
        <v>1.2</v>
      </c>
      <c r="O73" s="91">
        <v>68338.64</v>
      </c>
      <c r="P73" s="91">
        <v>107.88</v>
      </c>
      <c r="Q73" s="91">
        <v>0</v>
      </c>
      <c r="R73" s="91">
        <v>73.723724832000002</v>
      </c>
      <c r="S73" s="91">
        <v>0.01</v>
      </c>
      <c r="T73" s="91">
        <v>0.1</v>
      </c>
      <c r="U73" s="91">
        <v>0.03</v>
      </c>
    </row>
    <row r="74" spans="2:21">
      <c r="B74" t="s">
        <v>539</v>
      </c>
      <c r="C74" t="s">
        <v>540</v>
      </c>
      <c r="D74" t="s">
        <v>103</v>
      </c>
      <c r="E74" t="s">
        <v>126</v>
      </c>
      <c r="F74" t="s">
        <v>541</v>
      </c>
      <c r="G74" t="s">
        <v>379</v>
      </c>
      <c r="H74" t="s">
        <v>529</v>
      </c>
      <c r="I74" t="s">
        <v>153</v>
      </c>
      <c r="J74" t="s">
        <v>542</v>
      </c>
      <c r="K74" s="91">
        <v>1.55</v>
      </c>
      <c r="L74" t="s">
        <v>105</v>
      </c>
      <c r="M74" s="91">
        <v>5.0999999999999996</v>
      </c>
      <c r="N74" s="91">
        <v>0.24</v>
      </c>
      <c r="O74" s="91">
        <v>461074</v>
      </c>
      <c r="P74" s="91">
        <v>131.21</v>
      </c>
      <c r="Q74" s="91">
        <v>0</v>
      </c>
      <c r="R74" s="91">
        <v>604.97519539999996</v>
      </c>
      <c r="S74" s="91">
        <v>0.03</v>
      </c>
      <c r="T74" s="91">
        <v>0.81</v>
      </c>
      <c r="U74" s="91">
        <v>0.22</v>
      </c>
    </row>
    <row r="75" spans="2:21">
      <c r="B75" t="s">
        <v>543</v>
      </c>
      <c r="C75" t="s">
        <v>544</v>
      </c>
      <c r="D75" t="s">
        <v>103</v>
      </c>
      <c r="E75" t="s">
        <v>126</v>
      </c>
      <c r="F75" t="s">
        <v>541</v>
      </c>
      <c r="G75" t="s">
        <v>379</v>
      </c>
      <c r="H75" t="s">
        <v>529</v>
      </c>
      <c r="I75" t="s">
        <v>153</v>
      </c>
      <c r="J75" t="s">
        <v>545</v>
      </c>
      <c r="K75" s="91">
        <v>6.39</v>
      </c>
      <c r="L75" t="s">
        <v>105</v>
      </c>
      <c r="M75" s="91">
        <v>4</v>
      </c>
      <c r="N75" s="91">
        <v>2.3199999999999998</v>
      </c>
      <c r="O75" s="91">
        <v>113817</v>
      </c>
      <c r="P75" s="91">
        <v>112.32</v>
      </c>
      <c r="Q75" s="91">
        <v>0</v>
      </c>
      <c r="R75" s="91">
        <v>127.8392544</v>
      </c>
      <c r="S75" s="91">
        <v>0</v>
      </c>
      <c r="T75" s="91">
        <v>0.17</v>
      </c>
      <c r="U75" s="91">
        <v>0.05</v>
      </c>
    </row>
    <row r="76" spans="2:21">
      <c r="B76" t="s">
        <v>546</v>
      </c>
      <c r="C76" t="s">
        <v>547</v>
      </c>
      <c r="D76" t="s">
        <v>103</v>
      </c>
      <c r="E76" t="s">
        <v>126</v>
      </c>
      <c r="F76" t="s">
        <v>541</v>
      </c>
      <c r="G76" t="s">
        <v>379</v>
      </c>
      <c r="H76" t="s">
        <v>505</v>
      </c>
      <c r="I76" t="s">
        <v>229</v>
      </c>
      <c r="J76" t="s">
        <v>548</v>
      </c>
      <c r="K76" s="91">
        <v>6.69</v>
      </c>
      <c r="L76" t="s">
        <v>105</v>
      </c>
      <c r="M76" s="91">
        <v>2.78</v>
      </c>
      <c r="N76" s="91">
        <v>2.5299999999999998</v>
      </c>
      <c r="O76" s="91">
        <v>278567</v>
      </c>
      <c r="P76" s="91">
        <v>104.02</v>
      </c>
      <c r="Q76" s="91">
        <v>0</v>
      </c>
      <c r="R76" s="91">
        <v>289.76539339999999</v>
      </c>
      <c r="S76" s="91">
        <v>0.02</v>
      </c>
      <c r="T76" s="91">
        <v>0.39</v>
      </c>
      <c r="U76" s="91">
        <v>0.11</v>
      </c>
    </row>
    <row r="77" spans="2:21">
      <c r="B77" t="s">
        <v>549</v>
      </c>
      <c r="C77" t="s">
        <v>550</v>
      </c>
      <c r="D77" t="s">
        <v>103</v>
      </c>
      <c r="E77" t="s">
        <v>126</v>
      </c>
      <c r="F77" t="s">
        <v>551</v>
      </c>
      <c r="G77" t="s">
        <v>552</v>
      </c>
      <c r="H77" t="s">
        <v>505</v>
      </c>
      <c r="I77" t="s">
        <v>229</v>
      </c>
      <c r="J77" t="s">
        <v>553</v>
      </c>
      <c r="K77" s="91">
        <v>4.29</v>
      </c>
      <c r="L77" t="s">
        <v>105</v>
      </c>
      <c r="M77" s="91">
        <v>3.85</v>
      </c>
      <c r="N77" s="91">
        <v>0.4</v>
      </c>
      <c r="O77" s="91">
        <v>8964</v>
      </c>
      <c r="P77" s="91">
        <v>121.27</v>
      </c>
      <c r="Q77" s="91">
        <v>0</v>
      </c>
      <c r="R77" s="91">
        <v>10.870642800000001</v>
      </c>
      <c r="S77" s="91">
        <v>0</v>
      </c>
      <c r="T77" s="91">
        <v>0.01</v>
      </c>
      <c r="U77" s="91">
        <v>0</v>
      </c>
    </row>
    <row r="78" spans="2:21">
      <c r="B78" t="s">
        <v>554</v>
      </c>
      <c r="C78" t="s">
        <v>555</v>
      </c>
      <c r="D78" t="s">
        <v>103</v>
      </c>
      <c r="E78" t="s">
        <v>126</v>
      </c>
      <c r="F78" t="s">
        <v>551</v>
      </c>
      <c r="G78" t="s">
        <v>552</v>
      </c>
      <c r="H78" t="s">
        <v>505</v>
      </c>
      <c r="I78" t="s">
        <v>229</v>
      </c>
      <c r="J78" t="s">
        <v>556</v>
      </c>
      <c r="K78" s="91">
        <v>5.13</v>
      </c>
      <c r="L78" t="s">
        <v>105</v>
      </c>
      <c r="M78" s="91">
        <v>3.85</v>
      </c>
      <c r="N78" s="91">
        <v>0.85</v>
      </c>
      <c r="O78" s="91">
        <v>6106</v>
      </c>
      <c r="P78" s="91">
        <v>121.97</v>
      </c>
      <c r="Q78" s="91">
        <v>0</v>
      </c>
      <c r="R78" s="91">
        <v>7.4474881999999996</v>
      </c>
      <c r="S78" s="91">
        <v>0</v>
      </c>
      <c r="T78" s="91">
        <v>0.01</v>
      </c>
      <c r="U78" s="91">
        <v>0</v>
      </c>
    </row>
    <row r="79" spans="2:21">
      <c r="B79" t="s">
        <v>557</v>
      </c>
      <c r="C79" t="s">
        <v>558</v>
      </c>
      <c r="D79" t="s">
        <v>103</v>
      </c>
      <c r="E79" t="s">
        <v>126</v>
      </c>
      <c r="F79" t="s">
        <v>551</v>
      </c>
      <c r="G79" t="s">
        <v>552</v>
      </c>
      <c r="H79" t="s">
        <v>505</v>
      </c>
      <c r="I79" t="s">
        <v>229</v>
      </c>
      <c r="J79" t="s">
        <v>476</v>
      </c>
      <c r="K79" s="91">
        <v>2.5299999999999998</v>
      </c>
      <c r="L79" t="s">
        <v>105</v>
      </c>
      <c r="M79" s="91">
        <v>3.9</v>
      </c>
      <c r="N79" s="91">
        <v>0.1</v>
      </c>
      <c r="O79" s="91">
        <v>8341</v>
      </c>
      <c r="P79" s="91">
        <v>120.92</v>
      </c>
      <c r="Q79" s="91">
        <v>0</v>
      </c>
      <c r="R79" s="91">
        <v>10.0859372</v>
      </c>
      <c r="S79" s="91">
        <v>0</v>
      </c>
      <c r="T79" s="91">
        <v>0.01</v>
      </c>
      <c r="U79" s="91">
        <v>0</v>
      </c>
    </row>
    <row r="80" spans="2:21">
      <c r="B80" t="s">
        <v>559</v>
      </c>
      <c r="C80" t="s">
        <v>560</v>
      </c>
      <c r="D80" t="s">
        <v>103</v>
      </c>
      <c r="E80" t="s">
        <v>126</v>
      </c>
      <c r="F80" t="s">
        <v>561</v>
      </c>
      <c r="G80" t="s">
        <v>379</v>
      </c>
      <c r="H80" t="s">
        <v>529</v>
      </c>
      <c r="I80" t="s">
        <v>153</v>
      </c>
      <c r="J80" t="s">
        <v>562</v>
      </c>
      <c r="K80" s="91">
        <v>6.24</v>
      </c>
      <c r="L80" t="s">
        <v>105</v>
      </c>
      <c r="M80" s="91">
        <v>1.58</v>
      </c>
      <c r="N80" s="91">
        <v>1.29</v>
      </c>
      <c r="O80" s="91">
        <v>232034.21</v>
      </c>
      <c r="P80" s="91">
        <v>103.65</v>
      </c>
      <c r="Q80" s="91">
        <v>0</v>
      </c>
      <c r="R80" s="91">
        <v>240.50345866500001</v>
      </c>
      <c r="S80" s="91">
        <v>0.06</v>
      </c>
      <c r="T80" s="91">
        <v>0.32</v>
      </c>
      <c r="U80" s="91">
        <v>0.09</v>
      </c>
    </row>
    <row r="81" spans="2:21">
      <c r="B81" t="s">
        <v>563</v>
      </c>
      <c r="C81" t="s">
        <v>564</v>
      </c>
      <c r="D81" t="s">
        <v>103</v>
      </c>
      <c r="E81" t="s">
        <v>126</v>
      </c>
      <c r="F81" t="s">
        <v>565</v>
      </c>
      <c r="G81" t="s">
        <v>552</v>
      </c>
      <c r="H81" t="s">
        <v>505</v>
      </c>
      <c r="I81" t="s">
        <v>229</v>
      </c>
      <c r="J81" t="s">
        <v>553</v>
      </c>
      <c r="K81" s="91">
        <v>2.7</v>
      </c>
      <c r="L81" t="s">
        <v>105</v>
      </c>
      <c r="M81" s="91">
        <v>3.75</v>
      </c>
      <c r="N81" s="91">
        <v>0.11</v>
      </c>
      <c r="O81" s="91">
        <v>65482</v>
      </c>
      <c r="P81" s="91">
        <v>119.58</v>
      </c>
      <c r="Q81" s="91">
        <v>0</v>
      </c>
      <c r="R81" s="91">
        <v>78.303375599999995</v>
      </c>
      <c r="S81" s="91">
        <v>0.01</v>
      </c>
      <c r="T81" s="91">
        <v>0.1</v>
      </c>
      <c r="U81" s="91">
        <v>0.03</v>
      </c>
    </row>
    <row r="82" spans="2:21">
      <c r="B82" t="s">
        <v>566</v>
      </c>
      <c r="C82" t="s">
        <v>567</v>
      </c>
      <c r="D82" t="s">
        <v>103</v>
      </c>
      <c r="E82" t="s">
        <v>126</v>
      </c>
      <c r="F82" t="s">
        <v>565</v>
      </c>
      <c r="G82" t="s">
        <v>552</v>
      </c>
      <c r="H82" t="s">
        <v>529</v>
      </c>
      <c r="I82" t="s">
        <v>153</v>
      </c>
      <c r="J82" t="s">
        <v>568</v>
      </c>
      <c r="K82" s="91">
        <v>6.32</v>
      </c>
      <c r="L82" t="s">
        <v>105</v>
      </c>
      <c r="M82" s="91">
        <v>2.48</v>
      </c>
      <c r="N82" s="91">
        <v>1.28</v>
      </c>
      <c r="O82" s="91">
        <v>190051</v>
      </c>
      <c r="P82" s="91">
        <v>108.66</v>
      </c>
      <c r="Q82" s="91">
        <v>0</v>
      </c>
      <c r="R82" s="91">
        <v>206.50941660000001</v>
      </c>
      <c r="S82" s="91">
        <v>0.04</v>
      </c>
      <c r="T82" s="91">
        <v>0.28000000000000003</v>
      </c>
      <c r="U82" s="91">
        <v>7.0000000000000007E-2</v>
      </c>
    </row>
    <row r="83" spans="2:21">
      <c r="B83" t="s">
        <v>569</v>
      </c>
      <c r="C83" t="s">
        <v>570</v>
      </c>
      <c r="D83" t="s">
        <v>103</v>
      </c>
      <c r="E83" t="s">
        <v>126</v>
      </c>
      <c r="F83" t="s">
        <v>571</v>
      </c>
      <c r="G83" t="s">
        <v>379</v>
      </c>
      <c r="H83" t="s">
        <v>505</v>
      </c>
      <c r="I83" t="s">
        <v>229</v>
      </c>
      <c r="J83" t="s">
        <v>572</v>
      </c>
      <c r="K83" s="91">
        <v>4.88</v>
      </c>
      <c r="L83" t="s">
        <v>105</v>
      </c>
      <c r="M83" s="91">
        <v>2.85</v>
      </c>
      <c r="N83" s="91">
        <v>1.04</v>
      </c>
      <c r="O83" s="91">
        <v>826184</v>
      </c>
      <c r="P83" s="91">
        <v>112.89</v>
      </c>
      <c r="Q83" s="91">
        <v>0</v>
      </c>
      <c r="R83" s="91">
        <v>932.67911760000004</v>
      </c>
      <c r="S83" s="91">
        <v>0.12</v>
      </c>
      <c r="T83" s="91">
        <v>1.24</v>
      </c>
      <c r="U83" s="91">
        <v>0.34</v>
      </c>
    </row>
    <row r="84" spans="2:21">
      <c r="B84" t="s">
        <v>573</v>
      </c>
      <c r="C84" t="s">
        <v>574</v>
      </c>
      <c r="D84" t="s">
        <v>103</v>
      </c>
      <c r="E84" t="s">
        <v>126</v>
      </c>
      <c r="F84" t="s">
        <v>575</v>
      </c>
      <c r="G84" t="s">
        <v>379</v>
      </c>
      <c r="H84" t="s">
        <v>505</v>
      </c>
      <c r="I84" t="s">
        <v>229</v>
      </c>
      <c r="J84" t="s">
        <v>576</v>
      </c>
      <c r="K84" s="91">
        <v>6.95</v>
      </c>
      <c r="L84" t="s">
        <v>105</v>
      </c>
      <c r="M84" s="91">
        <v>1.4</v>
      </c>
      <c r="N84" s="91">
        <v>1.46</v>
      </c>
      <c r="O84" s="91">
        <v>196000</v>
      </c>
      <c r="P84" s="91">
        <v>100.34</v>
      </c>
      <c r="Q84" s="91">
        <v>0.81757000000000002</v>
      </c>
      <c r="R84" s="91">
        <v>197.48397</v>
      </c>
      <c r="S84" s="91">
        <v>0.08</v>
      </c>
      <c r="T84" s="91">
        <v>0.26</v>
      </c>
      <c r="U84" s="91">
        <v>7.0000000000000007E-2</v>
      </c>
    </row>
    <row r="85" spans="2:21">
      <c r="B85" t="s">
        <v>577</v>
      </c>
      <c r="C85" t="s">
        <v>578</v>
      </c>
      <c r="D85" t="s">
        <v>103</v>
      </c>
      <c r="E85" t="s">
        <v>126</v>
      </c>
      <c r="F85" t="s">
        <v>351</v>
      </c>
      <c r="G85" t="s">
        <v>345</v>
      </c>
      <c r="H85" t="s">
        <v>505</v>
      </c>
      <c r="I85" t="s">
        <v>229</v>
      </c>
      <c r="J85" t="s">
        <v>579</v>
      </c>
      <c r="K85" s="91">
        <v>4.1100000000000003</v>
      </c>
      <c r="L85" t="s">
        <v>105</v>
      </c>
      <c r="M85" s="91">
        <v>1.06</v>
      </c>
      <c r="N85" s="91">
        <v>1.37</v>
      </c>
      <c r="O85" s="91">
        <v>5</v>
      </c>
      <c r="P85" s="91">
        <v>5033000</v>
      </c>
      <c r="Q85" s="91">
        <v>0</v>
      </c>
      <c r="R85" s="91">
        <v>251.65</v>
      </c>
      <c r="S85" s="91">
        <v>0</v>
      </c>
      <c r="T85" s="91">
        <v>0.34</v>
      </c>
      <c r="U85" s="91">
        <v>0.09</v>
      </c>
    </row>
    <row r="86" spans="2:21">
      <c r="B86" t="s">
        <v>580</v>
      </c>
      <c r="C86" t="s">
        <v>581</v>
      </c>
      <c r="D86" t="s">
        <v>103</v>
      </c>
      <c r="E86" t="s">
        <v>126</v>
      </c>
      <c r="F86" t="s">
        <v>582</v>
      </c>
      <c r="G86" t="s">
        <v>552</v>
      </c>
      <c r="H86" t="s">
        <v>529</v>
      </c>
      <c r="I86" t="s">
        <v>153</v>
      </c>
      <c r="J86" t="s">
        <v>583</v>
      </c>
      <c r="K86" s="91">
        <v>0.78</v>
      </c>
      <c r="L86" t="s">
        <v>105</v>
      </c>
      <c r="M86" s="91">
        <v>4.28</v>
      </c>
      <c r="N86" s="91">
        <v>0.45</v>
      </c>
      <c r="O86" s="91">
        <v>21250.14</v>
      </c>
      <c r="P86" s="91">
        <v>125.45</v>
      </c>
      <c r="Q86" s="91">
        <v>0</v>
      </c>
      <c r="R86" s="91">
        <v>26.658300629999999</v>
      </c>
      <c r="S86" s="91">
        <v>0.03</v>
      </c>
      <c r="T86" s="91">
        <v>0.04</v>
      </c>
      <c r="U86" s="91">
        <v>0.01</v>
      </c>
    </row>
    <row r="87" spans="2:21">
      <c r="B87" t="s">
        <v>584</v>
      </c>
      <c r="C87" t="s">
        <v>585</v>
      </c>
      <c r="D87" t="s">
        <v>103</v>
      </c>
      <c r="E87" t="s">
        <v>126</v>
      </c>
      <c r="F87" t="s">
        <v>586</v>
      </c>
      <c r="G87" t="s">
        <v>379</v>
      </c>
      <c r="H87" t="s">
        <v>529</v>
      </c>
      <c r="I87" t="s">
        <v>153</v>
      </c>
      <c r="J87" t="s">
        <v>587</v>
      </c>
      <c r="K87" s="91">
        <v>4.0999999999999996</v>
      </c>
      <c r="L87" t="s">
        <v>105</v>
      </c>
      <c r="M87" s="91">
        <v>2.74</v>
      </c>
      <c r="N87" s="91">
        <v>0.79</v>
      </c>
      <c r="O87" s="91">
        <v>22826.080000000002</v>
      </c>
      <c r="P87" s="91">
        <v>108.86</v>
      </c>
      <c r="Q87" s="91">
        <v>0</v>
      </c>
      <c r="R87" s="91">
        <v>24.848470687999999</v>
      </c>
      <c r="S87" s="91">
        <v>0</v>
      </c>
      <c r="T87" s="91">
        <v>0.03</v>
      </c>
      <c r="U87" s="91">
        <v>0.01</v>
      </c>
    </row>
    <row r="88" spans="2:21">
      <c r="B88" t="s">
        <v>588</v>
      </c>
      <c r="C88" t="s">
        <v>589</v>
      </c>
      <c r="D88" t="s">
        <v>103</v>
      </c>
      <c r="E88" t="s">
        <v>126</v>
      </c>
      <c r="F88" t="s">
        <v>586</v>
      </c>
      <c r="G88" t="s">
        <v>379</v>
      </c>
      <c r="H88" t="s">
        <v>529</v>
      </c>
      <c r="I88" t="s">
        <v>153</v>
      </c>
      <c r="J88" t="s">
        <v>590</v>
      </c>
      <c r="K88" s="91">
        <v>6.89</v>
      </c>
      <c r="L88" t="s">
        <v>105</v>
      </c>
      <c r="M88" s="91">
        <v>1.96</v>
      </c>
      <c r="N88" s="91">
        <v>1.85</v>
      </c>
      <c r="O88" s="91">
        <v>172720.5</v>
      </c>
      <c r="P88" s="91">
        <v>102.53</v>
      </c>
      <c r="Q88" s="91">
        <v>0</v>
      </c>
      <c r="R88" s="91">
        <v>177.09032865</v>
      </c>
      <c r="S88" s="91">
        <v>0.03</v>
      </c>
      <c r="T88" s="91">
        <v>0.24</v>
      </c>
      <c r="U88" s="91">
        <v>0.06</v>
      </c>
    </row>
    <row r="89" spans="2:21">
      <c r="B89" t="s">
        <v>591</v>
      </c>
      <c r="C89" t="s">
        <v>592</v>
      </c>
      <c r="D89" t="s">
        <v>103</v>
      </c>
      <c r="E89" t="s">
        <v>126</v>
      </c>
      <c r="F89" t="s">
        <v>370</v>
      </c>
      <c r="G89" t="s">
        <v>345</v>
      </c>
      <c r="H89" t="s">
        <v>529</v>
      </c>
      <c r="I89" t="s">
        <v>153</v>
      </c>
      <c r="J89" t="s">
        <v>259</v>
      </c>
      <c r="K89" s="91">
        <v>4.4400000000000004</v>
      </c>
      <c r="L89" t="s">
        <v>105</v>
      </c>
      <c r="M89" s="91">
        <v>1.42</v>
      </c>
      <c r="N89" s="91">
        <v>1.44</v>
      </c>
      <c r="O89" s="91">
        <v>5</v>
      </c>
      <c r="P89" s="91">
        <v>5070000</v>
      </c>
      <c r="Q89" s="91">
        <v>0</v>
      </c>
      <c r="R89" s="91">
        <v>253.5</v>
      </c>
      <c r="S89" s="91">
        <v>0</v>
      </c>
      <c r="T89" s="91">
        <v>0.34</v>
      </c>
      <c r="U89" s="91">
        <v>0.09</v>
      </c>
    </row>
    <row r="90" spans="2:21">
      <c r="B90" t="s">
        <v>593</v>
      </c>
      <c r="C90" t="s">
        <v>594</v>
      </c>
      <c r="D90" t="s">
        <v>103</v>
      </c>
      <c r="E90" t="s">
        <v>126</v>
      </c>
      <c r="F90" t="s">
        <v>370</v>
      </c>
      <c r="G90" t="s">
        <v>345</v>
      </c>
      <c r="H90" t="s">
        <v>529</v>
      </c>
      <c r="I90" t="s">
        <v>153</v>
      </c>
      <c r="J90" t="s">
        <v>259</v>
      </c>
      <c r="K90" s="91">
        <v>5.05</v>
      </c>
      <c r="L90" t="s">
        <v>105</v>
      </c>
      <c r="M90" s="91">
        <v>1.59</v>
      </c>
      <c r="N90" s="91">
        <v>1.57</v>
      </c>
      <c r="O90" s="91">
        <v>9</v>
      </c>
      <c r="P90" s="91">
        <v>5039000</v>
      </c>
      <c r="Q90" s="91">
        <v>0</v>
      </c>
      <c r="R90" s="91">
        <v>453.51</v>
      </c>
      <c r="S90" s="91">
        <v>0</v>
      </c>
      <c r="T90" s="91">
        <v>0.61</v>
      </c>
      <c r="U90" s="91">
        <v>0.16</v>
      </c>
    </row>
    <row r="91" spans="2:21">
      <c r="B91" t="s">
        <v>595</v>
      </c>
      <c r="C91" t="s">
        <v>596</v>
      </c>
      <c r="D91" t="s">
        <v>103</v>
      </c>
      <c r="E91" t="s">
        <v>126</v>
      </c>
      <c r="F91" t="s">
        <v>597</v>
      </c>
      <c r="G91" t="s">
        <v>552</v>
      </c>
      <c r="H91" t="s">
        <v>505</v>
      </c>
      <c r="I91" t="s">
        <v>229</v>
      </c>
      <c r="J91" t="s">
        <v>583</v>
      </c>
      <c r="K91" s="91">
        <v>0.99</v>
      </c>
      <c r="L91" t="s">
        <v>105</v>
      </c>
      <c r="M91" s="91">
        <v>3.6</v>
      </c>
      <c r="N91" s="91">
        <v>-1</v>
      </c>
      <c r="O91" s="91">
        <v>56148</v>
      </c>
      <c r="P91" s="91">
        <v>111.75</v>
      </c>
      <c r="Q91" s="91">
        <v>1.0794299999999999</v>
      </c>
      <c r="R91" s="91">
        <v>63.824820000000003</v>
      </c>
      <c r="S91" s="91">
        <v>0.01</v>
      </c>
      <c r="T91" s="91">
        <v>0.09</v>
      </c>
      <c r="U91" s="91">
        <v>0.02</v>
      </c>
    </row>
    <row r="92" spans="2:21">
      <c r="B92" t="s">
        <v>598</v>
      </c>
      <c r="C92" t="s">
        <v>599</v>
      </c>
      <c r="D92" t="s">
        <v>103</v>
      </c>
      <c r="E92" t="s">
        <v>126</v>
      </c>
      <c r="F92" t="s">
        <v>597</v>
      </c>
      <c r="G92" t="s">
        <v>552</v>
      </c>
      <c r="H92" t="s">
        <v>529</v>
      </c>
      <c r="I92" t="s">
        <v>153</v>
      </c>
      <c r="J92" t="s">
        <v>600</v>
      </c>
      <c r="K92" s="91">
        <v>7.39</v>
      </c>
      <c r="L92" t="s">
        <v>105</v>
      </c>
      <c r="M92" s="91">
        <v>2.25</v>
      </c>
      <c r="N92" s="91">
        <v>1.47</v>
      </c>
      <c r="O92" s="91">
        <v>30756</v>
      </c>
      <c r="P92" s="91">
        <v>108.5</v>
      </c>
      <c r="Q92" s="91">
        <v>0</v>
      </c>
      <c r="R92" s="91">
        <v>33.370260000000002</v>
      </c>
      <c r="S92" s="91">
        <v>0.01</v>
      </c>
      <c r="T92" s="91">
        <v>0.04</v>
      </c>
      <c r="U92" s="91">
        <v>0.01</v>
      </c>
    </row>
    <row r="93" spans="2:21">
      <c r="B93" t="s">
        <v>601</v>
      </c>
      <c r="C93" t="s">
        <v>602</v>
      </c>
      <c r="D93" t="s">
        <v>103</v>
      </c>
      <c r="E93" t="s">
        <v>126</v>
      </c>
      <c r="F93" t="s">
        <v>603</v>
      </c>
      <c r="G93" t="s">
        <v>345</v>
      </c>
      <c r="H93" t="s">
        <v>604</v>
      </c>
      <c r="I93" t="s">
        <v>229</v>
      </c>
      <c r="J93" t="s">
        <v>605</v>
      </c>
      <c r="K93" s="91">
        <v>5.47</v>
      </c>
      <c r="L93" t="s">
        <v>105</v>
      </c>
      <c r="M93" s="91">
        <v>0</v>
      </c>
      <c r="N93" s="91">
        <v>1.67</v>
      </c>
      <c r="O93" s="91">
        <v>2</v>
      </c>
      <c r="P93" s="91">
        <v>5177777</v>
      </c>
      <c r="Q93" s="91">
        <v>0</v>
      </c>
      <c r="R93" s="91">
        <v>103.55553999999999</v>
      </c>
      <c r="S93" s="91">
        <v>0</v>
      </c>
      <c r="T93" s="91">
        <v>0.14000000000000001</v>
      </c>
      <c r="U93" s="91">
        <v>0.04</v>
      </c>
    </row>
    <row r="94" spans="2:21">
      <c r="B94" t="s">
        <v>606</v>
      </c>
      <c r="C94" t="s">
        <v>607</v>
      </c>
      <c r="D94" t="s">
        <v>103</v>
      </c>
      <c r="E94" t="s">
        <v>126</v>
      </c>
      <c r="F94" t="s">
        <v>391</v>
      </c>
      <c r="G94" t="s">
        <v>345</v>
      </c>
      <c r="H94" t="s">
        <v>604</v>
      </c>
      <c r="I94" t="s">
        <v>229</v>
      </c>
      <c r="J94" t="s">
        <v>608</v>
      </c>
      <c r="K94" s="91">
        <v>2.66</v>
      </c>
      <c r="L94" t="s">
        <v>105</v>
      </c>
      <c r="M94" s="91">
        <v>2.8</v>
      </c>
      <c r="N94" s="91">
        <v>1.02</v>
      </c>
      <c r="O94" s="91">
        <v>9</v>
      </c>
      <c r="P94" s="91">
        <v>5355000</v>
      </c>
      <c r="Q94" s="91">
        <v>0</v>
      </c>
      <c r="R94" s="91">
        <v>481.95</v>
      </c>
      <c r="S94" s="91">
        <v>0</v>
      </c>
      <c r="T94" s="91">
        <v>0.64</v>
      </c>
      <c r="U94" s="91">
        <v>0.17</v>
      </c>
    </row>
    <row r="95" spans="2:21">
      <c r="B95" t="s">
        <v>609</v>
      </c>
      <c r="C95" t="s">
        <v>610</v>
      </c>
      <c r="D95" t="s">
        <v>103</v>
      </c>
      <c r="E95" t="s">
        <v>126</v>
      </c>
      <c r="F95" t="s">
        <v>391</v>
      </c>
      <c r="G95" t="s">
        <v>345</v>
      </c>
      <c r="H95" t="s">
        <v>604</v>
      </c>
      <c r="I95" t="s">
        <v>229</v>
      </c>
      <c r="J95" t="s">
        <v>495</v>
      </c>
      <c r="K95" s="91">
        <v>3.91</v>
      </c>
      <c r="L95" t="s">
        <v>105</v>
      </c>
      <c r="M95" s="91">
        <v>1.49</v>
      </c>
      <c r="N95" s="91">
        <v>1.34</v>
      </c>
      <c r="O95" s="91">
        <v>1</v>
      </c>
      <c r="P95" s="91">
        <v>5089000</v>
      </c>
      <c r="Q95" s="91">
        <v>0.76217999999999997</v>
      </c>
      <c r="R95" s="91">
        <v>51.652180000000001</v>
      </c>
      <c r="S95" s="91">
        <v>0</v>
      </c>
      <c r="T95" s="91">
        <v>7.0000000000000007E-2</v>
      </c>
      <c r="U95" s="91">
        <v>0.02</v>
      </c>
    </row>
    <row r="96" spans="2:21">
      <c r="B96" t="s">
        <v>611</v>
      </c>
      <c r="C96" t="s">
        <v>612</v>
      </c>
      <c r="D96" t="s">
        <v>103</v>
      </c>
      <c r="E96" t="s">
        <v>126</v>
      </c>
      <c r="F96" t="s">
        <v>613</v>
      </c>
      <c r="G96" t="s">
        <v>345</v>
      </c>
      <c r="H96" t="s">
        <v>604</v>
      </c>
      <c r="I96" t="s">
        <v>229</v>
      </c>
      <c r="J96" t="s">
        <v>583</v>
      </c>
      <c r="K96" s="91">
        <v>1.73</v>
      </c>
      <c r="L96" t="s">
        <v>105</v>
      </c>
      <c r="M96" s="91">
        <v>2</v>
      </c>
      <c r="N96" s="91">
        <v>-0.06</v>
      </c>
      <c r="O96" s="91">
        <v>72000</v>
      </c>
      <c r="P96" s="91">
        <v>107.21</v>
      </c>
      <c r="Q96" s="91">
        <v>0</v>
      </c>
      <c r="R96" s="91">
        <v>77.191199999999995</v>
      </c>
      <c r="S96" s="91">
        <v>0.01</v>
      </c>
      <c r="T96" s="91">
        <v>0.1</v>
      </c>
      <c r="U96" s="91">
        <v>0.03</v>
      </c>
    </row>
    <row r="97" spans="2:21">
      <c r="B97" t="s">
        <v>614</v>
      </c>
      <c r="C97" t="s">
        <v>615</v>
      </c>
      <c r="D97" t="s">
        <v>103</v>
      </c>
      <c r="E97" t="s">
        <v>126</v>
      </c>
      <c r="F97" t="s">
        <v>561</v>
      </c>
      <c r="G97" t="s">
        <v>379</v>
      </c>
      <c r="H97" t="s">
        <v>604</v>
      </c>
      <c r="I97" t="s">
        <v>229</v>
      </c>
      <c r="J97" t="s">
        <v>616</v>
      </c>
      <c r="K97" s="91">
        <v>7.14</v>
      </c>
      <c r="L97" t="s">
        <v>105</v>
      </c>
      <c r="M97" s="91">
        <v>2.4</v>
      </c>
      <c r="N97" s="91">
        <v>2.31</v>
      </c>
      <c r="O97" s="91">
        <v>366872</v>
      </c>
      <c r="P97" s="91">
        <v>102.27</v>
      </c>
      <c r="Q97" s="91">
        <v>0</v>
      </c>
      <c r="R97" s="91">
        <v>375.19999439999998</v>
      </c>
      <c r="S97" s="91">
        <v>0.08</v>
      </c>
      <c r="T97" s="91">
        <v>0.5</v>
      </c>
      <c r="U97" s="91">
        <v>0.14000000000000001</v>
      </c>
    </row>
    <row r="98" spans="2:21">
      <c r="B98" t="s">
        <v>617</v>
      </c>
      <c r="C98" t="s">
        <v>618</v>
      </c>
      <c r="D98" t="s">
        <v>103</v>
      </c>
      <c r="E98" t="s">
        <v>126</v>
      </c>
      <c r="F98" t="s">
        <v>571</v>
      </c>
      <c r="G98" t="s">
        <v>379</v>
      </c>
      <c r="H98" t="s">
        <v>604</v>
      </c>
      <c r="I98" t="s">
        <v>229</v>
      </c>
      <c r="J98" t="s">
        <v>619</v>
      </c>
      <c r="K98" s="91">
        <v>7.04</v>
      </c>
      <c r="L98" t="s">
        <v>105</v>
      </c>
      <c r="M98" s="91">
        <v>2.81</v>
      </c>
      <c r="N98" s="91">
        <v>2.5099999999999998</v>
      </c>
      <c r="O98" s="91">
        <v>3459</v>
      </c>
      <c r="P98" s="91">
        <v>104.36</v>
      </c>
      <c r="Q98" s="91">
        <v>0</v>
      </c>
      <c r="R98" s="91">
        <v>3.6098124</v>
      </c>
      <c r="S98" s="91">
        <v>0</v>
      </c>
      <c r="T98" s="91">
        <v>0</v>
      </c>
      <c r="U98" s="91">
        <v>0</v>
      </c>
    </row>
    <row r="99" spans="2:21">
      <c r="B99" t="s">
        <v>620</v>
      </c>
      <c r="C99" t="s">
        <v>621</v>
      </c>
      <c r="D99" t="s">
        <v>103</v>
      </c>
      <c r="E99" t="s">
        <v>126</v>
      </c>
      <c r="F99" t="s">
        <v>571</v>
      </c>
      <c r="G99" t="s">
        <v>379</v>
      </c>
      <c r="H99" t="s">
        <v>604</v>
      </c>
      <c r="I99" t="s">
        <v>229</v>
      </c>
      <c r="J99" t="s">
        <v>622</v>
      </c>
      <c r="K99" s="91">
        <v>5.18</v>
      </c>
      <c r="L99" t="s">
        <v>105</v>
      </c>
      <c r="M99" s="91">
        <v>3.7</v>
      </c>
      <c r="N99" s="91">
        <v>1.69</v>
      </c>
      <c r="O99" s="91">
        <v>148617.9</v>
      </c>
      <c r="P99" s="91">
        <v>112.06</v>
      </c>
      <c r="Q99" s="91">
        <v>0</v>
      </c>
      <c r="R99" s="91">
        <v>166.54121874000001</v>
      </c>
      <c r="S99" s="91">
        <v>0.02</v>
      </c>
      <c r="T99" s="91">
        <v>0.22</v>
      </c>
      <c r="U99" s="91">
        <v>0.06</v>
      </c>
    </row>
    <row r="100" spans="2:21">
      <c r="B100" t="s">
        <v>623</v>
      </c>
      <c r="C100" t="s">
        <v>624</v>
      </c>
      <c r="D100" t="s">
        <v>103</v>
      </c>
      <c r="E100" t="s">
        <v>126</v>
      </c>
      <c r="F100" t="s">
        <v>625</v>
      </c>
      <c r="G100" t="s">
        <v>345</v>
      </c>
      <c r="H100" t="s">
        <v>604</v>
      </c>
      <c r="I100" t="s">
        <v>229</v>
      </c>
      <c r="J100" t="s">
        <v>626</v>
      </c>
      <c r="K100" s="91">
        <v>3.06</v>
      </c>
      <c r="L100" t="s">
        <v>105</v>
      </c>
      <c r="M100" s="91">
        <v>4.5</v>
      </c>
      <c r="N100" s="91">
        <v>0.67</v>
      </c>
      <c r="O100" s="91">
        <v>200000</v>
      </c>
      <c r="P100" s="91">
        <v>135.66999999999999</v>
      </c>
      <c r="Q100" s="91">
        <v>2.7182499999999998</v>
      </c>
      <c r="R100" s="91">
        <v>274.05824999999999</v>
      </c>
      <c r="S100" s="91">
        <v>0.01</v>
      </c>
      <c r="T100" s="91">
        <v>0.37</v>
      </c>
      <c r="U100" s="91">
        <v>0.1</v>
      </c>
    </row>
    <row r="101" spans="2:21">
      <c r="B101" t="s">
        <v>627</v>
      </c>
      <c r="C101" t="s">
        <v>628</v>
      </c>
      <c r="D101" t="s">
        <v>103</v>
      </c>
      <c r="E101" t="s">
        <v>126</v>
      </c>
      <c r="F101" t="s">
        <v>629</v>
      </c>
      <c r="G101" t="s">
        <v>135</v>
      </c>
      <c r="H101" t="s">
        <v>604</v>
      </c>
      <c r="I101" t="s">
        <v>229</v>
      </c>
      <c r="J101" t="s">
        <v>630</v>
      </c>
      <c r="K101" s="91">
        <v>3.34</v>
      </c>
      <c r="L101" t="s">
        <v>105</v>
      </c>
      <c r="M101" s="91">
        <v>1.98</v>
      </c>
      <c r="N101" s="91">
        <v>0.55000000000000004</v>
      </c>
      <c r="O101" s="91">
        <v>195534.24</v>
      </c>
      <c r="P101" s="91">
        <v>105.63</v>
      </c>
      <c r="Q101" s="91">
        <v>0</v>
      </c>
      <c r="R101" s="91">
        <v>206.54281771199999</v>
      </c>
      <c r="S101" s="91">
        <v>0.02</v>
      </c>
      <c r="T101" s="91">
        <v>0.28000000000000003</v>
      </c>
      <c r="U101" s="91">
        <v>7.0000000000000007E-2</v>
      </c>
    </row>
    <row r="102" spans="2:21">
      <c r="B102" t="s">
        <v>631</v>
      </c>
      <c r="C102" t="s">
        <v>632</v>
      </c>
      <c r="D102" t="s">
        <v>103</v>
      </c>
      <c r="E102" t="s">
        <v>126</v>
      </c>
      <c r="F102" t="s">
        <v>633</v>
      </c>
      <c r="G102" t="s">
        <v>379</v>
      </c>
      <c r="H102" t="s">
        <v>634</v>
      </c>
      <c r="I102" t="s">
        <v>153</v>
      </c>
      <c r="J102" t="s">
        <v>635</v>
      </c>
      <c r="K102" s="91">
        <v>5.43</v>
      </c>
      <c r="L102" t="s">
        <v>105</v>
      </c>
      <c r="M102" s="91">
        <v>1.6</v>
      </c>
      <c r="N102" s="91">
        <v>1.1200000000000001</v>
      </c>
      <c r="O102" s="91">
        <v>39400</v>
      </c>
      <c r="P102" s="91">
        <v>104.8</v>
      </c>
      <c r="Q102" s="91">
        <v>0</v>
      </c>
      <c r="R102" s="91">
        <v>41.291200000000003</v>
      </c>
      <c r="S102" s="91">
        <v>0.03</v>
      </c>
      <c r="T102" s="91">
        <v>0.06</v>
      </c>
      <c r="U102" s="91">
        <v>0.01</v>
      </c>
    </row>
    <row r="103" spans="2:21">
      <c r="B103" t="s">
        <v>636</v>
      </c>
      <c r="C103" t="s">
        <v>637</v>
      </c>
      <c r="D103" t="s">
        <v>103</v>
      </c>
      <c r="E103" t="s">
        <v>126</v>
      </c>
      <c r="F103" t="s">
        <v>638</v>
      </c>
      <c r="G103" t="s">
        <v>345</v>
      </c>
      <c r="H103" t="s">
        <v>604</v>
      </c>
      <c r="I103" t="s">
        <v>229</v>
      </c>
      <c r="J103" t="s">
        <v>639</v>
      </c>
      <c r="K103" s="91">
        <v>1.47</v>
      </c>
      <c r="L103" t="s">
        <v>105</v>
      </c>
      <c r="M103" s="91">
        <v>6.4</v>
      </c>
      <c r="N103" s="91">
        <v>-0.23</v>
      </c>
      <c r="O103" s="91">
        <v>400000</v>
      </c>
      <c r="P103" s="91">
        <v>126.64</v>
      </c>
      <c r="Q103" s="91">
        <v>0</v>
      </c>
      <c r="R103" s="91">
        <v>506.56</v>
      </c>
      <c r="S103" s="91">
        <v>0.03</v>
      </c>
      <c r="T103" s="91">
        <v>0.68</v>
      </c>
      <c r="U103" s="91">
        <v>0.18</v>
      </c>
    </row>
    <row r="104" spans="2:21">
      <c r="B104" t="s">
        <v>640</v>
      </c>
      <c r="C104" t="s">
        <v>641</v>
      </c>
      <c r="D104" t="s">
        <v>103</v>
      </c>
      <c r="E104" t="s">
        <v>126</v>
      </c>
      <c r="F104" t="s">
        <v>642</v>
      </c>
      <c r="G104" t="s">
        <v>379</v>
      </c>
      <c r="H104" t="s">
        <v>643</v>
      </c>
      <c r="I104" t="s">
        <v>229</v>
      </c>
      <c r="J104" t="s">
        <v>644</v>
      </c>
      <c r="K104" s="91">
        <v>2.08</v>
      </c>
      <c r="L104" t="s">
        <v>105</v>
      </c>
      <c r="M104" s="91">
        <v>4.5999999999999996</v>
      </c>
      <c r="N104" s="91">
        <v>0.48</v>
      </c>
      <c r="O104" s="91">
        <v>0.16</v>
      </c>
      <c r="P104" s="91">
        <v>112.06</v>
      </c>
      <c r="Q104" s="91">
        <v>0</v>
      </c>
      <c r="R104" s="91">
        <v>1.7929600000000001E-4</v>
      </c>
      <c r="S104" s="91">
        <v>0</v>
      </c>
      <c r="T104" s="91">
        <v>0</v>
      </c>
      <c r="U104" s="91">
        <v>0</v>
      </c>
    </row>
    <row r="105" spans="2:21">
      <c r="B105" t="s">
        <v>645</v>
      </c>
      <c r="C105" t="s">
        <v>646</v>
      </c>
      <c r="D105" t="s">
        <v>103</v>
      </c>
      <c r="E105" t="s">
        <v>126</v>
      </c>
      <c r="F105" t="s">
        <v>647</v>
      </c>
      <c r="G105" t="s">
        <v>379</v>
      </c>
      <c r="H105" t="s">
        <v>648</v>
      </c>
      <c r="I105" t="s">
        <v>153</v>
      </c>
      <c r="J105" t="s">
        <v>579</v>
      </c>
      <c r="K105" s="91">
        <v>7.13</v>
      </c>
      <c r="L105" t="s">
        <v>105</v>
      </c>
      <c r="M105" s="91">
        <v>1.9</v>
      </c>
      <c r="N105" s="91">
        <v>2.6</v>
      </c>
      <c r="O105" s="91">
        <v>265609</v>
      </c>
      <c r="P105" s="91">
        <v>96.48</v>
      </c>
      <c r="Q105" s="91">
        <v>0</v>
      </c>
      <c r="R105" s="91">
        <v>256.2595632</v>
      </c>
      <c r="S105" s="91">
        <v>0.1</v>
      </c>
      <c r="T105" s="91">
        <v>0.34</v>
      </c>
      <c r="U105" s="91">
        <v>0.09</v>
      </c>
    </row>
    <row r="106" spans="2:21">
      <c r="B106" t="s">
        <v>649</v>
      </c>
      <c r="C106" t="s">
        <v>650</v>
      </c>
      <c r="D106" t="s">
        <v>103</v>
      </c>
      <c r="E106" t="s">
        <v>126</v>
      </c>
      <c r="F106" t="s">
        <v>491</v>
      </c>
      <c r="G106" t="s">
        <v>345</v>
      </c>
      <c r="H106" t="s">
        <v>643</v>
      </c>
      <c r="I106" t="s">
        <v>229</v>
      </c>
      <c r="J106" t="s">
        <v>651</v>
      </c>
      <c r="K106" s="91">
        <v>3.04</v>
      </c>
      <c r="L106" t="s">
        <v>105</v>
      </c>
      <c r="M106" s="91">
        <v>5.0999999999999996</v>
      </c>
      <c r="N106" s="91">
        <v>0.56000000000000005</v>
      </c>
      <c r="O106" s="91">
        <v>92587</v>
      </c>
      <c r="P106" s="91">
        <v>138.74</v>
      </c>
      <c r="Q106" s="91">
        <v>1.42893</v>
      </c>
      <c r="R106" s="91">
        <v>129.8841338</v>
      </c>
      <c r="S106" s="91">
        <v>0.01</v>
      </c>
      <c r="T106" s="91">
        <v>0.17</v>
      </c>
      <c r="U106" s="91">
        <v>0.05</v>
      </c>
    </row>
    <row r="107" spans="2:21">
      <c r="B107" t="s">
        <v>652</v>
      </c>
      <c r="C107" t="s">
        <v>653</v>
      </c>
      <c r="D107" t="s">
        <v>103</v>
      </c>
      <c r="E107" t="s">
        <v>126</v>
      </c>
      <c r="F107" t="s">
        <v>654</v>
      </c>
      <c r="G107" t="s">
        <v>379</v>
      </c>
      <c r="H107" t="s">
        <v>648</v>
      </c>
      <c r="I107" t="s">
        <v>153</v>
      </c>
      <c r="J107" t="s">
        <v>655</v>
      </c>
      <c r="K107" s="91">
        <v>7.02</v>
      </c>
      <c r="L107" t="s">
        <v>105</v>
      </c>
      <c r="M107" s="91">
        <v>2.6</v>
      </c>
      <c r="N107" s="91">
        <v>2.41</v>
      </c>
      <c r="O107" s="91">
        <v>472000</v>
      </c>
      <c r="P107" s="91">
        <v>102.8</v>
      </c>
      <c r="Q107" s="91">
        <v>0</v>
      </c>
      <c r="R107" s="91">
        <v>485.21600000000001</v>
      </c>
      <c r="S107" s="91">
        <v>0.08</v>
      </c>
      <c r="T107" s="91">
        <v>0.65</v>
      </c>
      <c r="U107" s="91">
        <v>0.18</v>
      </c>
    </row>
    <row r="108" spans="2:21">
      <c r="B108" t="s">
        <v>656</v>
      </c>
      <c r="C108" t="s">
        <v>657</v>
      </c>
      <c r="D108" t="s">
        <v>103</v>
      </c>
      <c r="E108" t="s">
        <v>126</v>
      </c>
      <c r="F108" t="s">
        <v>575</v>
      </c>
      <c r="G108" t="s">
        <v>379</v>
      </c>
      <c r="H108" t="s">
        <v>643</v>
      </c>
      <c r="I108" t="s">
        <v>229</v>
      </c>
      <c r="J108" t="s">
        <v>658</v>
      </c>
      <c r="K108" s="91">
        <v>4.8600000000000003</v>
      </c>
      <c r="L108" t="s">
        <v>105</v>
      </c>
      <c r="M108" s="91">
        <v>2.0499999999999998</v>
      </c>
      <c r="N108" s="91">
        <v>1.55</v>
      </c>
      <c r="O108" s="91">
        <v>17663</v>
      </c>
      <c r="P108" s="91">
        <v>104.55</v>
      </c>
      <c r="Q108" s="91">
        <v>0</v>
      </c>
      <c r="R108" s="91">
        <v>18.466666499999999</v>
      </c>
      <c r="S108" s="91">
        <v>0</v>
      </c>
      <c r="T108" s="91">
        <v>0.02</v>
      </c>
      <c r="U108" s="91">
        <v>0.01</v>
      </c>
    </row>
    <row r="109" spans="2:21">
      <c r="B109" t="s">
        <v>659</v>
      </c>
      <c r="C109" t="s">
        <v>660</v>
      </c>
      <c r="D109" t="s">
        <v>103</v>
      </c>
      <c r="E109" t="s">
        <v>126</v>
      </c>
      <c r="F109" t="s">
        <v>661</v>
      </c>
      <c r="G109" t="s">
        <v>379</v>
      </c>
      <c r="H109" t="s">
        <v>662</v>
      </c>
      <c r="I109" t="s">
        <v>153</v>
      </c>
      <c r="J109" t="s">
        <v>663</v>
      </c>
      <c r="K109" s="91">
        <v>0.74</v>
      </c>
      <c r="L109" t="s">
        <v>105</v>
      </c>
      <c r="M109" s="91">
        <v>5.6</v>
      </c>
      <c r="N109" s="91">
        <v>0.77</v>
      </c>
      <c r="O109" s="91">
        <v>19924.669999999998</v>
      </c>
      <c r="P109" s="91">
        <v>111.42</v>
      </c>
      <c r="Q109" s="91">
        <v>0</v>
      </c>
      <c r="R109" s="91">
        <v>22.200067314000002</v>
      </c>
      <c r="S109" s="91">
        <v>0.02</v>
      </c>
      <c r="T109" s="91">
        <v>0.03</v>
      </c>
      <c r="U109" s="91">
        <v>0.01</v>
      </c>
    </row>
    <row r="110" spans="2:21">
      <c r="B110" t="s">
        <v>664</v>
      </c>
      <c r="C110" t="s">
        <v>665</v>
      </c>
      <c r="D110" t="s">
        <v>103</v>
      </c>
      <c r="E110" t="s">
        <v>126</v>
      </c>
      <c r="F110" t="s">
        <v>666</v>
      </c>
      <c r="G110" t="s">
        <v>379</v>
      </c>
      <c r="H110" t="s">
        <v>667</v>
      </c>
      <c r="I110" t="s">
        <v>229</v>
      </c>
      <c r="J110" t="s">
        <v>533</v>
      </c>
      <c r="K110" s="91">
        <v>2.42</v>
      </c>
      <c r="L110" t="s">
        <v>105</v>
      </c>
      <c r="M110" s="91">
        <v>2.5</v>
      </c>
      <c r="N110" s="91">
        <v>4.3899999999999997</v>
      </c>
      <c r="O110" s="91">
        <v>105563.49</v>
      </c>
      <c r="P110" s="91">
        <v>97.15</v>
      </c>
      <c r="Q110" s="91">
        <v>0</v>
      </c>
      <c r="R110" s="91">
        <v>102.554930535</v>
      </c>
      <c r="S110" s="91">
        <v>0.02</v>
      </c>
      <c r="T110" s="91">
        <v>0.14000000000000001</v>
      </c>
      <c r="U110" s="91">
        <v>0.04</v>
      </c>
    </row>
    <row r="111" spans="2:21">
      <c r="B111" t="s">
        <v>668</v>
      </c>
      <c r="C111" t="s">
        <v>669</v>
      </c>
      <c r="D111" t="s">
        <v>103</v>
      </c>
      <c r="E111" t="s">
        <v>126</v>
      </c>
      <c r="F111" t="s">
        <v>613</v>
      </c>
      <c r="G111" t="s">
        <v>345</v>
      </c>
      <c r="H111" t="s">
        <v>667</v>
      </c>
      <c r="I111" t="s">
        <v>229</v>
      </c>
      <c r="J111" t="s">
        <v>476</v>
      </c>
      <c r="K111" s="91">
        <v>1.71</v>
      </c>
      <c r="L111" t="s">
        <v>105</v>
      </c>
      <c r="M111" s="91">
        <v>2.4</v>
      </c>
      <c r="N111" s="91">
        <v>0.19</v>
      </c>
      <c r="O111" s="91">
        <v>2377</v>
      </c>
      <c r="P111" s="91">
        <v>106.54</v>
      </c>
      <c r="Q111" s="91">
        <v>0</v>
      </c>
      <c r="R111" s="91">
        <v>2.5324558000000001</v>
      </c>
      <c r="S111" s="91">
        <v>0</v>
      </c>
      <c r="T111" s="91">
        <v>0</v>
      </c>
      <c r="U111" s="91">
        <v>0</v>
      </c>
    </row>
    <row r="112" spans="2:21">
      <c r="B112" t="s">
        <v>670</v>
      </c>
      <c r="C112" t="s">
        <v>671</v>
      </c>
      <c r="D112" t="s">
        <v>103</v>
      </c>
      <c r="E112" t="s">
        <v>126</v>
      </c>
      <c r="F112" t="s">
        <v>672</v>
      </c>
      <c r="G112" t="s">
        <v>130</v>
      </c>
      <c r="H112" t="s">
        <v>673</v>
      </c>
      <c r="I112" t="s">
        <v>153</v>
      </c>
      <c r="J112" t="s">
        <v>674</v>
      </c>
      <c r="K112" s="91">
        <v>1.99</v>
      </c>
      <c r="L112" t="s">
        <v>105</v>
      </c>
      <c r="M112" s="91">
        <v>2.85</v>
      </c>
      <c r="N112" s="91">
        <v>2.7</v>
      </c>
      <c r="O112" s="91">
        <v>101926</v>
      </c>
      <c r="P112" s="91">
        <v>102.85</v>
      </c>
      <c r="Q112" s="91">
        <v>0</v>
      </c>
      <c r="R112" s="91">
        <v>104.83089099999999</v>
      </c>
      <c r="S112" s="91">
        <v>0.03</v>
      </c>
      <c r="T112" s="91">
        <v>0.14000000000000001</v>
      </c>
      <c r="U112" s="91">
        <v>0.04</v>
      </c>
    </row>
    <row r="113" spans="2:21">
      <c r="B113" s="92" t="s">
        <v>283</v>
      </c>
      <c r="C113" s="16"/>
      <c r="D113" s="16"/>
      <c r="E113" s="16"/>
      <c r="F113" s="16"/>
      <c r="K113" s="93">
        <v>4.3</v>
      </c>
      <c r="N113" s="93">
        <v>2.19</v>
      </c>
      <c r="O113" s="93">
        <v>11645819.560000001</v>
      </c>
      <c r="Q113" s="93">
        <v>22.6294</v>
      </c>
      <c r="R113" s="93">
        <v>12149.870518774</v>
      </c>
      <c r="T113" s="93">
        <v>16.21</v>
      </c>
      <c r="U113" s="93">
        <v>4.41</v>
      </c>
    </row>
    <row r="114" spans="2:21">
      <c r="B114" t="s">
        <v>675</v>
      </c>
      <c r="C114" t="s">
        <v>676</v>
      </c>
      <c r="D114" t="s">
        <v>103</v>
      </c>
      <c r="E114" t="s">
        <v>126</v>
      </c>
      <c r="F114" t="s">
        <v>351</v>
      </c>
      <c r="G114" t="s">
        <v>345</v>
      </c>
      <c r="H114" t="s">
        <v>228</v>
      </c>
      <c r="I114" t="s">
        <v>229</v>
      </c>
      <c r="J114" t="s">
        <v>677</v>
      </c>
      <c r="K114" s="91">
        <v>3.54</v>
      </c>
      <c r="L114" t="s">
        <v>105</v>
      </c>
      <c r="M114" s="91">
        <v>2.4700000000000002</v>
      </c>
      <c r="N114" s="91">
        <v>1.56</v>
      </c>
      <c r="O114" s="91">
        <v>620000</v>
      </c>
      <c r="P114" s="91">
        <v>104.01</v>
      </c>
      <c r="Q114" s="91">
        <v>0</v>
      </c>
      <c r="R114" s="91">
        <v>644.86199999999997</v>
      </c>
      <c r="S114" s="91">
        <v>0.02</v>
      </c>
      <c r="T114" s="91">
        <v>0.86</v>
      </c>
      <c r="U114" s="91">
        <v>0.23</v>
      </c>
    </row>
    <row r="115" spans="2:21">
      <c r="B115" t="s">
        <v>678</v>
      </c>
      <c r="C115" t="s">
        <v>679</v>
      </c>
      <c r="D115" t="s">
        <v>103</v>
      </c>
      <c r="E115" t="s">
        <v>126</v>
      </c>
      <c r="F115" t="s">
        <v>351</v>
      </c>
      <c r="G115" t="s">
        <v>345</v>
      </c>
      <c r="H115" t="s">
        <v>228</v>
      </c>
      <c r="I115" t="s">
        <v>229</v>
      </c>
      <c r="J115" t="s">
        <v>680</v>
      </c>
      <c r="K115" s="91">
        <v>6.12</v>
      </c>
      <c r="L115" t="s">
        <v>105</v>
      </c>
      <c r="M115" s="91">
        <v>2.98</v>
      </c>
      <c r="N115" s="91">
        <v>2.44</v>
      </c>
      <c r="O115" s="91">
        <v>1000000</v>
      </c>
      <c r="P115" s="91">
        <v>104.22</v>
      </c>
      <c r="Q115" s="91">
        <v>0</v>
      </c>
      <c r="R115" s="91">
        <v>1042.2</v>
      </c>
      <c r="S115" s="91">
        <v>0.04</v>
      </c>
      <c r="T115" s="91">
        <v>1.39</v>
      </c>
      <c r="U115" s="91">
        <v>0.38</v>
      </c>
    </row>
    <row r="116" spans="2:21">
      <c r="B116" t="s">
        <v>681</v>
      </c>
      <c r="C116" t="s">
        <v>682</v>
      </c>
      <c r="D116" t="s">
        <v>103</v>
      </c>
      <c r="E116" t="s">
        <v>126</v>
      </c>
      <c r="F116" t="s">
        <v>683</v>
      </c>
      <c r="G116" t="s">
        <v>379</v>
      </c>
      <c r="H116" t="s">
        <v>228</v>
      </c>
      <c r="I116" t="s">
        <v>229</v>
      </c>
      <c r="J116" t="s">
        <v>684</v>
      </c>
      <c r="K116" s="91">
        <v>4.76</v>
      </c>
      <c r="L116" t="s">
        <v>105</v>
      </c>
      <c r="M116" s="91">
        <v>1.44</v>
      </c>
      <c r="N116" s="91">
        <v>1.8</v>
      </c>
      <c r="O116" s="91">
        <v>242516.95</v>
      </c>
      <c r="P116" s="91">
        <v>98.35</v>
      </c>
      <c r="Q116" s="91">
        <v>14.788399999999999</v>
      </c>
      <c r="R116" s="91">
        <v>253.303820325</v>
      </c>
      <c r="S116" s="91">
        <v>0.03</v>
      </c>
      <c r="T116" s="91">
        <v>0.34</v>
      </c>
      <c r="U116" s="91">
        <v>0.09</v>
      </c>
    </row>
    <row r="117" spans="2:21">
      <c r="B117" t="s">
        <v>685</v>
      </c>
      <c r="C117" t="s">
        <v>686</v>
      </c>
      <c r="D117" t="s">
        <v>103</v>
      </c>
      <c r="E117" t="s">
        <v>126</v>
      </c>
      <c r="F117" t="s">
        <v>370</v>
      </c>
      <c r="G117" t="s">
        <v>345</v>
      </c>
      <c r="H117" t="s">
        <v>228</v>
      </c>
      <c r="I117" t="s">
        <v>229</v>
      </c>
      <c r="J117" t="s">
        <v>687</v>
      </c>
      <c r="K117" s="91">
        <v>0.16</v>
      </c>
      <c r="L117" t="s">
        <v>105</v>
      </c>
      <c r="M117" s="91">
        <v>1.81</v>
      </c>
      <c r="N117" s="91">
        <v>0.25</v>
      </c>
      <c r="O117" s="91">
        <v>84216</v>
      </c>
      <c r="P117" s="91">
        <v>100.43</v>
      </c>
      <c r="Q117" s="91">
        <v>0</v>
      </c>
      <c r="R117" s="91">
        <v>84.578128800000002</v>
      </c>
      <c r="S117" s="91">
        <v>0.01</v>
      </c>
      <c r="T117" s="91">
        <v>0.11</v>
      </c>
      <c r="U117" s="91">
        <v>0.03</v>
      </c>
    </row>
    <row r="118" spans="2:21">
      <c r="B118" t="s">
        <v>688</v>
      </c>
      <c r="C118" t="s">
        <v>689</v>
      </c>
      <c r="D118" t="s">
        <v>103</v>
      </c>
      <c r="E118" t="s">
        <v>126</v>
      </c>
      <c r="F118" t="s">
        <v>370</v>
      </c>
      <c r="G118" t="s">
        <v>345</v>
      </c>
      <c r="H118" t="s">
        <v>228</v>
      </c>
      <c r="I118" t="s">
        <v>229</v>
      </c>
      <c r="J118" t="s">
        <v>690</v>
      </c>
      <c r="K118" s="91">
        <v>0.64</v>
      </c>
      <c r="L118" t="s">
        <v>105</v>
      </c>
      <c r="M118" s="91">
        <v>5.9</v>
      </c>
      <c r="N118" s="91">
        <v>0.27</v>
      </c>
      <c r="O118" s="91">
        <v>160687.37</v>
      </c>
      <c r="P118" s="91">
        <v>105.72</v>
      </c>
      <c r="Q118" s="91">
        <v>0</v>
      </c>
      <c r="R118" s="91">
        <v>169.87868756399999</v>
      </c>
      <c r="S118" s="91">
        <v>0.03</v>
      </c>
      <c r="T118" s="91">
        <v>0.23</v>
      </c>
      <c r="U118" s="91">
        <v>0.06</v>
      </c>
    </row>
    <row r="119" spans="2:21">
      <c r="B119" t="s">
        <v>691</v>
      </c>
      <c r="C119" t="s">
        <v>692</v>
      </c>
      <c r="D119" t="s">
        <v>103</v>
      </c>
      <c r="E119" t="s">
        <v>126</v>
      </c>
      <c r="F119" t="s">
        <v>397</v>
      </c>
      <c r="G119" t="s">
        <v>379</v>
      </c>
      <c r="H119" t="s">
        <v>384</v>
      </c>
      <c r="I119" t="s">
        <v>153</v>
      </c>
      <c r="J119" t="s">
        <v>398</v>
      </c>
      <c r="K119" s="91">
        <v>4.55</v>
      </c>
      <c r="L119" t="s">
        <v>105</v>
      </c>
      <c r="M119" s="91">
        <v>1.63</v>
      </c>
      <c r="N119" s="91">
        <v>1.81</v>
      </c>
      <c r="O119" s="91">
        <v>326000</v>
      </c>
      <c r="P119" s="91">
        <v>99.86</v>
      </c>
      <c r="Q119" s="91">
        <v>0</v>
      </c>
      <c r="R119" s="91">
        <v>325.54360000000003</v>
      </c>
      <c r="S119" s="91">
        <v>0.06</v>
      </c>
      <c r="T119" s="91">
        <v>0.43</v>
      </c>
      <c r="U119" s="91">
        <v>0.12</v>
      </c>
    </row>
    <row r="120" spans="2:21">
      <c r="B120" t="s">
        <v>693</v>
      </c>
      <c r="C120" t="s">
        <v>694</v>
      </c>
      <c r="D120" t="s">
        <v>103</v>
      </c>
      <c r="E120" t="s">
        <v>126</v>
      </c>
      <c r="F120" t="s">
        <v>370</v>
      </c>
      <c r="G120" t="s">
        <v>345</v>
      </c>
      <c r="H120" t="s">
        <v>380</v>
      </c>
      <c r="I120" t="s">
        <v>229</v>
      </c>
      <c r="J120" t="s">
        <v>695</v>
      </c>
      <c r="K120" s="91">
        <v>1.44</v>
      </c>
      <c r="L120" t="s">
        <v>105</v>
      </c>
      <c r="M120" s="91">
        <v>6.1</v>
      </c>
      <c r="N120" s="91">
        <v>0.7</v>
      </c>
      <c r="O120" s="91">
        <v>198087.6</v>
      </c>
      <c r="P120" s="91">
        <v>111.07</v>
      </c>
      <c r="Q120" s="91">
        <v>0</v>
      </c>
      <c r="R120" s="91">
        <v>220.01589731999999</v>
      </c>
      <c r="S120" s="91">
        <v>0.02</v>
      </c>
      <c r="T120" s="91">
        <v>0.28999999999999998</v>
      </c>
      <c r="U120" s="91">
        <v>0.08</v>
      </c>
    </row>
    <row r="121" spans="2:21">
      <c r="B121" t="s">
        <v>696</v>
      </c>
      <c r="C121" t="s">
        <v>697</v>
      </c>
      <c r="D121" t="s">
        <v>103</v>
      </c>
      <c r="E121" t="s">
        <v>126</v>
      </c>
      <c r="F121" t="s">
        <v>416</v>
      </c>
      <c r="G121" t="s">
        <v>379</v>
      </c>
      <c r="H121" t="s">
        <v>412</v>
      </c>
      <c r="I121" t="s">
        <v>229</v>
      </c>
      <c r="J121" t="s">
        <v>698</v>
      </c>
      <c r="K121" s="91">
        <v>4.7</v>
      </c>
      <c r="L121" t="s">
        <v>105</v>
      </c>
      <c r="M121" s="91">
        <v>3.39</v>
      </c>
      <c r="N121" s="91">
        <v>2.6</v>
      </c>
      <c r="O121" s="91">
        <v>232724</v>
      </c>
      <c r="P121" s="91">
        <v>106.27</v>
      </c>
      <c r="Q121" s="91">
        <v>0</v>
      </c>
      <c r="R121" s="91">
        <v>247.31579479999999</v>
      </c>
      <c r="S121" s="91">
        <v>0.02</v>
      </c>
      <c r="T121" s="91">
        <v>0.33</v>
      </c>
      <c r="U121" s="91">
        <v>0.09</v>
      </c>
    </row>
    <row r="122" spans="2:21">
      <c r="B122" t="s">
        <v>699</v>
      </c>
      <c r="C122" t="s">
        <v>700</v>
      </c>
      <c r="D122" t="s">
        <v>103</v>
      </c>
      <c r="E122" t="s">
        <v>126</v>
      </c>
      <c r="F122" t="s">
        <v>429</v>
      </c>
      <c r="G122" t="s">
        <v>379</v>
      </c>
      <c r="H122" t="s">
        <v>412</v>
      </c>
      <c r="I122" t="s">
        <v>229</v>
      </c>
      <c r="J122" t="s">
        <v>701</v>
      </c>
      <c r="K122" s="91">
        <v>5.97</v>
      </c>
      <c r="L122" t="s">
        <v>105</v>
      </c>
      <c r="M122" s="91">
        <v>2.5499999999999998</v>
      </c>
      <c r="N122" s="91">
        <v>3.09</v>
      </c>
      <c r="O122" s="91">
        <v>785000</v>
      </c>
      <c r="P122" s="91">
        <v>97.6</v>
      </c>
      <c r="Q122" s="91">
        <v>0</v>
      </c>
      <c r="R122" s="91">
        <v>766.16</v>
      </c>
      <c r="S122" s="91">
        <v>0.08</v>
      </c>
      <c r="T122" s="91">
        <v>1.02</v>
      </c>
      <c r="U122" s="91">
        <v>0.28000000000000003</v>
      </c>
    </row>
    <row r="123" spans="2:21">
      <c r="B123" t="s">
        <v>702</v>
      </c>
      <c r="C123" t="s">
        <v>703</v>
      </c>
      <c r="D123" t="s">
        <v>103</v>
      </c>
      <c r="E123" t="s">
        <v>126</v>
      </c>
      <c r="F123" t="s">
        <v>704</v>
      </c>
      <c r="G123" t="s">
        <v>705</v>
      </c>
      <c r="H123" t="s">
        <v>484</v>
      </c>
      <c r="I123" t="s">
        <v>153</v>
      </c>
      <c r="J123" t="s">
        <v>706</v>
      </c>
      <c r="K123" s="91">
        <v>5.91</v>
      </c>
      <c r="L123" t="s">
        <v>105</v>
      </c>
      <c r="M123" s="91">
        <v>2.61</v>
      </c>
      <c r="N123" s="91">
        <v>2.34</v>
      </c>
      <c r="O123" s="91">
        <v>115000</v>
      </c>
      <c r="P123" s="91">
        <v>102.36</v>
      </c>
      <c r="Q123" s="91">
        <v>0</v>
      </c>
      <c r="R123" s="91">
        <v>117.714</v>
      </c>
      <c r="S123" s="91">
        <v>0.03</v>
      </c>
      <c r="T123" s="91">
        <v>0.16</v>
      </c>
      <c r="U123" s="91">
        <v>0.04</v>
      </c>
    </row>
    <row r="124" spans="2:21">
      <c r="B124" t="s">
        <v>707</v>
      </c>
      <c r="C124" t="s">
        <v>708</v>
      </c>
      <c r="D124" t="s">
        <v>103</v>
      </c>
      <c r="E124" t="s">
        <v>126</v>
      </c>
      <c r="F124" t="s">
        <v>453</v>
      </c>
      <c r="G124" t="s">
        <v>135</v>
      </c>
      <c r="H124" t="s">
        <v>412</v>
      </c>
      <c r="I124" t="s">
        <v>229</v>
      </c>
      <c r="J124" t="s">
        <v>406</v>
      </c>
      <c r="K124" s="91">
        <v>2.13</v>
      </c>
      <c r="L124" t="s">
        <v>105</v>
      </c>
      <c r="M124" s="91">
        <v>5.0199999999999996</v>
      </c>
      <c r="N124" s="91">
        <v>0.67</v>
      </c>
      <c r="O124" s="91">
        <v>393108</v>
      </c>
      <c r="P124" s="91">
        <v>102.14</v>
      </c>
      <c r="Q124" s="91">
        <v>0</v>
      </c>
      <c r="R124" s="91">
        <v>401.52051119999999</v>
      </c>
      <c r="S124" s="91">
        <v>0.05</v>
      </c>
      <c r="T124" s="91">
        <v>0.54</v>
      </c>
      <c r="U124" s="91">
        <v>0.15</v>
      </c>
    </row>
    <row r="125" spans="2:21">
      <c r="B125" t="s">
        <v>709</v>
      </c>
      <c r="C125" t="s">
        <v>710</v>
      </c>
      <c r="D125" t="s">
        <v>103</v>
      </c>
      <c r="E125" t="s">
        <v>126</v>
      </c>
      <c r="F125" t="s">
        <v>453</v>
      </c>
      <c r="G125" t="s">
        <v>135</v>
      </c>
      <c r="H125" t="s">
        <v>412</v>
      </c>
      <c r="I125" t="s">
        <v>229</v>
      </c>
      <c r="J125" t="s">
        <v>711</v>
      </c>
      <c r="K125" s="91">
        <v>5.36</v>
      </c>
      <c r="L125" t="s">
        <v>105</v>
      </c>
      <c r="M125" s="91">
        <v>3.65</v>
      </c>
      <c r="N125" s="91">
        <v>2.75</v>
      </c>
      <c r="O125" s="91">
        <v>216389</v>
      </c>
      <c r="P125" s="91">
        <v>106.22</v>
      </c>
      <c r="Q125" s="91">
        <v>0</v>
      </c>
      <c r="R125" s="91">
        <v>229.84839579999999</v>
      </c>
      <c r="S125" s="91">
        <v>0.01</v>
      </c>
      <c r="T125" s="91">
        <v>0.31</v>
      </c>
      <c r="U125" s="91">
        <v>0.08</v>
      </c>
    </row>
    <row r="126" spans="2:21">
      <c r="B126" t="s">
        <v>712</v>
      </c>
      <c r="C126" t="s">
        <v>713</v>
      </c>
      <c r="D126" t="s">
        <v>103</v>
      </c>
      <c r="E126" t="s">
        <v>126</v>
      </c>
      <c r="F126" t="s">
        <v>344</v>
      </c>
      <c r="G126" t="s">
        <v>345</v>
      </c>
      <c r="H126" t="s">
        <v>412</v>
      </c>
      <c r="I126" t="s">
        <v>229</v>
      </c>
      <c r="J126" t="s">
        <v>714</v>
      </c>
      <c r="K126" s="91">
        <v>2.2999999999999998</v>
      </c>
      <c r="L126" t="s">
        <v>105</v>
      </c>
      <c r="M126" s="91">
        <v>3.49</v>
      </c>
      <c r="N126" s="91">
        <v>0.64</v>
      </c>
      <c r="O126" s="91">
        <v>70855</v>
      </c>
      <c r="P126" s="91">
        <v>102.48</v>
      </c>
      <c r="Q126" s="91">
        <v>0</v>
      </c>
      <c r="R126" s="91">
        <v>72.612204000000006</v>
      </c>
      <c r="S126" s="91">
        <v>0.01</v>
      </c>
      <c r="T126" s="91">
        <v>0.1</v>
      </c>
      <c r="U126" s="91">
        <v>0.03</v>
      </c>
    </row>
    <row r="127" spans="2:21">
      <c r="B127" t="s">
        <v>715</v>
      </c>
      <c r="C127" t="s">
        <v>716</v>
      </c>
      <c r="D127" t="s">
        <v>103</v>
      </c>
      <c r="E127" t="s">
        <v>126</v>
      </c>
      <c r="F127" t="s">
        <v>717</v>
      </c>
      <c r="G127" t="s">
        <v>379</v>
      </c>
      <c r="H127" t="s">
        <v>412</v>
      </c>
      <c r="I127" t="s">
        <v>229</v>
      </c>
      <c r="J127" t="s">
        <v>718</v>
      </c>
      <c r="K127" s="91">
        <v>4.91</v>
      </c>
      <c r="L127" t="s">
        <v>105</v>
      </c>
      <c r="M127" s="91">
        <v>3.15</v>
      </c>
      <c r="N127" s="91">
        <v>3.34</v>
      </c>
      <c r="O127" s="91">
        <v>32826</v>
      </c>
      <c r="P127" s="91">
        <v>99.55</v>
      </c>
      <c r="Q127" s="91">
        <v>0</v>
      </c>
      <c r="R127" s="91">
        <v>32.678283</v>
      </c>
      <c r="S127" s="91">
        <v>0.01</v>
      </c>
      <c r="T127" s="91">
        <v>0.04</v>
      </c>
      <c r="U127" s="91">
        <v>0.01</v>
      </c>
    </row>
    <row r="128" spans="2:21">
      <c r="B128" t="s">
        <v>719</v>
      </c>
      <c r="C128" t="s">
        <v>720</v>
      </c>
      <c r="D128" t="s">
        <v>103</v>
      </c>
      <c r="E128" t="s">
        <v>126</v>
      </c>
      <c r="F128" t="s">
        <v>482</v>
      </c>
      <c r="G128" t="s">
        <v>483</v>
      </c>
      <c r="H128" t="s">
        <v>484</v>
      </c>
      <c r="I128" t="s">
        <v>153</v>
      </c>
      <c r="J128" t="s">
        <v>488</v>
      </c>
      <c r="K128" s="91">
        <v>3.65</v>
      </c>
      <c r="L128" t="s">
        <v>105</v>
      </c>
      <c r="M128" s="91">
        <v>4.8</v>
      </c>
      <c r="N128" s="91">
        <v>1.63</v>
      </c>
      <c r="O128" s="91">
        <v>381512.06</v>
      </c>
      <c r="P128" s="91">
        <v>113.88</v>
      </c>
      <c r="Q128" s="91">
        <v>0</v>
      </c>
      <c r="R128" s="91">
        <v>434.46593392800003</v>
      </c>
      <c r="S128" s="91">
        <v>0.02</v>
      </c>
      <c r="T128" s="91">
        <v>0.57999999999999996</v>
      </c>
      <c r="U128" s="91">
        <v>0.16</v>
      </c>
    </row>
    <row r="129" spans="2:21">
      <c r="B129" t="s">
        <v>721</v>
      </c>
      <c r="C129" t="s">
        <v>722</v>
      </c>
      <c r="D129" t="s">
        <v>103</v>
      </c>
      <c r="E129" t="s">
        <v>126</v>
      </c>
      <c r="F129" t="s">
        <v>491</v>
      </c>
      <c r="G129" t="s">
        <v>345</v>
      </c>
      <c r="H129" t="s">
        <v>412</v>
      </c>
      <c r="I129" t="s">
        <v>229</v>
      </c>
      <c r="J129" t="s">
        <v>583</v>
      </c>
      <c r="K129" s="91">
        <v>2.0699999999999998</v>
      </c>
      <c r="L129" t="s">
        <v>105</v>
      </c>
      <c r="M129" s="91">
        <v>6.4</v>
      </c>
      <c r="N129" s="91">
        <v>0.98</v>
      </c>
      <c r="O129" s="91">
        <v>179457</v>
      </c>
      <c r="P129" s="91">
        <v>113.68</v>
      </c>
      <c r="Q129" s="91">
        <v>0</v>
      </c>
      <c r="R129" s="91">
        <v>204.0067176</v>
      </c>
      <c r="S129" s="91">
        <v>0.06</v>
      </c>
      <c r="T129" s="91">
        <v>0.27</v>
      </c>
      <c r="U129" s="91">
        <v>7.0000000000000007E-2</v>
      </c>
    </row>
    <row r="130" spans="2:21">
      <c r="B130" t="s">
        <v>723</v>
      </c>
      <c r="C130" t="s">
        <v>724</v>
      </c>
      <c r="D130" t="s">
        <v>103</v>
      </c>
      <c r="E130" t="s">
        <v>126</v>
      </c>
      <c r="F130" t="s">
        <v>725</v>
      </c>
      <c r="G130" t="s">
        <v>525</v>
      </c>
      <c r="H130" t="s">
        <v>412</v>
      </c>
      <c r="I130" t="s">
        <v>229</v>
      </c>
      <c r="J130" t="s">
        <v>521</v>
      </c>
      <c r="K130" s="91">
        <v>3.82</v>
      </c>
      <c r="L130" t="s">
        <v>105</v>
      </c>
      <c r="M130" s="91">
        <v>2.4500000000000002</v>
      </c>
      <c r="N130" s="91">
        <v>1.95</v>
      </c>
      <c r="O130" s="91">
        <v>48649</v>
      </c>
      <c r="P130" s="91">
        <v>101.96</v>
      </c>
      <c r="Q130" s="91">
        <v>0.59594999999999998</v>
      </c>
      <c r="R130" s="91">
        <v>50.198470399999998</v>
      </c>
      <c r="S130" s="91">
        <v>0</v>
      </c>
      <c r="T130" s="91">
        <v>7.0000000000000007E-2</v>
      </c>
      <c r="U130" s="91">
        <v>0.02</v>
      </c>
    </row>
    <row r="131" spans="2:21">
      <c r="B131" t="s">
        <v>726</v>
      </c>
      <c r="C131" t="s">
        <v>727</v>
      </c>
      <c r="D131" t="s">
        <v>103</v>
      </c>
      <c r="E131" t="s">
        <v>126</v>
      </c>
      <c r="F131" t="s">
        <v>344</v>
      </c>
      <c r="G131" t="s">
        <v>345</v>
      </c>
      <c r="H131" t="s">
        <v>412</v>
      </c>
      <c r="I131" t="s">
        <v>229</v>
      </c>
      <c r="J131" t="s">
        <v>728</v>
      </c>
      <c r="K131" s="91">
        <v>1.82</v>
      </c>
      <c r="L131" t="s">
        <v>105</v>
      </c>
      <c r="M131" s="91">
        <v>2.1</v>
      </c>
      <c r="N131" s="91">
        <v>0.66</v>
      </c>
      <c r="O131" s="91">
        <v>250000</v>
      </c>
      <c r="P131" s="91">
        <v>103.15</v>
      </c>
      <c r="Q131" s="91">
        <v>0</v>
      </c>
      <c r="R131" s="91">
        <v>257.875</v>
      </c>
      <c r="S131" s="91">
        <v>0.03</v>
      </c>
      <c r="T131" s="91">
        <v>0.34</v>
      </c>
      <c r="U131" s="91">
        <v>0.09</v>
      </c>
    </row>
    <row r="132" spans="2:21">
      <c r="B132" t="s">
        <v>729</v>
      </c>
      <c r="C132" t="s">
        <v>730</v>
      </c>
      <c r="D132" t="s">
        <v>103</v>
      </c>
      <c r="E132" t="s">
        <v>126</v>
      </c>
      <c r="F132" t="s">
        <v>731</v>
      </c>
      <c r="G132" t="s">
        <v>379</v>
      </c>
      <c r="H132" t="s">
        <v>412</v>
      </c>
      <c r="I132" t="s">
        <v>229</v>
      </c>
      <c r="J132" t="s">
        <v>732</v>
      </c>
      <c r="K132" s="91">
        <v>4.3499999999999996</v>
      </c>
      <c r="L132" t="s">
        <v>105</v>
      </c>
      <c r="M132" s="91">
        <v>3.38</v>
      </c>
      <c r="N132" s="91">
        <v>3.43</v>
      </c>
      <c r="O132" s="91">
        <v>132529</v>
      </c>
      <c r="P132" s="91">
        <v>101.28</v>
      </c>
      <c r="Q132" s="91">
        <v>0</v>
      </c>
      <c r="R132" s="91">
        <v>134.22537120000001</v>
      </c>
      <c r="S132" s="91">
        <v>0.02</v>
      </c>
      <c r="T132" s="91">
        <v>0.18</v>
      </c>
      <c r="U132" s="91">
        <v>0.05</v>
      </c>
    </row>
    <row r="133" spans="2:21">
      <c r="B133" t="s">
        <v>733</v>
      </c>
      <c r="C133" t="s">
        <v>734</v>
      </c>
      <c r="D133" t="s">
        <v>103</v>
      </c>
      <c r="E133" t="s">
        <v>126</v>
      </c>
      <c r="F133" t="s">
        <v>735</v>
      </c>
      <c r="G133" t="s">
        <v>736</v>
      </c>
      <c r="H133" t="s">
        <v>412</v>
      </c>
      <c r="I133" t="s">
        <v>229</v>
      </c>
      <c r="J133" t="s">
        <v>658</v>
      </c>
      <c r="K133" s="91">
        <v>5.37</v>
      </c>
      <c r="L133" t="s">
        <v>105</v>
      </c>
      <c r="M133" s="91">
        <v>5.09</v>
      </c>
      <c r="N133" s="91">
        <v>2.63</v>
      </c>
      <c r="O133" s="91">
        <v>22242.92</v>
      </c>
      <c r="P133" s="91">
        <v>113.16</v>
      </c>
      <c r="Q133" s="91">
        <v>3.2571699999999999</v>
      </c>
      <c r="R133" s="91">
        <v>28.427258272</v>
      </c>
      <c r="S133" s="91">
        <v>0</v>
      </c>
      <c r="T133" s="91">
        <v>0.04</v>
      </c>
      <c r="U133" s="91">
        <v>0.01</v>
      </c>
    </row>
    <row r="134" spans="2:21">
      <c r="B134" t="s">
        <v>737</v>
      </c>
      <c r="C134" t="s">
        <v>738</v>
      </c>
      <c r="D134" t="s">
        <v>103</v>
      </c>
      <c r="E134" t="s">
        <v>126</v>
      </c>
      <c r="F134" t="s">
        <v>739</v>
      </c>
      <c r="G134" t="s">
        <v>740</v>
      </c>
      <c r="H134" t="s">
        <v>412</v>
      </c>
      <c r="I134" t="s">
        <v>229</v>
      </c>
      <c r="J134" t="s">
        <v>741</v>
      </c>
      <c r="K134" s="91">
        <v>4.07</v>
      </c>
      <c r="L134" t="s">
        <v>105</v>
      </c>
      <c r="M134" s="91">
        <v>1.05</v>
      </c>
      <c r="N134" s="91">
        <v>0.67</v>
      </c>
      <c r="O134" s="91">
        <v>157301</v>
      </c>
      <c r="P134" s="91">
        <v>101.93</v>
      </c>
      <c r="Q134" s="91">
        <v>0</v>
      </c>
      <c r="R134" s="91">
        <v>160.3369093</v>
      </c>
      <c r="S134" s="91">
        <v>0.03</v>
      </c>
      <c r="T134" s="91">
        <v>0.21</v>
      </c>
      <c r="U134" s="91">
        <v>0.06</v>
      </c>
    </row>
    <row r="135" spans="2:21">
      <c r="B135" t="s">
        <v>742</v>
      </c>
      <c r="C135" t="s">
        <v>743</v>
      </c>
      <c r="D135" t="s">
        <v>103</v>
      </c>
      <c r="E135" t="s">
        <v>126</v>
      </c>
      <c r="F135" t="s">
        <v>517</v>
      </c>
      <c r="G135" t="s">
        <v>483</v>
      </c>
      <c r="H135" t="s">
        <v>505</v>
      </c>
      <c r="I135" t="s">
        <v>229</v>
      </c>
      <c r="J135" t="s">
        <v>518</v>
      </c>
      <c r="K135" s="91">
        <v>3.92</v>
      </c>
      <c r="L135" t="s">
        <v>105</v>
      </c>
      <c r="M135" s="91">
        <v>2.95</v>
      </c>
      <c r="N135" s="91">
        <v>1.83</v>
      </c>
      <c r="O135" s="91">
        <v>76791</v>
      </c>
      <c r="P135" s="91">
        <v>105.54</v>
      </c>
      <c r="Q135" s="91">
        <v>0</v>
      </c>
      <c r="R135" s="91">
        <v>81.045221400000003</v>
      </c>
      <c r="S135" s="91">
        <v>0.02</v>
      </c>
      <c r="T135" s="91">
        <v>0.11</v>
      </c>
      <c r="U135" s="91">
        <v>0.03</v>
      </c>
    </row>
    <row r="136" spans="2:21">
      <c r="B136" t="s">
        <v>744</v>
      </c>
      <c r="C136" t="s">
        <v>745</v>
      </c>
      <c r="D136" t="s">
        <v>103</v>
      </c>
      <c r="E136" t="s">
        <v>126</v>
      </c>
      <c r="F136" t="s">
        <v>517</v>
      </c>
      <c r="G136" t="s">
        <v>483</v>
      </c>
      <c r="H136" t="s">
        <v>505</v>
      </c>
      <c r="I136" t="s">
        <v>229</v>
      </c>
      <c r="J136" t="s">
        <v>434</v>
      </c>
      <c r="K136" s="91">
        <v>0.64</v>
      </c>
      <c r="L136" t="s">
        <v>105</v>
      </c>
      <c r="M136" s="91">
        <v>2.2999999999999998</v>
      </c>
      <c r="N136" s="91">
        <v>0.6</v>
      </c>
      <c r="O136" s="91">
        <v>525342</v>
      </c>
      <c r="P136" s="91">
        <v>101.1</v>
      </c>
      <c r="Q136" s="91">
        <v>3.0542899999999999</v>
      </c>
      <c r="R136" s="91">
        <v>534.17505200000005</v>
      </c>
      <c r="S136" s="91">
        <v>0.02</v>
      </c>
      <c r="T136" s="91">
        <v>0.71</v>
      </c>
      <c r="U136" s="91">
        <v>0.19</v>
      </c>
    </row>
    <row r="137" spans="2:21">
      <c r="B137" t="s">
        <v>746</v>
      </c>
      <c r="C137" t="s">
        <v>747</v>
      </c>
      <c r="D137" t="s">
        <v>103</v>
      </c>
      <c r="E137" t="s">
        <v>126</v>
      </c>
      <c r="F137" t="s">
        <v>517</v>
      </c>
      <c r="G137" t="s">
        <v>483</v>
      </c>
      <c r="H137" t="s">
        <v>505</v>
      </c>
      <c r="I137" t="s">
        <v>229</v>
      </c>
      <c r="J137" t="s">
        <v>748</v>
      </c>
      <c r="K137" s="91">
        <v>5.4</v>
      </c>
      <c r="L137" t="s">
        <v>105</v>
      </c>
      <c r="M137" s="91">
        <v>1.75</v>
      </c>
      <c r="N137" s="91">
        <v>1.24</v>
      </c>
      <c r="O137" s="91">
        <v>1908443</v>
      </c>
      <c r="P137" s="91">
        <v>102.98</v>
      </c>
      <c r="Q137" s="91">
        <v>0</v>
      </c>
      <c r="R137" s="91">
        <v>1965.3146013999999</v>
      </c>
      <c r="S137" s="91">
        <v>0.13</v>
      </c>
      <c r="T137" s="91">
        <v>2.62</v>
      </c>
      <c r="U137" s="91">
        <v>0.71</v>
      </c>
    </row>
    <row r="138" spans="2:21">
      <c r="B138" t="s">
        <v>749</v>
      </c>
      <c r="C138" t="s">
        <v>750</v>
      </c>
      <c r="D138" t="s">
        <v>103</v>
      </c>
      <c r="E138" t="s">
        <v>126</v>
      </c>
      <c r="F138" t="s">
        <v>717</v>
      </c>
      <c r="G138" t="s">
        <v>379</v>
      </c>
      <c r="H138" t="s">
        <v>529</v>
      </c>
      <c r="I138" t="s">
        <v>153</v>
      </c>
      <c r="J138" t="s">
        <v>751</v>
      </c>
      <c r="K138" s="91">
        <v>4.28</v>
      </c>
      <c r="L138" t="s">
        <v>105</v>
      </c>
      <c r="M138" s="91">
        <v>4.3499999999999996</v>
      </c>
      <c r="N138" s="91">
        <v>4</v>
      </c>
      <c r="O138" s="91">
        <v>251865</v>
      </c>
      <c r="P138" s="91">
        <v>103.32</v>
      </c>
      <c r="Q138" s="91">
        <v>0</v>
      </c>
      <c r="R138" s="91">
        <v>260.22691800000001</v>
      </c>
      <c r="S138" s="91">
        <v>0.01</v>
      </c>
      <c r="T138" s="91">
        <v>0.35</v>
      </c>
      <c r="U138" s="91">
        <v>0.09</v>
      </c>
    </row>
    <row r="139" spans="2:21">
      <c r="B139" t="s">
        <v>752</v>
      </c>
      <c r="C139" t="s">
        <v>753</v>
      </c>
      <c r="D139" t="s">
        <v>103</v>
      </c>
      <c r="E139" t="s">
        <v>126</v>
      </c>
      <c r="F139" t="s">
        <v>551</v>
      </c>
      <c r="G139" t="s">
        <v>552</v>
      </c>
      <c r="H139" t="s">
        <v>505</v>
      </c>
      <c r="I139" t="s">
        <v>229</v>
      </c>
      <c r="J139" t="s">
        <v>754</v>
      </c>
      <c r="K139" s="91">
        <v>8.49</v>
      </c>
      <c r="L139" t="s">
        <v>105</v>
      </c>
      <c r="M139" s="91">
        <v>3.95</v>
      </c>
      <c r="N139" s="91">
        <v>3.47</v>
      </c>
      <c r="O139" s="91">
        <v>39595</v>
      </c>
      <c r="P139" s="91">
        <v>105.32</v>
      </c>
      <c r="Q139" s="91">
        <v>0</v>
      </c>
      <c r="R139" s="91">
        <v>41.701453999999998</v>
      </c>
      <c r="S139" s="91">
        <v>0.02</v>
      </c>
      <c r="T139" s="91">
        <v>0.06</v>
      </c>
      <c r="U139" s="91">
        <v>0.02</v>
      </c>
    </row>
    <row r="140" spans="2:21">
      <c r="B140" t="s">
        <v>755</v>
      </c>
      <c r="C140" t="s">
        <v>756</v>
      </c>
      <c r="D140" t="s">
        <v>103</v>
      </c>
      <c r="E140" t="s">
        <v>126</v>
      </c>
      <c r="F140" t="s">
        <v>757</v>
      </c>
      <c r="G140" t="s">
        <v>379</v>
      </c>
      <c r="H140" t="s">
        <v>505</v>
      </c>
      <c r="I140" t="s">
        <v>229</v>
      </c>
      <c r="J140" t="s">
        <v>758</v>
      </c>
      <c r="K140" s="91">
        <v>3.12</v>
      </c>
      <c r="L140" t="s">
        <v>105</v>
      </c>
      <c r="M140" s="91">
        <v>3.9</v>
      </c>
      <c r="N140" s="91">
        <v>4.5</v>
      </c>
      <c r="O140" s="91">
        <v>270522</v>
      </c>
      <c r="P140" s="91">
        <v>98.72</v>
      </c>
      <c r="Q140" s="91">
        <v>0</v>
      </c>
      <c r="R140" s="91">
        <v>267.0593184</v>
      </c>
      <c r="S140" s="91">
        <v>0.03</v>
      </c>
      <c r="T140" s="91">
        <v>0.36</v>
      </c>
      <c r="U140" s="91">
        <v>0.1</v>
      </c>
    </row>
    <row r="141" spans="2:21">
      <c r="B141" t="s">
        <v>759</v>
      </c>
      <c r="C141" t="s">
        <v>760</v>
      </c>
      <c r="D141" t="s">
        <v>103</v>
      </c>
      <c r="E141" t="s">
        <v>126</v>
      </c>
      <c r="F141" t="s">
        <v>561</v>
      </c>
      <c r="G141" t="s">
        <v>379</v>
      </c>
      <c r="H141" t="s">
        <v>529</v>
      </c>
      <c r="I141" t="s">
        <v>153</v>
      </c>
      <c r="J141" t="s">
        <v>542</v>
      </c>
      <c r="K141" s="91">
        <v>4.33</v>
      </c>
      <c r="L141" t="s">
        <v>105</v>
      </c>
      <c r="M141" s="91">
        <v>5.05</v>
      </c>
      <c r="N141" s="91">
        <v>2.82</v>
      </c>
      <c r="O141" s="91">
        <v>188125</v>
      </c>
      <c r="P141" s="91">
        <v>110.34</v>
      </c>
      <c r="Q141" s="91">
        <v>0</v>
      </c>
      <c r="R141" s="91">
        <v>207.577125</v>
      </c>
      <c r="S141" s="91">
        <v>0.03</v>
      </c>
      <c r="T141" s="91">
        <v>0.28000000000000003</v>
      </c>
      <c r="U141" s="91">
        <v>0.08</v>
      </c>
    </row>
    <row r="142" spans="2:21">
      <c r="B142" t="s">
        <v>761</v>
      </c>
      <c r="C142" t="s">
        <v>762</v>
      </c>
      <c r="D142" t="s">
        <v>103</v>
      </c>
      <c r="E142" t="s">
        <v>126</v>
      </c>
      <c r="F142" t="s">
        <v>565</v>
      </c>
      <c r="G142" t="s">
        <v>552</v>
      </c>
      <c r="H142" t="s">
        <v>529</v>
      </c>
      <c r="I142" t="s">
        <v>153</v>
      </c>
      <c r="J142" t="s">
        <v>553</v>
      </c>
      <c r="K142" s="91">
        <v>5.26</v>
      </c>
      <c r="L142" t="s">
        <v>105</v>
      </c>
      <c r="M142" s="91">
        <v>3.92</v>
      </c>
      <c r="N142" s="91">
        <v>2.63</v>
      </c>
      <c r="O142" s="91">
        <v>4197</v>
      </c>
      <c r="P142" s="91">
        <v>107.68</v>
      </c>
      <c r="Q142" s="91">
        <v>0</v>
      </c>
      <c r="R142" s="91">
        <v>4.5193295999999998</v>
      </c>
      <c r="S142" s="91">
        <v>0</v>
      </c>
      <c r="T142" s="91">
        <v>0.01</v>
      </c>
      <c r="U142" s="91">
        <v>0</v>
      </c>
    </row>
    <row r="143" spans="2:21">
      <c r="B143" t="s">
        <v>763</v>
      </c>
      <c r="C143" t="s">
        <v>764</v>
      </c>
      <c r="D143" t="s">
        <v>103</v>
      </c>
      <c r="E143" t="s">
        <v>126</v>
      </c>
      <c r="F143" t="s">
        <v>597</v>
      </c>
      <c r="G143" t="s">
        <v>552</v>
      </c>
      <c r="H143" t="s">
        <v>529</v>
      </c>
      <c r="I143" t="s">
        <v>153</v>
      </c>
      <c r="J143" t="s">
        <v>437</v>
      </c>
      <c r="K143" s="91">
        <v>6.1</v>
      </c>
      <c r="L143" t="s">
        <v>105</v>
      </c>
      <c r="M143" s="91">
        <v>3.61</v>
      </c>
      <c r="N143" s="91">
        <v>2.78</v>
      </c>
      <c r="O143" s="91">
        <v>260297</v>
      </c>
      <c r="P143" s="91">
        <v>105.85</v>
      </c>
      <c r="Q143" s="91">
        <v>0</v>
      </c>
      <c r="R143" s="91">
        <v>275.52437450000002</v>
      </c>
      <c r="S143" s="91">
        <v>0.03</v>
      </c>
      <c r="T143" s="91">
        <v>0.37</v>
      </c>
      <c r="U143" s="91">
        <v>0.1</v>
      </c>
    </row>
    <row r="144" spans="2:21">
      <c r="B144" t="s">
        <v>765</v>
      </c>
      <c r="C144" t="s">
        <v>766</v>
      </c>
      <c r="D144" t="s">
        <v>103</v>
      </c>
      <c r="E144" t="s">
        <v>126</v>
      </c>
      <c r="F144" t="s">
        <v>767</v>
      </c>
      <c r="G144" t="s">
        <v>736</v>
      </c>
      <c r="H144" t="s">
        <v>529</v>
      </c>
      <c r="I144" t="s">
        <v>153</v>
      </c>
      <c r="J144" t="s">
        <v>768</v>
      </c>
      <c r="K144" s="91">
        <v>5.16</v>
      </c>
      <c r="L144" t="s">
        <v>105</v>
      </c>
      <c r="M144" s="91">
        <v>2.2999999999999998</v>
      </c>
      <c r="N144" s="91">
        <v>3.11</v>
      </c>
      <c r="O144" s="91">
        <v>305000</v>
      </c>
      <c r="P144" s="91">
        <v>96.23</v>
      </c>
      <c r="Q144" s="91">
        <v>0</v>
      </c>
      <c r="R144" s="91">
        <v>293.50150000000002</v>
      </c>
      <c r="S144" s="91">
        <v>0.1</v>
      </c>
      <c r="T144" s="91">
        <v>0.39</v>
      </c>
      <c r="U144" s="91">
        <v>0.11</v>
      </c>
    </row>
    <row r="145" spans="2:21">
      <c r="B145" t="s">
        <v>769</v>
      </c>
      <c r="C145" t="s">
        <v>770</v>
      </c>
      <c r="D145" t="s">
        <v>103</v>
      </c>
      <c r="E145" t="s">
        <v>126</v>
      </c>
      <c r="F145" t="s">
        <v>767</v>
      </c>
      <c r="G145" t="s">
        <v>736</v>
      </c>
      <c r="H145" t="s">
        <v>529</v>
      </c>
      <c r="I145" t="s">
        <v>153</v>
      </c>
      <c r="J145" t="s">
        <v>364</v>
      </c>
      <c r="K145" s="91">
        <v>3.92</v>
      </c>
      <c r="L145" t="s">
        <v>105</v>
      </c>
      <c r="M145" s="91">
        <v>2.75</v>
      </c>
      <c r="N145" s="91">
        <v>2.21</v>
      </c>
      <c r="O145" s="91">
        <v>93960.63</v>
      </c>
      <c r="P145" s="91">
        <v>102.38</v>
      </c>
      <c r="Q145" s="91">
        <v>0</v>
      </c>
      <c r="R145" s="91">
        <v>96.196892993999995</v>
      </c>
      <c r="S145" s="91">
        <v>0.02</v>
      </c>
      <c r="T145" s="91">
        <v>0.13</v>
      </c>
      <c r="U145" s="91">
        <v>0.03</v>
      </c>
    </row>
    <row r="146" spans="2:21">
      <c r="B146" t="s">
        <v>771</v>
      </c>
      <c r="C146" t="s">
        <v>772</v>
      </c>
      <c r="D146" t="s">
        <v>103</v>
      </c>
      <c r="E146" t="s">
        <v>126</v>
      </c>
      <c r="F146" t="s">
        <v>491</v>
      </c>
      <c r="G146" t="s">
        <v>345</v>
      </c>
      <c r="H146" t="s">
        <v>604</v>
      </c>
      <c r="I146" t="s">
        <v>229</v>
      </c>
      <c r="J146" t="s">
        <v>773</v>
      </c>
      <c r="K146" s="91">
        <v>3.08</v>
      </c>
      <c r="L146" t="s">
        <v>105</v>
      </c>
      <c r="M146" s="91">
        <v>3.6</v>
      </c>
      <c r="N146" s="91">
        <v>2.31</v>
      </c>
      <c r="O146" s="91">
        <v>3</v>
      </c>
      <c r="P146" s="91">
        <v>5332000</v>
      </c>
      <c r="Q146" s="91">
        <v>0</v>
      </c>
      <c r="R146" s="91">
        <v>159.96</v>
      </c>
      <c r="S146" s="91">
        <v>0</v>
      </c>
      <c r="T146" s="91">
        <v>0.21</v>
      </c>
      <c r="U146" s="91">
        <v>0.06</v>
      </c>
    </row>
    <row r="147" spans="2:21">
      <c r="B147" t="s">
        <v>774</v>
      </c>
      <c r="C147" t="s">
        <v>775</v>
      </c>
      <c r="D147" t="s">
        <v>103</v>
      </c>
      <c r="E147" t="s">
        <v>126</v>
      </c>
      <c r="F147" t="s">
        <v>776</v>
      </c>
      <c r="G147" t="s">
        <v>736</v>
      </c>
      <c r="H147" t="s">
        <v>604</v>
      </c>
      <c r="I147" t="s">
        <v>229</v>
      </c>
      <c r="J147" t="s">
        <v>777</v>
      </c>
      <c r="K147" s="91">
        <v>2.37</v>
      </c>
      <c r="L147" t="s">
        <v>105</v>
      </c>
      <c r="M147" s="91">
        <v>3.4</v>
      </c>
      <c r="N147" s="91">
        <v>2.27</v>
      </c>
      <c r="O147" s="91">
        <v>8685.4599999999991</v>
      </c>
      <c r="P147" s="91">
        <v>103.24</v>
      </c>
      <c r="Q147" s="91">
        <v>0</v>
      </c>
      <c r="R147" s="91">
        <v>8.966868904</v>
      </c>
      <c r="S147" s="91">
        <v>0</v>
      </c>
      <c r="T147" s="91">
        <v>0.01</v>
      </c>
      <c r="U147" s="91">
        <v>0</v>
      </c>
    </row>
    <row r="148" spans="2:21">
      <c r="B148" t="s">
        <v>778</v>
      </c>
      <c r="C148" t="s">
        <v>779</v>
      </c>
      <c r="D148" t="s">
        <v>103</v>
      </c>
      <c r="E148" t="s">
        <v>126</v>
      </c>
      <c r="F148" t="s">
        <v>780</v>
      </c>
      <c r="G148" t="s">
        <v>379</v>
      </c>
      <c r="H148" t="s">
        <v>604</v>
      </c>
      <c r="I148" t="s">
        <v>229</v>
      </c>
      <c r="J148" t="s">
        <v>751</v>
      </c>
      <c r="K148" s="91">
        <v>2.83</v>
      </c>
      <c r="L148" t="s">
        <v>105</v>
      </c>
      <c r="M148" s="91">
        <v>6.05</v>
      </c>
      <c r="N148" s="91">
        <v>3.96</v>
      </c>
      <c r="O148" s="91">
        <v>85270.87</v>
      </c>
      <c r="P148" s="91">
        <v>109.36</v>
      </c>
      <c r="Q148" s="91">
        <v>0</v>
      </c>
      <c r="R148" s="91">
        <v>93.252223431999994</v>
      </c>
      <c r="S148" s="91">
        <v>0.01</v>
      </c>
      <c r="T148" s="91">
        <v>0.12</v>
      </c>
      <c r="U148" s="91">
        <v>0.03</v>
      </c>
    </row>
    <row r="149" spans="2:21">
      <c r="B149" t="s">
        <v>781</v>
      </c>
      <c r="C149" t="s">
        <v>782</v>
      </c>
      <c r="D149" t="s">
        <v>103</v>
      </c>
      <c r="E149" t="s">
        <v>126</v>
      </c>
      <c r="F149" t="s">
        <v>575</v>
      </c>
      <c r="G149" t="s">
        <v>379</v>
      </c>
      <c r="H149" t="s">
        <v>604</v>
      </c>
      <c r="I149" t="s">
        <v>229</v>
      </c>
      <c r="J149" t="s">
        <v>783</v>
      </c>
      <c r="K149" s="91">
        <v>3.57</v>
      </c>
      <c r="L149" t="s">
        <v>105</v>
      </c>
      <c r="M149" s="91">
        <v>3.7</v>
      </c>
      <c r="N149" s="91">
        <v>2.13</v>
      </c>
      <c r="O149" s="91">
        <v>13041</v>
      </c>
      <c r="P149" s="91">
        <v>106.67</v>
      </c>
      <c r="Q149" s="91">
        <v>0</v>
      </c>
      <c r="R149" s="91">
        <v>13.910834700000001</v>
      </c>
      <c r="S149" s="91">
        <v>0.01</v>
      </c>
      <c r="T149" s="91">
        <v>0.02</v>
      </c>
      <c r="U149" s="91">
        <v>0.01</v>
      </c>
    </row>
    <row r="150" spans="2:21">
      <c r="B150" t="s">
        <v>784</v>
      </c>
      <c r="C150" t="s">
        <v>785</v>
      </c>
      <c r="D150" t="s">
        <v>103</v>
      </c>
      <c r="E150" t="s">
        <v>126</v>
      </c>
      <c r="F150" t="s">
        <v>786</v>
      </c>
      <c r="G150" t="s">
        <v>379</v>
      </c>
      <c r="H150" t="s">
        <v>634</v>
      </c>
      <c r="I150" t="s">
        <v>153</v>
      </c>
      <c r="J150" t="s">
        <v>556</v>
      </c>
      <c r="K150" s="91">
        <v>2.27</v>
      </c>
      <c r="L150" t="s">
        <v>105</v>
      </c>
      <c r="M150" s="91">
        <v>4.2</v>
      </c>
      <c r="N150" s="91">
        <v>3.63</v>
      </c>
      <c r="O150" s="91">
        <v>0.2</v>
      </c>
      <c r="P150" s="91">
        <v>103.07</v>
      </c>
      <c r="Q150" s="91">
        <v>0</v>
      </c>
      <c r="R150" s="91">
        <v>2.0614E-4</v>
      </c>
      <c r="S150" s="91">
        <v>0</v>
      </c>
      <c r="T150" s="91">
        <v>0</v>
      </c>
      <c r="U150" s="91">
        <v>0</v>
      </c>
    </row>
    <row r="151" spans="2:21">
      <c r="B151" t="s">
        <v>787</v>
      </c>
      <c r="C151" t="s">
        <v>788</v>
      </c>
      <c r="D151" t="s">
        <v>103</v>
      </c>
      <c r="E151" t="s">
        <v>126</v>
      </c>
      <c r="F151" t="s">
        <v>789</v>
      </c>
      <c r="G151" t="s">
        <v>130</v>
      </c>
      <c r="H151" t="s">
        <v>604</v>
      </c>
      <c r="I151" t="s">
        <v>229</v>
      </c>
      <c r="J151" t="s">
        <v>423</v>
      </c>
      <c r="K151" s="91">
        <v>3.08</v>
      </c>
      <c r="L151" t="s">
        <v>105</v>
      </c>
      <c r="M151" s="91">
        <v>2.95</v>
      </c>
      <c r="N151" s="91">
        <v>2.15</v>
      </c>
      <c r="O151" s="91">
        <v>46647.05</v>
      </c>
      <c r="P151" s="91">
        <v>103.25</v>
      </c>
      <c r="Q151" s="91">
        <v>0</v>
      </c>
      <c r="R151" s="91">
        <v>48.163079125000003</v>
      </c>
      <c r="S151" s="91">
        <v>0.02</v>
      </c>
      <c r="T151" s="91">
        <v>0.06</v>
      </c>
      <c r="U151" s="91">
        <v>0.02</v>
      </c>
    </row>
    <row r="152" spans="2:21">
      <c r="B152" t="s">
        <v>790</v>
      </c>
      <c r="C152" t="s">
        <v>791</v>
      </c>
      <c r="D152" t="s">
        <v>103</v>
      </c>
      <c r="E152" t="s">
        <v>126</v>
      </c>
      <c r="F152" t="s">
        <v>792</v>
      </c>
      <c r="G152" t="s">
        <v>552</v>
      </c>
      <c r="H152" t="s">
        <v>604</v>
      </c>
      <c r="I152" t="s">
        <v>229</v>
      </c>
      <c r="J152" t="s">
        <v>793</v>
      </c>
      <c r="K152" s="91">
        <v>8.98</v>
      </c>
      <c r="L152" t="s">
        <v>105</v>
      </c>
      <c r="M152" s="91">
        <v>1.23</v>
      </c>
      <c r="N152" s="91">
        <v>3.69</v>
      </c>
      <c r="O152" s="91">
        <v>284427</v>
      </c>
      <c r="P152" s="91">
        <v>98.83</v>
      </c>
      <c r="Q152" s="91">
        <v>0</v>
      </c>
      <c r="R152" s="91">
        <v>281.09920410000001</v>
      </c>
      <c r="S152" s="91">
        <v>0.11</v>
      </c>
      <c r="T152" s="91">
        <v>0.38</v>
      </c>
      <c r="U152" s="91">
        <v>0.1</v>
      </c>
    </row>
    <row r="153" spans="2:21">
      <c r="B153" t="s">
        <v>794</v>
      </c>
      <c r="C153" t="s">
        <v>795</v>
      </c>
      <c r="D153" t="s">
        <v>103</v>
      </c>
      <c r="E153" t="s">
        <v>126</v>
      </c>
      <c r="F153" t="s">
        <v>629</v>
      </c>
      <c r="G153" t="s">
        <v>135</v>
      </c>
      <c r="H153" t="s">
        <v>604</v>
      </c>
      <c r="I153" t="s">
        <v>229</v>
      </c>
      <c r="J153" t="s">
        <v>796</v>
      </c>
      <c r="K153" s="91">
        <v>3.68</v>
      </c>
      <c r="L153" t="s">
        <v>105</v>
      </c>
      <c r="M153" s="91">
        <v>4.1399999999999997</v>
      </c>
      <c r="N153" s="91">
        <v>2.29</v>
      </c>
      <c r="O153" s="91">
        <v>106643.6</v>
      </c>
      <c r="P153" s="91">
        <v>107.99</v>
      </c>
      <c r="Q153" s="91">
        <v>0</v>
      </c>
      <c r="R153" s="91">
        <v>115.16442364</v>
      </c>
      <c r="S153" s="91">
        <v>0.01</v>
      </c>
      <c r="T153" s="91">
        <v>0.15</v>
      </c>
      <c r="U153" s="91">
        <v>0.04</v>
      </c>
    </row>
    <row r="154" spans="2:21">
      <c r="B154" t="s">
        <v>797</v>
      </c>
      <c r="C154" t="s">
        <v>798</v>
      </c>
      <c r="D154" t="s">
        <v>103</v>
      </c>
      <c r="E154" t="s">
        <v>126</v>
      </c>
      <c r="F154" t="s">
        <v>629</v>
      </c>
      <c r="G154" t="s">
        <v>135</v>
      </c>
      <c r="H154" t="s">
        <v>604</v>
      </c>
      <c r="I154" t="s">
        <v>229</v>
      </c>
      <c r="J154" t="s">
        <v>799</v>
      </c>
      <c r="K154" s="91">
        <v>6.27</v>
      </c>
      <c r="L154" t="s">
        <v>105</v>
      </c>
      <c r="M154" s="91">
        <v>2.5</v>
      </c>
      <c r="N154" s="91">
        <v>3.84</v>
      </c>
      <c r="O154" s="91">
        <v>45539</v>
      </c>
      <c r="P154" s="91">
        <v>93.71</v>
      </c>
      <c r="Q154" s="91">
        <v>0</v>
      </c>
      <c r="R154" s="91">
        <v>42.674596899999997</v>
      </c>
      <c r="S154" s="91">
        <v>0.01</v>
      </c>
      <c r="T154" s="91">
        <v>0.06</v>
      </c>
      <c r="U154" s="91">
        <v>0.02</v>
      </c>
    </row>
    <row r="155" spans="2:21">
      <c r="B155" t="s">
        <v>800</v>
      </c>
      <c r="C155" t="s">
        <v>801</v>
      </c>
      <c r="D155" t="s">
        <v>103</v>
      </c>
      <c r="E155" t="s">
        <v>126</v>
      </c>
      <c r="F155" t="s">
        <v>629</v>
      </c>
      <c r="G155" t="s">
        <v>135</v>
      </c>
      <c r="H155" t="s">
        <v>604</v>
      </c>
      <c r="I155" t="s">
        <v>229</v>
      </c>
      <c r="J155" t="s">
        <v>521</v>
      </c>
      <c r="K155" s="91">
        <v>4.9400000000000004</v>
      </c>
      <c r="L155" t="s">
        <v>105</v>
      </c>
      <c r="M155" s="91">
        <v>3.55</v>
      </c>
      <c r="N155" s="91">
        <v>3.2</v>
      </c>
      <c r="O155" s="91">
        <v>53841</v>
      </c>
      <c r="P155" s="91">
        <v>102.69</v>
      </c>
      <c r="Q155" s="91">
        <v>0</v>
      </c>
      <c r="R155" s="91">
        <v>55.289322900000002</v>
      </c>
      <c r="S155" s="91">
        <v>0.01</v>
      </c>
      <c r="T155" s="91">
        <v>7.0000000000000007E-2</v>
      </c>
      <c r="U155" s="91">
        <v>0.02</v>
      </c>
    </row>
    <row r="156" spans="2:21">
      <c r="B156" t="s">
        <v>802</v>
      </c>
      <c r="C156" t="s">
        <v>803</v>
      </c>
      <c r="D156" t="s">
        <v>103</v>
      </c>
      <c r="E156" t="s">
        <v>126</v>
      </c>
      <c r="F156" t="s">
        <v>804</v>
      </c>
      <c r="G156" t="s">
        <v>379</v>
      </c>
      <c r="H156" t="s">
        <v>604</v>
      </c>
      <c r="I156" t="s">
        <v>229</v>
      </c>
      <c r="J156" t="s">
        <v>805</v>
      </c>
      <c r="K156" s="91">
        <v>5.33</v>
      </c>
      <c r="L156" t="s">
        <v>105</v>
      </c>
      <c r="M156" s="91">
        <v>3.9</v>
      </c>
      <c r="N156" s="91">
        <v>4.2300000000000004</v>
      </c>
      <c r="O156" s="91">
        <v>191000</v>
      </c>
      <c r="P156" s="91">
        <v>99.78</v>
      </c>
      <c r="Q156" s="91">
        <v>0</v>
      </c>
      <c r="R156" s="91">
        <v>190.57980000000001</v>
      </c>
      <c r="S156" s="91">
        <v>0.05</v>
      </c>
      <c r="T156" s="91">
        <v>0.25</v>
      </c>
      <c r="U156" s="91">
        <v>7.0000000000000007E-2</v>
      </c>
    </row>
    <row r="157" spans="2:21">
      <c r="B157" t="s">
        <v>806</v>
      </c>
      <c r="C157" t="s">
        <v>807</v>
      </c>
      <c r="D157" t="s">
        <v>103</v>
      </c>
      <c r="E157" t="s">
        <v>126</v>
      </c>
      <c r="F157" t="s">
        <v>808</v>
      </c>
      <c r="G157" t="s">
        <v>135</v>
      </c>
      <c r="H157" t="s">
        <v>604</v>
      </c>
      <c r="I157" t="s">
        <v>229</v>
      </c>
      <c r="J157" t="s">
        <v>809</v>
      </c>
      <c r="K157" s="91">
        <v>3.56</v>
      </c>
      <c r="L157" t="s">
        <v>105</v>
      </c>
      <c r="M157" s="91">
        <v>2.16</v>
      </c>
      <c r="N157" s="91">
        <v>2.17</v>
      </c>
      <c r="O157" s="91">
        <v>125892</v>
      </c>
      <c r="P157" s="91">
        <v>100.6</v>
      </c>
      <c r="Q157" s="91">
        <v>0</v>
      </c>
      <c r="R157" s="91">
        <v>126.647352</v>
      </c>
      <c r="S157" s="91">
        <v>0.02</v>
      </c>
      <c r="T157" s="91">
        <v>0.17</v>
      </c>
      <c r="U157" s="91">
        <v>0.05</v>
      </c>
    </row>
    <row r="158" spans="2:21">
      <c r="B158" t="s">
        <v>810</v>
      </c>
      <c r="C158" t="s">
        <v>811</v>
      </c>
      <c r="D158" t="s">
        <v>103</v>
      </c>
      <c r="E158" t="s">
        <v>126</v>
      </c>
      <c r="F158" t="s">
        <v>767</v>
      </c>
      <c r="G158" t="s">
        <v>736</v>
      </c>
      <c r="H158" t="s">
        <v>634</v>
      </c>
      <c r="I158" t="s">
        <v>153</v>
      </c>
      <c r="J158" t="s">
        <v>812</v>
      </c>
      <c r="K158" s="91">
        <v>2.8</v>
      </c>
      <c r="L158" t="s">
        <v>105</v>
      </c>
      <c r="M158" s="91">
        <v>2.4</v>
      </c>
      <c r="N158" s="91">
        <v>2.06</v>
      </c>
      <c r="O158" s="91">
        <v>86796.96</v>
      </c>
      <c r="P158" s="91">
        <v>101.19</v>
      </c>
      <c r="Q158" s="91">
        <v>0</v>
      </c>
      <c r="R158" s="91">
        <v>87.829843823999994</v>
      </c>
      <c r="S158" s="91">
        <v>0.02</v>
      </c>
      <c r="T158" s="91">
        <v>0.12</v>
      </c>
      <c r="U158" s="91">
        <v>0.03</v>
      </c>
    </row>
    <row r="159" spans="2:21">
      <c r="B159" t="s">
        <v>813</v>
      </c>
      <c r="C159" t="s">
        <v>814</v>
      </c>
      <c r="D159" t="s">
        <v>103</v>
      </c>
      <c r="E159" t="s">
        <v>126</v>
      </c>
      <c r="F159" t="s">
        <v>815</v>
      </c>
      <c r="G159" t="s">
        <v>379</v>
      </c>
      <c r="H159" t="s">
        <v>648</v>
      </c>
      <c r="I159" t="s">
        <v>153</v>
      </c>
      <c r="J159" t="s">
        <v>816</v>
      </c>
      <c r="K159" s="91">
        <v>4.5999999999999996</v>
      </c>
      <c r="L159" t="s">
        <v>105</v>
      </c>
      <c r="M159" s="91">
        <v>3.95</v>
      </c>
      <c r="N159" s="91">
        <v>4.24</v>
      </c>
      <c r="O159" s="91">
        <v>167730.82</v>
      </c>
      <c r="P159" s="91">
        <v>99.27</v>
      </c>
      <c r="Q159" s="91">
        <v>0</v>
      </c>
      <c r="R159" s="91">
        <v>166.50638501399999</v>
      </c>
      <c r="S159" s="91">
        <v>0.03</v>
      </c>
      <c r="T159" s="91">
        <v>0.22</v>
      </c>
      <c r="U159" s="91">
        <v>0.06</v>
      </c>
    </row>
    <row r="160" spans="2:21">
      <c r="B160" t="s">
        <v>817</v>
      </c>
      <c r="C160" t="s">
        <v>818</v>
      </c>
      <c r="D160" t="s">
        <v>103</v>
      </c>
      <c r="E160" t="s">
        <v>126</v>
      </c>
      <c r="F160" t="s">
        <v>815</v>
      </c>
      <c r="G160" t="s">
        <v>379</v>
      </c>
      <c r="H160" t="s">
        <v>648</v>
      </c>
      <c r="I160" t="s">
        <v>153</v>
      </c>
      <c r="J160" t="s">
        <v>616</v>
      </c>
      <c r="K160" s="91">
        <v>5.2</v>
      </c>
      <c r="L160" t="s">
        <v>105</v>
      </c>
      <c r="M160" s="91">
        <v>3</v>
      </c>
      <c r="N160" s="91">
        <v>4.3099999999999996</v>
      </c>
      <c r="O160" s="91">
        <v>249411</v>
      </c>
      <c r="P160" s="91">
        <v>94.19</v>
      </c>
      <c r="Q160" s="91">
        <v>0</v>
      </c>
      <c r="R160" s="91">
        <v>234.9202209</v>
      </c>
      <c r="S160" s="91">
        <v>0.03</v>
      </c>
      <c r="T160" s="91">
        <v>0.31</v>
      </c>
      <c r="U160" s="91">
        <v>0.09</v>
      </c>
    </row>
    <row r="161" spans="2:21">
      <c r="B161" t="s">
        <v>819</v>
      </c>
      <c r="C161" t="s">
        <v>820</v>
      </c>
      <c r="D161" t="s">
        <v>103</v>
      </c>
      <c r="E161" t="s">
        <v>126</v>
      </c>
      <c r="F161" t="s">
        <v>821</v>
      </c>
      <c r="G161" t="s">
        <v>483</v>
      </c>
      <c r="H161" t="s">
        <v>667</v>
      </c>
      <c r="I161" t="s">
        <v>229</v>
      </c>
      <c r="J161" t="s">
        <v>822</v>
      </c>
      <c r="K161" s="91">
        <v>5.76</v>
      </c>
      <c r="L161" t="s">
        <v>105</v>
      </c>
      <c r="M161" s="91">
        <v>4.57</v>
      </c>
      <c r="N161" s="91">
        <v>3.72</v>
      </c>
      <c r="O161" s="91">
        <v>49215</v>
      </c>
      <c r="P161" s="91">
        <v>105.57</v>
      </c>
      <c r="Q161" s="91">
        <v>0</v>
      </c>
      <c r="R161" s="91">
        <v>51.956275499999997</v>
      </c>
      <c r="S161" s="91">
        <v>0.02</v>
      </c>
      <c r="T161" s="91">
        <v>7.0000000000000007E-2</v>
      </c>
      <c r="U161" s="91">
        <v>0.02</v>
      </c>
    </row>
    <row r="162" spans="2:21">
      <c r="B162" t="s">
        <v>823</v>
      </c>
      <c r="C162" t="s">
        <v>824</v>
      </c>
      <c r="D162" t="s">
        <v>103</v>
      </c>
      <c r="E162" t="s">
        <v>126</v>
      </c>
      <c r="F162" t="s">
        <v>825</v>
      </c>
      <c r="G162" t="s">
        <v>130</v>
      </c>
      <c r="H162" t="s">
        <v>662</v>
      </c>
      <c r="I162" t="s">
        <v>153</v>
      </c>
      <c r="J162" t="s">
        <v>826</v>
      </c>
      <c r="K162" s="91">
        <v>1.57</v>
      </c>
      <c r="L162" t="s">
        <v>105</v>
      </c>
      <c r="M162" s="91">
        <v>3.3</v>
      </c>
      <c r="N162" s="91">
        <v>2.41</v>
      </c>
      <c r="O162" s="91">
        <v>78854.28</v>
      </c>
      <c r="P162" s="91">
        <v>101.86</v>
      </c>
      <c r="Q162" s="91">
        <v>0</v>
      </c>
      <c r="R162" s="91">
        <v>80.320969607999999</v>
      </c>
      <c r="S162" s="91">
        <v>0.02</v>
      </c>
      <c r="T162" s="91">
        <v>0.11</v>
      </c>
      <c r="U162" s="91">
        <v>0.03</v>
      </c>
    </row>
    <row r="163" spans="2:21">
      <c r="B163" t="s">
        <v>827</v>
      </c>
      <c r="C163" t="s">
        <v>828</v>
      </c>
      <c r="D163" t="s">
        <v>103</v>
      </c>
      <c r="E163" t="s">
        <v>126</v>
      </c>
      <c r="F163" t="s">
        <v>829</v>
      </c>
      <c r="G163" t="s">
        <v>525</v>
      </c>
      <c r="H163" t="s">
        <v>667</v>
      </c>
      <c r="I163" t="s">
        <v>229</v>
      </c>
      <c r="J163" t="s">
        <v>518</v>
      </c>
      <c r="K163" s="91">
        <v>1.68</v>
      </c>
      <c r="L163" t="s">
        <v>105</v>
      </c>
      <c r="M163" s="91">
        <v>6</v>
      </c>
      <c r="N163" s="91">
        <v>1.78</v>
      </c>
      <c r="O163" s="91">
        <v>2561.6</v>
      </c>
      <c r="P163" s="91">
        <v>108.72</v>
      </c>
      <c r="Q163" s="91">
        <v>0</v>
      </c>
      <c r="R163" s="91">
        <v>2.78497152</v>
      </c>
      <c r="S163" s="91">
        <v>0</v>
      </c>
      <c r="T163" s="91">
        <v>0</v>
      </c>
      <c r="U163" s="91">
        <v>0</v>
      </c>
    </row>
    <row r="164" spans="2:21">
      <c r="B164" t="s">
        <v>830</v>
      </c>
      <c r="C164" t="s">
        <v>831</v>
      </c>
      <c r="D164" t="s">
        <v>103</v>
      </c>
      <c r="E164" t="s">
        <v>126</v>
      </c>
      <c r="F164" t="s">
        <v>829</v>
      </c>
      <c r="G164" t="s">
        <v>525</v>
      </c>
      <c r="H164" t="s">
        <v>667</v>
      </c>
      <c r="I164" t="s">
        <v>229</v>
      </c>
      <c r="J164" t="s">
        <v>556</v>
      </c>
      <c r="K164" s="91">
        <v>3.64</v>
      </c>
      <c r="L164" t="s">
        <v>105</v>
      </c>
      <c r="M164" s="91">
        <v>5.9</v>
      </c>
      <c r="N164" s="91">
        <v>2.73</v>
      </c>
      <c r="O164" s="91">
        <v>1453</v>
      </c>
      <c r="P164" s="91">
        <v>113.55</v>
      </c>
      <c r="Q164" s="91">
        <v>0</v>
      </c>
      <c r="R164" s="91">
        <v>1.6498815</v>
      </c>
      <c r="S164" s="91">
        <v>0</v>
      </c>
      <c r="T164" s="91">
        <v>0</v>
      </c>
      <c r="U164" s="91">
        <v>0</v>
      </c>
    </row>
    <row r="165" spans="2:21">
      <c r="B165" t="s">
        <v>832</v>
      </c>
      <c r="C165" t="s">
        <v>833</v>
      </c>
      <c r="D165" t="s">
        <v>103</v>
      </c>
      <c r="E165" t="s">
        <v>126</v>
      </c>
      <c r="F165" t="s">
        <v>666</v>
      </c>
      <c r="G165" t="s">
        <v>379</v>
      </c>
      <c r="H165" t="s">
        <v>667</v>
      </c>
      <c r="I165" t="s">
        <v>229</v>
      </c>
      <c r="J165" t="s">
        <v>834</v>
      </c>
      <c r="K165" s="91">
        <v>4.0999999999999996</v>
      </c>
      <c r="L165" t="s">
        <v>105</v>
      </c>
      <c r="M165" s="91">
        <v>6.9</v>
      </c>
      <c r="N165" s="91">
        <v>8.09</v>
      </c>
      <c r="O165" s="91">
        <v>20048</v>
      </c>
      <c r="P165" s="91">
        <v>98.51</v>
      </c>
      <c r="Q165" s="91">
        <v>0</v>
      </c>
      <c r="R165" s="91">
        <v>19.749284800000002</v>
      </c>
      <c r="S165" s="91">
        <v>0</v>
      </c>
      <c r="T165" s="91">
        <v>0.03</v>
      </c>
      <c r="U165" s="91">
        <v>0.01</v>
      </c>
    </row>
    <row r="166" spans="2:21">
      <c r="B166" t="s">
        <v>835</v>
      </c>
      <c r="C166" t="s">
        <v>836</v>
      </c>
      <c r="D166" t="s">
        <v>103</v>
      </c>
      <c r="E166" t="s">
        <v>126</v>
      </c>
      <c r="F166" t="s">
        <v>837</v>
      </c>
      <c r="G166" t="s">
        <v>379</v>
      </c>
      <c r="H166" t="s">
        <v>662</v>
      </c>
      <c r="I166" t="s">
        <v>153</v>
      </c>
      <c r="J166" t="s">
        <v>838</v>
      </c>
      <c r="K166" s="91">
        <v>4.03</v>
      </c>
      <c r="L166" t="s">
        <v>105</v>
      </c>
      <c r="M166" s="91">
        <v>4.5999999999999996</v>
      </c>
      <c r="N166" s="91">
        <v>5.32</v>
      </c>
      <c r="O166" s="91">
        <v>11694.32</v>
      </c>
      <c r="P166" s="91">
        <v>97.5</v>
      </c>
      <c r="Q166" s="91">
        <v>0.93359000000000003</v>
      </c>
      <c r="R166" s="91">
        <v>12.335552</v>
      </c>
      <c r="S166" s="91">
        <v>0</v>
      </c>
      <c r="T166" s="91">
        <v>0.02</v>
      </c>
      <c r="U166" s="91">
        <v>0</v>
      </c>
    </row>
    <row r="167" spans="2:21">
      <c r="B167" t="s">
        <v>839</v>
      </c>
      <c r="C167" t="s">
        <v>840</v>
      </c>
      <c r="D167" t="s">
        <v>103</v>
      </c>
      <c r="E167" t="s">
        <v>126</v>
      </c>
      <c r="F167" t="s">
        <v>672</v>
      </c>
      <c r="G167" t="s">
        <v>130</v>
      </c>
      <c r="H167" t="s">
        <v>673</v>
      </c>
      <c r="I167" t="s">
        <v>153</v>
      </c>
      <c r="J167" t="s">
        <v>841</v>
      </c>
      <c r="K167" s="91">
        <v>1.37</v>
      </c>
      <c r="L167" t="s">
        <v>105</v>
      </c>
      <c r="M167" s="91">
        <v>4.3</v>
      </c>
      <c r="N167" s="91">
        <v>3.18</v>
      </c>
      <c r="O167" s="91">
        <v>156366.31</v>
      </c>
      <c r="P167" s="91">
        <v>101.96</v>
      </c>
      <c r="Q167" s="91">
        <v>0</v>
      </c>
      <c r="R167" s="91">
        <v>159.431089676</v>
      </c>
      <c r="S167" s="91">
        <v>0.04</v>
      </c>
      <c r="T167" s="91">
        <v>0.21</v>
      </c>
      <c r="U167" s="91">
        <v>0.06</v>
      </c>
    </row>
    <row r="168" spans="2:21">
      <c r="B168" t="s">
        <v>842</v>
      </c>
      <c r="C168" t="s">
        <v>843</v>
      </c>
      <c r="D168" t="s">
        <v>103</v>
      </c>
      <c r="E168" t="s">
        <v>126</v>
      </c>
      <c r="F168" t="s">
        <v>672</v>
      </c>
      <c r="G168" t="s">
        <v>130</v>
      </c>
      <c r="H168" t="s">
        <v>673</v>
      </c>
      <c r="I168" t="s">
        <v>153</v>
      </c>
      <c r="J168" t="s">
        <v>568</v>
      </c>
      <c r="K168" s="91">
        <v>2.0499999999999998</v>
      </c>
      <c r="L168" t="s">
        <v>105</v>
      </c>
      <c r="M168" s="91">
        <v>4.25</v>
      </c>
      <c r="N168" s="91">
        <v>3.8</v>
      </c>
      <c r="O168" s="91">
        <v>101376.56</v>
      </c>
      <c r="P168" s="91">
        <v>102.73</v>
      </c>
      <c r="Q168" s="91">
        <v>0</v>
      </c>
      <c r="R168" s="91">
        <v>104.144140088</v>
      </c>
      <c r="S168" s="91">
        <v>0.02</v>
      </c>
      <c r="T168" s="91">
        <v>0.14000000000000001</v>
      </c>
      <c r="U168" s="91">
        <v>0.04</v>
      </c>
    </row>
    <row r="169" spans="2:21">
      <c r="B169" t="s">
        <v>844</v>
      </c>
      <c r="C169" t="s">
        <v>845</v>
      </c>
      <c r="D169" t="s">
        <v>103</v>
      </c>
      <c r="E169" t="s">
        <v>126</v>
      </c>
      <c r="F169" t="s">
        <v>672</v>
      </c>
      <c r="G169" t="s">
        <v>130</v>
      </c>
      <c r="H169" t="s">
        <v>846</v>
      </c>
      <c r="I169" t="s">
        <v>229</v>
      </c>
      <c r="J169" t="s">
        <v>816</v>
      </c>
      <c r="K169" s="91">
        <v>1.95</v>
      </c>
      <c r="L169" t="s">
        <v>105</v>
      </c>
      <c r="M169" s="91">
        <v>3.7</v>
      </c>
      <c r="N169" s="91">
        <v>4.03</v>
      </c>
      <c r="O169" s="91">
        <v>186083</v>
      </c>
      <c r="P169" s="91">
        <v>100.99</v>
      </c>
      <c r="Q169" s="91">
        <v>0</v>
      </c>
      <c r="R169" s="91">
        <v>187.92522170000001</v>
      </c>
      <c r="S169" s="91">
        <v>0.06</v>
      </c>
      <c r="T169" s="91">
        <v>0.25</v>
      </c>
      <c r="U169" s="91">
        <v>7.0000000000000007E-2</v>
      </c>
    </row>
    <row r="170" spans="2:21">
      <c r="B170" s="92" t="s">
        <v>339</v>
      </c>
      <c r="C170" s="16"/>
      <c r="D170" s="16"/>
      <c r="E170" s="16"/>
      <c r="F170" s="16"/>
      <c r="K170" s="93">
        <v>4.0199999999999996</v>
      </c>
      <c r="N170" s="93">
        <v>5.33</v>
      </c>
      <c r="O170" s="93">
        <v>1718124.54</v>
      </c>
      <c r="Q170" s="93">
        <v>0</v>
      </c>
      <c r="R170" s="93">
        <v>1693.2332792130001</v>
      </c>
      <c r="T170" s="93">
        <v>2.2599999999999998</v>
      </c>
      <c r="U170" s="93">
        <v>0.61</v>
      </c>
    </row>
    <row r="171" spans="2:21">
      <c r="B171" t="s">
        <v>847</v>
      </c>
      <c r="C171" t="s">
        <v>848</v>
      </c>
      <c r="D171" t="s">
        <v>103</v>
      </c>
      <c r="E171" t="s">
        <v>126</v>
      </c>
      <c r="F171" t="s">
        <v>849</v>
      </c>
      <c r="G171" t="s">
        <v>850</v>
      </c>
      <c r="H171" t="s">
        <v>412</v>
      </c>
      <c r="I171" t="s">
        <v>229</v>
      </c>
      <c r="J171" t="s">
        <v>851</v>
      </c>
      <c r="K171" s="91">
        <v>3.62</v>
      </c>
      <c r="L171" t="s">
        <v>105</v>
      </c>
      <c r="M171" s="91">
        <v>3.49</v>
      </c>
      <c r="N171" s="91">
        <v>4.4400000000000004</v>
      </c>
      <c r="O171" s="91">
        <v>824400.57</v>
      </c>
      <c r="P171" s="91">
        <v>98.39</v>
      </c>
      <c r="Q171" s="91">
        <v>0</v>
      </c>
      <c r="R171" s="91">
        <v>811.127720823</v>
      </c>
      <c r="S171" s="91">
        <v>0.04</v>
      </c>
      <c r="T171" s="91">
        <v>1.08</v>
      </c>
      <c r="U171" s="91">
        <v>0.28999999999999998</v>
      </c>
    </row>
    <row r="172" spans="2:21">
      <c r="B172" t="s">
        <v>852</v>
      </c>
      <c r="C172" t="s">
        <v>853</v>
      </c>
      <c r="D172" t="s">
        <v>103</v>
      </c>
      <c r="E172" t="s">
        <v>126</v>
      </c>
      <c r="F172" t="s">
        <v>854</v>
      </c>
      <c r="G172" t="s">
        <v>850</v>
      </c>
      <c r="H172" t="s">
        <v>634</v>
      </c>
      <c r="I172" t="s">
        <v>153</v>
      </c>
      <c r="J172" t="s">
        <v>855</v>
      </c>
      <c r="K172" s="91">
        <v>4.38</v>
      </c>
      <c r="L172" t="s">
        <v>105</v>
      </c>
      <c r="M172" s="91">
        <v>4.6900000000000004</v>
      </c>
      <c r="N172" s="91">
        <v>6.15</v>
      </c>
      <c r="O172" s="91">
        <v>893723.97</v>
      </c>
      <c r="P172" s="91">
        <v>98.7</v>
      </c>
      <c r="Q172" s="91">
        <v>0</v>
      </c>
      <c r="R172" s="91">
        <v>882.10555839000006</v>
      </c>
      <c r="S172" s="91">
        <v>0.05</v>
      </c>
      <c r="T172" s="91">
        <v>1.18</v>
      </c>
      <c r="U172" s="91">
        <v>0.32</v>
      </c>
    </row>
    <row r="173" spans="2:21">
      <c r="B173" s="92" t="s">
        <v>856</v>
      </c>
      <c r="C173" s="16"/>
      <c r="D173" s="16"/>
      <c r="E173" s="16"/>
      <c r="F173" s="16"/>
      <c r="K173" s="93">
        <v>0</v>
      </c>
      <c r="N173" s="93">
        <v>0</v>
      </c>
      <c r="O173" s="93">
        <v>0</v>
      </c>
      <c r="Q173" s="93">
        <v>0</v>
      </c>
      <c r="R173" s="93">
        <v>0</v>
      </c>
      <c r="T173" s="93">
        <v>0</v>
      </c>
      <c r="U173" s="93">
        <v>0</v>
      </c>
    </row>
    <row r="174" spans="2:21">
      <c r="B174" t="s">
        <v>239</v>
      </c>
      <c r="C174" t="s">
        <v>239</v>
      </c>
      <c r="D174" s="16"/>
      <c r="E174" s="16"/>
      <c r="F174" s="16"/>
      <c r="G174" t="s">
        <v>239</v>
      </c>
      <c r="H174" t="s">
        <v>239</v>
      </c>
      <c r="K174" s="91">
        <v>0</v>
      </c>
      <c r="L174" t="s">
        <v>239</v>
      </c>
      <c r="M174" s="91">
        <v>0</v>
      </c>
      <c r="N174" s="91">
        <v>0</v>
      </c>
      <c r="O174" s="91">
        <v>0</v>
      </c>
      <c r="P174" s="91">
        <v>0</v>
      </c>
      <c r="R174" s="91">
        <v>0</v>
      </c>
      <c r="S174" s="91">
        <v>0</v>
      </c>
      <c r="T174" s="91">
        <v>0</v>
      </c>
      <c r="U174" s="91">
        <v>0</v>
      </c>
    </row>
    <row r="175" spans="2:21">
      <c r="B175" s="92" t="s">
        <v>245</v>
      </c>
      <c r="C175" s="16"/>
      <c r="D175" s="16"/>
      <c r="E175" s="16"/>
      <c r="F175" s="16"/>
      <c r="K175" s="93">
        <v>0</v>
      </c>
      <c r="N175" s="93">
        <v>0</v>
      </c>
      <c r="O175" s="93">
        <v>0</v>
      </c>
      <c r="Q175" s="93">
        <v>0</v>
      </c>
      <c r="R175" s="93">
        <v>0</v>
      </c>
      <c r="T175" s="93">
        <v>0</v>
      </c>
      <c r="U175" s="93">
        <v>0</v>
      </c>
    </row>
    <row r="176" spans="2:21">
      <c r="B176" s="92" t="s">
        <v>340</v>
      </c>
      <c r="C176" s="16"/>
      <c r="D176" s="16"/>
      <c r="E176" s="16"/>
      <c r="F176" s="16"/>
      <c r="K176" s="93">
        <v>0</v>
      </c>
      <c r="N176" s="93">
        <v>0</v>
      </c>
      <c r="O176" s="93">
        <v>0</v>
      </c>
      <c r="Q176" s="93">
        <v>0</v>
      </c>
      <c r="R176" s="93">
        <v>0</v>
      </c>
      <c r="T176" s="93">
        <v>0</v>
      </c>
      <c r="U176" s="93">
        <v>0</v>
      </c>
    </row>
    <row r="177" spans="2:21">
      <c r="B177" t="s">
        <v>239</v>
      </c>
      <c r="C177" t="s">
        <v>239</v>
      </c>
      <c r="D177" s="16"/>
      <c r="E177" s="16"/>
      <c r="F177" s="16"/>
      <c r="G177" t="s">
        <v>239</v>
      </c>
      <c r="H177" t="s">
        <v>239</v>
      </c>
      <c r="K177" s="91">
        <v>0</v>
      </c>
      <c r="L177" t="s">
        <v>239</v>
      </c>
      <c r="M177" s="91">
        <v>0</v>
      </c>
      <c r="N177" s="91">
        <v>0</v>
      </c>
      <c r="O177" s="91">
        <v>0</v>
      </c>
      <c r="P177" s="91">
        <v>0</v>
      </c>
      <c r="R177" s="91">
        <v>0</v>
      </c>
      <c r="S177" s="91">
        <v>0</v>
      </c>
      <c r="T177" s="91">
        <v>0</v>
      </c>
      <c r="U177" s="91">
        <v>0</v>
      </c>
    </row>
    <row r="178" spans="2:21">
      <c r="B178" s="92" t="s">
        <v>341</v>
      </c>
      <c r="C178" s="16"/>
      <c r="D178" s="16"/>
      <c r="E178" s="16"/>
      <c r="F178" s="16"/>
      <c r="K178" s="93">
        <v>0</v>
      </c>
      <c r="N178" s="93">
        <v>0</v>
      </c>
      <c r="O178" s="93">
        <v>0</v>
      </c>
      <c r="Q178" s="93">
        <v>0</v>
      </c>
      <c r="R178" s="93">
        <v>0</v>
      </c>
      <c r="T178" s="93">
        <v>0</v>
      </c>
      <c r="U178" s="93">
        <v>0</v>
      </c>
    </row>
    <row r="179" spans="2:21">
      <c r="B179" t="s">
        <v>239</v>
      </c>
      <c r="C179" t="s">
        <v>239</v>
      </c>
      <c r="D179" s="16"/>
      <c r="E179" s="16"/>
      <c r="F179" s="16"/>
      <c r="G179" t="s">
        <v>239</v>
      </c>
      <c r="H179" t="s">
        <v>239</v>
      </c>
      <c r="K179" s="91">
        <v>0</v>
      </c>
      <c r="L179" t="s">
        <v>239</v>
      </c>
      <c r="M179" s="91">
        <v>0</v>
      </c>
      <c r="N179" s="91">
        <v>0</v>
      </c>
      <c r="O179" s="91">
        <v>0</v>
      </c>
      <c r="P179" s="91">
        <v>0</v>
      </c>
      <c r="R179" s="91">
        <v>0</v>
      </c>
      <c r="S179" s="91">
        <v>0</v>
      </c>
      <c r="T179" s="91">
        <v>0</v>
      </c>
      <c r="U179" s="91">
        <v>0</v>
      </c>
    </row>
    <row r="180" spans="2:21">
      <c r="B180" t="s">
        <v>247</v>
      </c>
      <c r="C180" s="16"/>
      <c r="D180" s="16"/>
      <c r="E180" s="16"/>
      <c r="F180" s="16"/>
    </row>
    <row r="181" spans="2:21">
      <c r="B181" t="s">
        <v>334</v>
      </c>
      <c r="C181" s="16"/>
      <c r="D181" s="16"/>
      <c r="E181" s="16"/>
      <c r="F181" s="16"/>
    </row>
    <row r="182" spans="2:21">
      <c r="B182" t="s">
        <v>335</v>
      </c>
      <c r="C182" s="16"/>
      <c r="D182" s="16"/>
      <c r="E182" s="16"/>
      <c r="F182" s="16"/>
    </row>
    <row r="183" spans="2:21">
      <c r="B183" t="s">
        <v>336</v>
      </c>
      <c r="C183" s="16"/>
      <c r="D183" s="16"/>
      <c r="E183" s="16"/>
      <c r="F183" s="16"/>
    </row>
    <row r="184" spans="2:21">
      <c r="B184" t="s">
        <v>337</v>
      </c>
      <c r="C184" s="16"/>
      <c r="D184" s="16"/>
      <c r="E184" s="16"/>
      <c r="F184" s="16"/>
    </row>
    <row r="185" spans="2:21">
      <c r="C185" s="16"/>
      <c r="D185" s="16"/>
      <c r="E185" s="16"/>
      <c r="F185" s="16"/>
    </row>
    <row r="186" spans="2:21">
      <c r="C186" s="16"/>
      <c r="D186" s="16"/>
      <c r="E186" s="16"/>
      <c r="F186" s="16"/>
    </row>
    <row r="187" spans="2:21">
      <c r="C187" s="16"/>
      <c r="D187" s="16"/>
      <c r="E187" s="16"/>
      <c r="F187" s="16"/>
    </row>
    <row r="188" spans="2:21">
      <c r="C188" s="16"/>
      <c r="D188" s="16"/>
      <c r="E188" s="16"/>
      <c r="F188" s="16"/>
    </row>
    <row r="189" spans="2:21">
      <c r="C189" s="16"/>
      <c r="D189" s="16"/>
      <c r="E189" s="16"/>
      <c r="F189" s="16"/>
    </row>
    <row r="190" spans="2:21">
      <c r="C190" s="16"/>
      <c r="D190" s="16"/>
      <c r="E190" s="16"/>
      <c r="F190" s="16"/>
    </row>
    <row r="191" spans="2:21">
      <c r="C191" s="16"/>
      <c r="D191" s="16"/>
      <c r="E191" s="16"/>
      <c r="F191" s="16"/>
    </row>
    <row r="192" spans="2:21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1557</v>
      </c>
    </row>
    <row r="3" spans="2:62" s="1" customFormat="1">
      <c r="B3" s="2" t="s">
        <v>2</v>
      </c>
      <c r="C3" s="26" t="s">
        <v>1558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2715962.88</v>
      </c>
      <c r="J11" s="7"/>
      <c r="K11" s="90">
        <v>18.077950000000001</v>
      </c>
      <c r="L11" s="90">
        <v>19225.69219269</v>
      </c>
      <c r="M11" s="7"/>
      <c r="N11" s="90">
        <v>100</v>
      </c>
      <c r="O11" s="90">
        <v>6.97</v>
      </c>
      <c r="BF11" s="16"/>
      <c r="BG11" s="19"/>
      <c r="BH11" s="16"/>
      <c r="BJ11" s="16"/>
    </row>
    <row r="12" spans="2:62">
      <c r="B12" s="92" t="s">
        <v>224</v>
      </c>
      <c r="E12" s="16"/>
      <c r="F12" s="16"/>
      <c r="G12" s="16"/>
      <c r="I12" s="93">
        <v>2707724.88</v>
      </c>
      <c r="K12" s="93">
        <v>18.077950000000001</v>
      </c>
      <c r="L12" s="93">
        <v>18505.48562444</v>
      </c>
      <c r="N12" s="93">
        <v>96.25</v>
      </c>
      <c r="O12" s="93">
        <v>6.71</v>
      </c>
    </row>
    <row r="13" spans="2:62">
      <c r="B13" s="92" t="s">
        <v>857</v>
      </c>
      <c r="E13" s="16"/>
      <c r="F13" s="16"/>
      <c r="G13" s="16"/>
      <c r="I13" s="93">
        <v>2464601</v>
      </c>
      <c r="K13" s="93">
        <v>13.57569</v>
      </c>
      <c r="L13" s="93">
        <v>14186.905846</v>
      </c>
      <c r="N13" s="93">
        <v>73.790000000000006</v>
      </c>
      <c r="O13" s="93">
        <v>5.15</v>
      </c>
    </row>
    <row r="14" spans="2:62">
      <c r="B14" t="s">
        <v>858</v>
      </c>
      <c r="C14" t="s">
        <v>859</v>
      </c>
      <c r="D14" t="s">
        <v>103</v>
      </c>
      <c r="E14" t="s">
        <v>126</v>
      </c>
      <c r="F14" t="s">
        <v>829</v>
      </c>
      <c r="G14" t="s">
        <v>483</v>
      </c>
      <c r="H14" t="s">
        <v>105</v>
      </c>
      <c r="I14" s="91">
        <v>68424</v>
      </c>
      <c r="J14" s="91">
        <v>181.2</v>
      </c>
      <c r="K14" s="91">
        <v>0</v>
      </c>
      <c r="L14" s="91">
        <v>123.98428800000001</v>
      </c>
      <c r="M14" s="91">
        <v>0</v>
      </c>
      <c r="N14" s="91">
        <v>0.64</v>
      </c>
      <c r="O14" s="91">
        <v>0.04</v>
      </c>
    </row>
    <row r="15" spans="2:62">
      <c r="B15" t="s">
        <v>860</v>
      </c>
      <c r="C15" t="s">
        <v>861</v>
      </c>
      <c r="D15" t="s">
        <v>103</v>
      </c>
      <c r="E15" t="s">
        <v>126</v>
      </c>
      <c r="F15" t="s">
        <v>517</v>
      </c>
      <c r="G15" t="s">
        <v>483</v>
      </c>
      <c r="H15" t="s">
        <v>105</v>
      </c>
      <c r="I15" s="91">
        <v>844</v>
      </c>
      <c r="J15" s="91">
        <v>57050</v>
      </c>
      <c r="K15" s="91">
        <v>0</v>
      </c>
      <c r="L15" s="91">
        <v>481.50200000000001</v>
      </c>
      <c r="M15" s="91">
        <v>0.01</v>
      </c>
      <c r="N15" s="91">
        <v>2.5</v>
      </c>
      <c r="O15" s="91">
        <v>0.17</v>
      </c>
    </row>
    <row r="16" spans="2:62">
      <c r="B16" t="s">
        <v>862</v>
      </c>
      <c r="C16" t="s">
        <v>863</v>
      </c>
      <c r="D16" t="s">
        <v>103</v>
      </c>
      <c r="E16" t="s">
        <v>126</v>
      </c>
      <c r="F16" t="s">
        <v>864</v>
      </c>
      <c r="G16" t="s">
        <v>865</v>
      </c>
      <c r="H16" t="s">
        <v>105</v>
      </c>
      <c r="I16" s="91">
        <v>4495</v>
      </c>
      <c r="J16" s="91">
        <v>7973</v>
      </c>
      <c r="K16" s="91">
        <v>0</v>
      </c>
      <c r="L16" s="91">
        <v>358.38634999999999</v>
      </c>
      <c r="M16" s="91">
        <v>0</v>
      </c>
      <c r="N16" s="91">
        <v>1.86</v>
      </c>
      <c r="O16" s="91">
        <v>0.13</v>
      </c>
    </row>
    <row r="17" spans="2:15">
      <c r="B17" t="s">
        <v>866</v>
      </c>
      <c r="C17" t="s">
        <v>867</v>
      </c>
      <c r="D17" t="s">
        <v>103</v>
      </c>
      <c r="E17" t="s">
        <v>126</v>
      </c>
      <c r="F17" t="s">
        <v>868</v>
      </c>
      <c r="G17" t="s">
        <v>865</v>
      </c>
      <c r="H17" t="s">
        <v>105</v>
      </c>
      <c r="I17" s="91">
        <v>1257</v>
      </c>
      <c r="J17" s="91">
        <v>26080</v>
      </c>
      <c r="K17" s="91">
        <v>0</v>
      </c>
      <c r="L17" s="91">
        <v>327.82560000000001</v>
      </c>
      <c r="M17" s="91">
        <v>0</v>
      </c>
      <c r="N17" s="91">
        <v>1.71</v>
      </c>
      <c r="O17" s="91">
        <v>0.12</v>
      </c>
    </row>
    <row r="18" spans="2:15">
      <c r="B18" t="s">
        <v>869</v>
      </c>
      <c r="C18" t="s">
        <v>870</v>
      </c>
      <c r="D18" t="s">
        <v>103</v>
      </c>
      <c r="E18" t="s">
        <v>126</v>
      </c>
      <c r="F18" t="s">
        <v>871</v>
      </c>
      <c r="G18" t="s">
        <v>552</v>
      </c>
      <c r="H18" t="s">
        <v>105</v>
      </c>
      <c r="I18" s="91">
        <v>8689</v>
      </c>
      <c r="J18" s="91">
        <v>2198</v>
      </c>
      <c r="K18" s="91">
        <v>0</v>
      </c>
      <c r="L18" s="91">
        <v>190.98421999999999</v>
      </c>
      <c r="M18" s="91">
        <v>0</v>
      </c>
      <c r="N18" s="91">
        <v>0.99</v>
      </c>
      <c r="O18" s="91">
        <v>7.0000000000000007E-2</v>
      </c>
    </row>
    <row r="19" spans="2:15">
      <c r="B19" t="s">
        <v>872</v>
      </c>
      <c r="C19" t="s">
        <v>873</v>
      </c>
      <c r="D19" t="s">
        <v>103</v>
      </c>
      <c r="E19" t="s">
        <v>126</v>
      </c>
      <c r="F19" t="s">
        <v>874</v>
      </c>
      <c r="G19" t="s">
        <v>552</v>
      </c>
      <c r="H19" t="s">
        <v>105</v>
      </c>
      <c r="I19" s="91">
        <v>7210</v>
      </c>
      <c r="J19" s="91">
        <v>2796</v>
      </c>
      <c r="K19" s="91">
        <v>0</v>
      </c>
      <c r="L19" s="91">
        <v>201.5916</v>
      </c>
      <c r="M19" s="91">
        <v>0</v>
      </c>
      <c r="N19" s="91">
        <v>1.05</v>
      </c>
      <c r="O19" s="91">
        <v>7.0000000000000007E-2</v>
      </c>
    </row>
    <row r="20" spans="2:15">
      <c r="B20" t="s">
        <v>875</v>
      </c>
      <c r="C20" t="s">
        <v>876</v>
      </c>
      <c r="D20" t="s">
        <v>103</v>
      </c>
      <c r="E20" t="s">
        <v>126</v>
      </c>
      <c r="F20" t="s">
        <v>877</v>
      </c>
      <c r="G20" t="s">
        <v>740</v>
      </c>
      <c r="H20" t="s">
        <v>105</v>
      </c>
      <c r="I20" s="91">
        <v>1102</v>
      </c>
      <c r="J20" s="91">
        <v>46120</v>
      </c>
      <c r="K20" s="91">
        <v>0</v>
      </c>
      <c r="L20" s="91">
        <v>508.24239999999998</v>
      </c>
      <c r="M20" s="91">
        <v>0</v>
      </c>
      <c r="N20" s="91">
        <v>2.64</v>
      </c>
      <c r="O20" s="91">
        <v>0.18</v>
      </c>
    </row>
    <row r="21" spans="2:15">
      <c r="B21" t="s">
        <v>878</v>
      </c>
      <c r="C21" t="s">
        <v>879</v>
      </c>
      <c r="D21" t="s">
        <v>103</v>
      </c>
      <c r="E21" t="s">
        <v>126</v>
      </c>
      <c r="F21" t="s">
        <v>491</v>
      </c>
      <c r="G21" t="s">
        <v>345</v>
      </c>
      <c r="H21" t="s">
        <v>105</v>
      </c>
      <c r="I21" s="91">
        <v>45341</v>
      </c>
      <c r="J21" s="91">
        <v>1213</v>
      </c>
      <c r="K21" s="91">
        <v>0</v>
      </c>
      <c r="L21" s="91">
        <v>549.98632999999995</v>
      </c>
      <c r="M21" s="91">
        <v>0</v>
      </c>
      <c r="N21" s="91">
        <v>2.86</v>
      </c>
      <c r="O21" s="91">
        <v>0.2</v>
      </c>
    </row>
    <row r="22" spans="2:15">
      <c r="B22" t="s">
        <v>880</v>
      </c>
      <c r="C22" t="s">
        <v>881</v>
      </c>
      <c r="D22" t="s">
        <v>103</v>
      </c>
      <c r="E22" t="s">
        <v>126</v>
      </c>
      <c r="F22" t="s">
        <v>882</v>
      </c>
      <c r="G22" t="s">
        <v>345</v>
      </c>
      <c r="H22" t="s">
        <v>105</v>
      </c>
      <c r="I22" s="91">
        <v>56312</v>
      </c>
      <c r="J22" s="91">
        <v>2664</v>
      </c>
      <c r="K22" s="91">
        <v>0</v>
      </c>
      <c r="L22" s="91">
        <v>1500.1516799999999</v>
      </c>
      <c r="M22" s="91">
        <v>0</v>
      </c>
      <c r="N22" s="91">
        <v>7.8</v>
      </c>
      <c r="O22" s="91">
        <v>0.54</v>
      </c>
    </row>
    <row r="23" spans="2:15">
      <c r="B23" t="s">
        <v>883</v>
      </c>
      <c r="C23" t="s">
        <v>884</v>
      </c>
      <c r="D23" t="s">
        <v>103</v>
      </c>
      <c r="E23" t="s">
        <v>126</v>
      </c>
      <c r="F23" t="s">
        <v>344</v>
      </c>
      <c r="G23" t="s">
        <v>345</v>
      </c>
      <c r="H23" t="s">
        <v>105</v>
      </c>
      <c r="I23" s="91">
        <v>68671</v>
      </c>
      <c r="J23" s="91">
        <v>2399</v>
      </c>
      <c r="K23" s="91">
        <v>0</v>
      </c>
      <c r="L23" s="91">
        <v>1647.4172900000001</v>
      </c>
      <c r="M23" s="91">
        <v>0</v>
      </c>
      <c r="N23" s="91">
        <v>8.57</v>
      </c>
      <c r="O23" s="91">
        <v>0.6</v>
      </c>
    </row>
    <row r="24" spans="2:15">
      <c r="B24" t="s">
        <v>885</v>
      </c>
      <c r="C24" t="s">
        <v>886</v>
      </c>
      <c r="D24" t="s">
        <v>103</v>
      </c>
      <c r="E24" t="s">
        <v>126</v>
      </c>
      <c r="F24" t="s">
        <v>625</v>
      </c>
      <c r="G24" t="s">
        <v>345</v>
      </c>
      <c r="H24" t="s">
        <v>105</v>
      </c>
      <c r="I24" s="91">
        <v>9835</v>
      </c>
      <c r="J24" s="91">
        <v>6372</v>
      </c>
      <c r="K24" s="91">
        <v>0</v>
      </c>
      <c r="L24" s="91">
        <v>626.68619999999999</v>
      </c>
      <c r="M24" s="91">
        <v>0</v>
      </c>
      <c r="N24" s="91">
        <v>3.26</v>
      </c>
      <c r="O24" s="91">
        <v>0.23</v>
      </c>
    </row>
    <row r="25" spans="2:15">
      <c r="B25" t="s">
        <v>887</v>
      </c>
      <c r="C25" t="s">
        <v>888</v>
      </c>
      <c r="D25" t="s">
        <v>103</v>
      </c>
      <c r="E25" t="s">
        <v>126</v>
      </c>
      <c r="F25" t="s">
        <v>603</v>
      </c>
      <c r="G25" t="s">
        <v>345</v>
      </c>
      <c r="H25" t="s">
        <v>105</v>
      </c>
      <c r="I25" s="91">
        <v>3716</v>
      </c>
      <c r="J25" s="91">
        <v>8209</v>
      </c>
      <c r="K25" s="91">
        <v>0</v>
      </c>
      <c r="L25" s="91">
        <v>305.04644000000002</v>
      </c>
      <c r="M25" s="91">
        <v>0</v>
      </c>
      <c r="N25" s="91">
        <v>1.59</v>
      </c>
      <c r="O25" s="91">
        <v>0.11</v>
      </c>
    </row>
    <row r="26" spans="2:15">
      <c r="B26" t="s">
        <v>889</v>
      </c>
      <c r="C26" t="s">
        <v>890</v>
      </c>
      <c r="D26" t="s">
        <v>103</v>
      </c>
      <c r="E26" t="s">
        <v>126</v>
      </c>
      <c r="F26" t="s">
        <v>891</v>
      </c>
      <c r="G26" t="s">
        <v>892</v>
      </c>
      <c r="H26" t="s">
        <v>105</v>
      </c>
      <c r="I26" s="91">
        <v>114</v>
      </c>
      <c r="J26" s="91">
        <v>116900</v>
      </c>
      <c r="K26" s="91">
        <v>0</v>
      </c>
      <c r="L26" s="91">
        <v>133.26599999999999</v>
      </c>
      <c r="M26" s="91">
        <v>0</v>
      </c>
      <c r="N26" s="91">
        <v>0.69</v>
      </c>
      <c r="O26" s="91">
        <v>0.05</v>
      </c>
    </row>
    <row r="27" spans="2:15">
      <c r="B27" t="s">
        <v>893</v>
      </c>
      <c r="C27" t="s">
        <v>894</v>
      </c>
      <c r="D27" t="s">
        <v>103</v>
      </c>
      <c r="E27" t="s">
        <v>126</v>
      </c>
      <c r="F27" t="s">
        <v>895</v>
      </c>
      <c r="G27" t="s">
        <v>850</v>
      </c>
      <c r="H27" t="s">
        <v>105</v>
      </c>
      <c r="I27" s="91">
        <v>62842</v>
      </c>
      <c r="J27" s="91">
        <v>1079</v>
      </c>
      <c r="K27" s="91">
        <v>0</v>
      </c>
      <c r="L27" s="91">
        <v>678.06518000000005</v>
      </c>
      <c r="M27" s="91">
        <v>0.01</v>
      </c>
      <c r="N27" s="91">
        <v>3.53</v>
      </c>
      <c r="O27" s="91">
        <v>0.25</v>
      </c>
    </row>
    <row r="28" spans="2:15">
      <c r="B28" t="s">
        <v>896</v>
      </c>
      <c r="C28" t="s">
        <v>897</v>
      </c>
      <c r="D28" t="s">
        <v>103</v>
      </c>
      <c r="E28" t="s">
        <v>126</v>
      </c>
      <c r="F28" t="s">
        <v>849</v>
      </c>
      <c r="G28" t="s">
        <v>850</v>
      </c>
      <c r="H28" t="s">
        <v>105</v>
      </c>
      <c r="I28" s="91">
        <v>1926083</v>
      </c>
      <c r="J28" s="91">
        <v>42.5</v>
      </c>
      <c r="K28" s="91">
        <v>0</v>
      </c>
      <c r="L28" s="91">
        <v>818.58527500000002</v>
      </c>
      <c r="M28" s="91">
        <v>0.01</v>
      </c>
      <c r="N28" s="91">
        <v>4.26</v>
      </c>
      <c r="O28" s="91">
        <v>0.3</v>
      </c>
    </row>
    <row r="29" spans="2:15">
      <c r="B29" t="s">
        <v>898</v>
      </c>
      <c r="C29" t="s">
        <v>899</v>
      </c>
      <c r="D29" t="s">
        <v>103</v>
      </c>
      <c r="E29" t="s">
        <v>126</v>
      </c>
      <c r="F29" t="s">
        <v>725</v>
      </c>
      <c r="G29" t="s">
        <v>525</v>
      </c>
      <c r="H29" t="s">
        <v>105</v>
      </c>
      <c r="I29" s="91">
        <v>43645</v>
      </c>
      <c r="J29" s="91">
        <v>2220</v>
      </c>
      <c r="K29" s="91">
        <v>0</v>
      </c>
      <c r="L29" s="91">
        <v>968.91899999999998</v>
      </c>
      <c r="M29" s="91">
        <v>0</v>
      </c>
      <c r="N29" s="91">
        <v>5.04</v>
      </c>
      <c r="O29" s="91">
        <v>0.35</v>
      </c>
    </row>
    <row r="30" spans="2:15">
      <c r="B30" t="s">
        <v>900</v>
      </c>
      <c r="C30" t="s">
        <v>901</v>
      </c>
      <c r="D30" t="s">
        <v>103</v>
      </c>
      <c r="E30" t="s">
        <v>126</v>
      </c>
      <c r="F30" t="s">
        <v>902</v>
      </c>
      <c r="G30" t="s">
        <v>903</v>
      </c>
      <c r="H30" t="s">
        <v>105</v>
      </c>
      <c r="I30" s="91">
        <v>1824</v>
      </c>
      <c r="J30" s="91">
        <v>7920</v>
      </c>
      <c r="K30" s="91">
        <v>0</v>
      </c>
      <c r="L30" s="91">
        <v>144.46080000000001</v>
      </c>
      <c r="M30" s="91">
        <v>0</v>
      </c>
      <c r="N30" s="91">
        <v>0.75</v>
      </c>
      <c r="O30" s="91">
        <v>0.05</v>
      </c>
    </row>
    <row r="31" spans="2:15">
      <c r="B31" t="s">
        <v>904</v>
      </c>
      <c r="C31" t="s">
        <v>905</v>
      </c>
      <c r="D31" t="s">
        <v>103</v>
      </c>
      <c r="E31" t="s">
        <v>126</v>
      </c>
      <c r="F31" t="s">
        <v>906</v>
      </c>
      <c r="G31" t="s">
        <v>705</v>
      </c>
      <c r="H31" t="s">
        <v>105</v>
      </c>
      <c r="I31" s="91">
        <v>1815</v>
      </c>
      <c r="J31" s="91">
        <v>37650</v>
      </c>
      <c r="K31" s="91">
        <v>0</v>
      </c>
      <c r="L31" s="91">
        <v>683.34749999999997</v>
      </c>
      <c r="M31" s="91">
        <v>0</v>
      </c>
      <c r="N31" s="91">
        <v>3.55</v>
      </c>
      <c r="O31" s="91">
        <v>0.25</v>
      </c>
    </row>
    <row r="32" spans="2:15">
      <c r="B32" t="s">
        <v>907</v>
      </c>
      <c r="C32" t="s">
        <v>908</v>
      </c>
      <c r="D32" t="s">
        <v>103</v>
      </c>
      <c r="E32" t="s">
        <v>126</v>
      </c>
      <c r="F32" t="s">
        <v>704</v>
      </c>
      <c r="G32" t="s">
        <v>705</v>
      </c>
      <c r="H32" t="s">
        <v>105</v>
      </c>
      <c r="I32" s="91">
        <v>6056</v>
      </c>
      <c r="J32" s="91">
        <v>7999</v>
      </c>
      <c r="K32" s="91">
        <v>0</v>
      </c>
      <c r="L32" s="91">
        <v>484.41944000000001</v>
      </c>
      <c r="M32" s="91">
        <v>0.01</v>
      </c>
      <c r="N32" s="91">
        <v>2.52</v>
      </c>
      <c r="O32" s="91">
        <v>0.18</v>
      </c>
    </row>
    <row r="33" spans="2:15">
      <c r="B33" t="s">
        <v>909</v>
      </c>
      <c r="C33" t="s">
        <v>910</v>
      </c>
      <c r="D33" t="s">
        <v>103</v>
      </c>
      <c r="E33" t="s">
        <v>126</v>
      </c>
      <c r="F33" t="s">
        <v>911</v>
      </c>
      <c r="G33" t="s">
        <v>912</v>
      </c>
      <c r="H33" t="s">
        <v>105</v>
      </c>
      <c r="I33" s="91">
        <v>1658</v>
      </c>
      <c r="J33" s="91">
        <v>10450</v>
      </c>
      <c r="K33" s="91">
        <v>0</v>
      </c>
      <c r="L33" s="91">
        <v>173.261</v>
      </c>
      <c r="M33" s="91">
        <v>0</v>
      </c>
      <c r="N33" s="91">
        <v>0.9</v>
      </c>
      <c r="O33" s="91">
        <v>0.06</v>
      </c>
    </row>
    <row r="34" spans="2:15">
      <c r="B34" t="s">
        <v>913</v>
      </c>
      <c r="C34" t="s">
        <v>914</v>
      </c>
      <c r="D34" t="s">
        <v>103</v>
      </c>
      <c r="E34" t="s">
        <v>126</v>
      </c>
      <c r="F34" t="s">
        <v>735</v>
      </c>
      <c r="G34" t="s">
        <v>736</v>
      </c>
      <c r="H34" t="s">
        <v>105</v>
      </c>
      <c r="I34" s="91">
        <v>7494</v>
      </c>
      <c r="J34" s="91">
        <v>2330</v>
      </c>
      <c r="K34" s="91">
        <v>0</v>
      </c>
      <c r="L34" s="91">
        <v>174.61019999999999</v>
      </c>
      <c r="M34" s="91">
        <v>0</v>
      </c>
      <c r="N34" s="91">
        <v>0.91</v>
      </c>
      <c r="O34" s="91">
        <v>0.06</v>
      </c>
    </row>
    <row r="35" spans="2:15">
      <c r="B35" t="s">
        <v>915</v>
      </c>
      <c r="C35" t="s">
        <v>916</v>
      </c>
      <c r="D35" t="s">
        <v>103</v>
      </c>
      <c r="E35" t="s">
        <v>126</v>
      </c>
      <c r="F35" t="s">
        <v>411</v>
      </c>
      <c r="G35" t="s">
        <v>379</v>
      </c>
      <c r="H35" t="s">
        <v>105</v>
      </c>
      <c r="I35" s="91">
        <v>2112</v>
      </c>
      <c r="J35" s="91">
        <v>4440</v>
      </c>
      <c r="K35" s="91">
        <v>0</v>
      </c>
      <c r="L35" s="91">
        <v>93.772800000000004</v>
      </c>
      <c r="M35" s="91">
        <v>0</v>
      </c>
      <c r="N35" s="91">
        <v>0.49</v>
      </c>
      <c r="O35" s="91">
        <v>0.03</v>
      </c>
    </row>
    <row r="36" spans="2:15">
      <c r="B36" t="s">
        <v>917</v>
      </c>
      <c r="C36" t="s">
        <v>918</v>
      </c>
      <c r="D36" t="s">
        <v>103</v>
      </c>
      <c r="E36" t="s">
        <v>126</v>
      </c>
      <c r="F36" t="s">
        <v>416</v>
      </c>
      <c r="G36" t="s">
        <v>379</v>
      </c>
      <c r="H36" t="s">
        <v>105</v>
      </c>
      <c r="I36" s="91">
        <v>5597</v>
      </c>
      <c r="J36" s="91">
        <v>1920</v>
      </c>
      <c r="K36" s="91">
        <v>0</v>
      </c>
      <c r="L36" s="91">
        <v>107.4624</v>
      </c>
      <c r="M36" s="91">
        <v>0</v>
      </c>
      <c r="N36" s="91">
        <v>0.56000000000000005</v>
      </c>
      <c r="O36" s="91">
        <v>0.04</v>
      </c>
    </row>
    <row r="37" spans="2:15">
      <c r="B37" t="s">
        <v>919</v>
      </c>
      <c r="C37" t="s">
        <v>920</v>
      </c>
      <c r="D37" t="s">
        <v>103</v>
      </c>
      <c r="E37" t="s">
        <v>126</v>
      </c>
      <c r="F37" t="s">
        <v>433</v>
      </c>
      <c r="G37" t="s">
        <v>379</v>
      </c>
      <c r="H37" t="s">
        <v>105</v>
      </c>
      <c r="I37" s="91">
        <v>2299</v>
      </c>
      <c r="J37" s="91">
        <v>15810</v>
      </c>
      <c r="K37" s="91">
        <v>0</v>
      </c>
      <c r="L37" s="91">
        <v>363.47190000000001</v>
      </c>
      <c r="M37" s="91">
        <v>0.01</v>
      </c>
      <c r="N37" s="91">
        <v>1.89</v>
      </c>
      <c r="O37" s="91">
        <v>0.13</v>
      </c>
    </row>
    <row r="38" spans="2:15">
      <c r="B38" t="s">
        <v>921</v>
      </c>
      <c r="C38" t="s">
        <v>922</v>
      </c>
      <c r="D38" t="s">
        <v>103</v>
      </c>
      <c r="E38" t="s">
        <v>126</v>
      </c>
      <c r="F38" t="s">
        <v>378</v>
      </c>
      <c r="G38" t="s">
        <v>379</v>
      </c>
      <c r="H38" t="s">
        <v>105</v>
      </c>
      <c r="I38" s="91">
        <v>4688</v>
      </c>
      <c r="J38" s="91">
        <v>18680</v>
      </c>
      <c r="K38" s="91">
        <v>0</v>
      </c>
      <c r="L38" s="91">
        <v>875.71839999999997</v>
      </c>
      <c r="M38" s="91">
        <v>0</v>
      </c>
      <c r="N38" s="91">
        <v>4.55</v>
      </c>
      <c r="O38" s="91">
        <v>0.32</v>
      </c>
    </row>
    <row r="39" spans="2:15">
      <c r="B39" t="s">
        <v>923</v>
      </c>
      <c r="C39" t="s">
        <v>924</v>
      </c>
      <c r="D39" t="s">
        <v>103</v>
      </c>
      <c r="E39" t="s">
        <v>126</v>
      </c>
      <c r="F39" t="s">
        <v>925</v>
      </c>
      <c r="G39" t="s">
        <v>128</v>
      </c>
      <c r="H39" t="s">
        <v>105</v>
      </c>
      <c r="I39" s="91">
        <v>2994</v>
      </c>
      <c r="J39" s="91">
        <v>19130</v>
      </c>
      <c r="K39" s="91">
        <v>0</v>
      </c>
      <c r="L39" s="91">
        <v>572.75220000000002</v>
      </c>
      <c r="M39" s="91">
        <v>0.01</v>
      </c>
      <c r="N39" s="91">
        <v>2.98</v>
      </c>
      <c r="O39" s="91">
        <v>0.21</v>
      </c>
    </row>
    <row r="40" spans="2:15">
      <c r="B40" t="s">
        <v>926</v>
      </c>
      <c r="C40" t="s">
        <v>927</v>
      </c>
      <c r="D40" t="s">
        <v>103</v>
      </c>
      <c r="E40" t="s">
        <v>126</v>
      </c>
      <c r="F40" t="s">
        <v>928</v>
      </c>
      <c r="G40" t="s">
        <v>132</v>
      </c>
      <c r="H40" t="s">
        <v>105</v>
      </c>
      <c r="I40" s="91">
        <v>1423</v>
      </c>
      <c r="J40" s="91">
        <v>41150</v>
      </c>
      <c r="K40" s="91">
        <v>0</v>
      </c>
      <c r="L40" s="91">
        <v>585.56449999999995</v>
      </c>
      <c r="M40" s="91">
        <v>0</v>
      </c>
      <c r="N40" s="91">
        <v>3.05</v>
      </c>
      <c r="O40" s="91">
        <v>0.21</v>
      </c>
    </row>
    <row r="41" spans="2:15">
      <c r="B41" t="s">
        <v>929</v>
      </c>
      <c r="C41" t="s">
        <v>930</v>
      </c>
      <c r="D41" t="s">
        <v>103</v>
      </c>
      <c r="E41" t="s">
        <v>126</v>
      </c>
      <c r="F41" t="s">
        <v>453</v>
      </c>
      <c r="G41" t="s">
        <v>135</v>
      </c>
      <c r="H41" t="s">
        <v>105</v>
      </c>
      <c r="I41" s="91">
        <v>118061</v>
      </c>
      <c r="J41" s="91">
        <v>418.3</v>
      </c>
      <c r="K41" s="91">
        <v>13.57569</v>
      </c>
      <c r="L41" s="91">
        <v>507.42485299999998</v>
      </c>
      <c r="M41" s="91">
        <v>0</v>
      </c>
      <c r="N41" s="91">
        <v>2.64</v>
      </c>
      <c r="O41" s="91">
        <v>0.18</v>
      </c>
    </row>
    <row r="42" spans="2:15">
      <c r="B42" s="92" t="s">
        <v>931</v>
      </c>
      <c r="E42" s="16"/>
      <c r="F42" s="16"/>
      <c r="G42" s="16"/>
      <c r="I42" s="93">
        <v>217764.88</v>
      </c>
      <c r="K42" s="93">
        <v>4.5022599999999997</v>
      </c>
      <c r="L42" s="93">
        <v>4136.8795054399998</v>
      </c>
      <c r="N42" s="93">
        <v>21.52</v>
      </c>
      <c r="O42" s="93">
        <v>1.5</v>
      </c>
    </row>
    <row r="43" spans="2:15">
      <c r="B43" t="s">
        <v>932</v>
      </c>
      <c r="C43" t="s">
        <v>933</v>
      </c>
      <c r="D43" t="s">
        <v>103</v>
      </c>
      <c r="E43" t="s">
        <v>126</v>
      </c>
      <c r="F43" t="s">
        <v>934</v>
      </c>
      <c r="G43" t="s">
        <v>935</v>
      </c>
      <c r="H43" t="s">
        <v>105</v>
      </c>
      <c r="I43" s="91">
        <v>1641</v>
      </c>
      <c r="J43" s="91">
        <v>4196</v>
      </c>
      <c r="K43" s="91">
        <v>0</v>
      </c>
      <c r="L43" s="91">
        <v>68.856359999999995</v>
      </c>
      <c r="M43" s="91">
        <v>0.01</v>
      </c>
      <c r="N43" s="91">
        <v>0.36</v>
      </c>
      <c r="O43" s="91">
        <v>0.02</v>
      </c>
    </row>
    <row r="44" spans="2:15">
      <c r="B44" t="s">
        <v>936</v>
      </c>
      <c r="C44" t="s">
        <v>937</v>
      </c>
      <c r="D44" t="s">
        <v>103</v>
      </c>
      <c r="E44" t="s">
        <v>126</v>
      </c>
      <c r="F44" t="s">
        <v>938</v>
      </c>
      <c r="G44" t="s">
        <v>935</v>
      </c>
      <c r="H44" t="s">
        <v>105</v>
      </c>
      <c r="I44" s="91">
        <v>9496</v>
      </c>
      <c r="J44" s="91">
        <v>2362</v>
      </c>
      <c r="K44" s="91">
        <v>0</v>
      </c>
      <c r="L44" s="91">
        <v>224.29552000000001</v>
      </c>
      <c r="M44" s="91">
        <v>0.01</v>
      </c>
      <c r="N44" s="91">
        <v>1.17</v>
      </c>
      <c r="O44" s="91">
        <v>0.08</v>
      </c>
    </row>
    <row r="45" spans="2:15">
      <c r="B45" t="s">
        <v>939</v>
      </c>
      <c r="C45" t="s">
        <v>940</v>
      </c>
      <c r="D45" t="s">
        <v>103</v>
      </c>
      <c r="E45" t="s">
        <v>126</v>
      </c>
      <c r="F45" t="s">
        <v>821</v>
      </c>
      <c r="G45" t="s">
        <v>483</v>
      </c>
      <c r="H45" t="s">
        <v>105</v>
      </c>
      <c r="I45" s="91">
        <v>8735</v>
      </c>
      <c r="J45" s="91">
        <v>2000</v>
      </c>
      <c r="K45" s="91">
        <v>0</v>
      </c>
      <c r="L45" s="91">
        <v>174.7</v>
      </c>
      <c r="M45" s="91">
        <v>0.01</v>
      </c>
      <c r="N45" s="91">
        <v>0.91</v>
      </c>
      <c r="O45" s="91">
        <v>0.06</v>
      </c>
    </row>
    <row r="46" spans="2:15">
      <c r="B46" t="s">
        <v>941</v>
      </c>
      <c r="C46" t="s">
        <v>942</v>
      </c>
      <c r="D46" t="s">
        <v>103</v>
      </c>
      <c r="E46" t="s">
        <v>126</v>
      </c>
      <c r="F46" t="s">
        <v>943</v>
      </c>
      <c r="G46" t="s">
        <v>865</v>
      </c>
      <c r="H46" t="s">
        <v>105</v>
      </c>
      <c r="I46" s="91">
        <v>688</v>
      </c>
      <c r="J46" s="91">
        <v>2245</v>
      </c>
      <c r="K46" s="91">
        <v>0</v>
      </c>
      <c r="L46" s="91">
        <v>15.445600000000001</v>
      </c>
      <c r="M46" s="91">
        <v>0</v>
      </c>
      <c r="N46" s="91">
        <v>0.08</v>
      </c>
      <c r="O46" s="91">
        <v>0.01</v>
      </c>
    </row>
    <row r="47" spans="2:15">
      <c r="B47" t="s">
        <v>944</v>
      </c>
      <c r="C47" t="s">
        <v>945</v>
      </c>
      <c r="D47" t="s">
        <v>103</v>
      </c>
      <c r="E47" t="s">
        <v>126</v>
      </c>
      <c r="F47" t="s">
        <v>946</v>
      </c>
      <c r="G47" t="s">
        <v>552</v>
      </c>
      <c r="H47" t="s">
        <v>105</v>
      </c>
      <c r="I47" s="91">
        <v>701</v>
      </c>
      <c r="J47" s="91">
        <v>22400</v>
      </c>
      <c r="K47" s="91">
        <v>0</v>
      </c>
      <c r="L47" s="91">
        <v>157.024</v>
      </c>
      <c r="M47" s="91">
        <v>0</v>
      </c>
      <c r="N47" s="91">
        <v>0.82</v>
      </c>
      <c r="O47" s="91">
        <v>0.06</v>
      </c>
    </row>
    <row r="48" spans="2:15">
      <c r="B48" t="s">
        <v>947</v>
      </c>
      <c r="C48" t="s">
        <v>948</v>
      </c>
      <c r="D48" t="s">
        <v>103</v>
      </c>
      <c r="E48" t="s">
        <v>126</v>
      </c>
      <c r="F48" t="s">
        <v>949</v>
      </c>
      <c r="G48" t="s">
        <v>552</v>
      </c>
      <c r="H48" t="s">
        <v>105</v>
      </c>
      <c r="I48" s="91">
        <v>2113</v>
      </c>
      <c r="J48" s="91">
        <v>6850</v>
      </c>
      <c r="K48" s="91">
        <v>0</v>
      </c>
      <c r="L48" s="91">
        <v>144.7405</v>
      </c>
      <c r="M48" s="91">
        <v>0</v>
      </c>
      <c r="N48" s="91">
        <v>0.75</v>
      </c>
      <c r="O48" s="91">
        <v>0.05</v>
      </c>
    </row>
    <row r="49" spans="2:15">
      <c r="B49" t="s">
        <v>950</v>
      </c>
      <c r="C49" t="s">
        <v>951</v>
      </c>
      <c r="D49" t="s">
        <v>103</v>
      </c>
      <c r="E49" t="s">
        <v>126</v>
      </c>
      <c r="F49" t="s">
        <v>582</v>
      </c>
      <c r="G49" t="s">
        <v>552</v>
      </c>
      <c r="H49" t="s">
        <v>105</v>
      </c>
      <c r="I49" s="91">
        <v>2054</v>
      </c>
      <c r="J49" s="91">
        <v>4128</v>
      </c>
      <c r="K49" s="91">
        <v>0</v>
      </c>
      <c r="L49" s="91">
        <v>84.789119999999997</v>
      </c>
      <c r="M49" s="91">
        <v>0</v>
      </c>
      <c r="N49" s="91">
        <v>0.44</v>
      </c>
      <c r="O49" s="91">
        <v>0.03</v>
      </c>
    </row>
    <row r="50" spans="2:15">
      <c r="B50" t="s">
        <v>952</v>
      </c>
      <c r="C50" t="s">
        <v>953</v>
      </c>
      <c r="D50" t="s">
        <v>103</v>
      </c>
      <c r="E50" t="s">
        <v>126</v>
      </c>
      <c r="F50" t="s">
        <v>954</v>
      </c>
      <c r="G50" t="s">
        <v>892</v>
      </c>
      <c r="H50" t="s">
        <v>105</v>
      </c>
      <c r="I50" s="91">
        <v>285</v>
      </c>
      <c r="J50" s="91">
        <v>89680</v>
      </c>
      <c r="K50" s="91">
        <v>2.6072600000000001</v>
      </c>
      <c r="L50" s="91">
        <v>258.19526000000002</v>
      </c>
      <c r="M50" s="91">
        <v>0.01</v>
      </c>
      <c r="N50" s="91">
        <v>1.34</v>
      </c>
      <c r="O50" s="91">
        <v>0.09</v>
      </c>
    </row>
    <row r="51" spans="2:15">
      <c r="B51" t="s">
        <v>955</v>
      </c>
      <c r="C51" t="s">
        <v>956</v>
      </c>
      <c r="D51" t="s">
        <v>103</v>
      </c>
      <c r="E51" t="s">
        <v>126</v>
      </c>
      <c r="F51" t="s">
        <v>957</v>
      </c>
      <c r="G51" t="s">
        <v>892</v>
      </c>
      <c r="H51" t="s">
        <v>105</v>
      </c>
      <c r="I51" s="91">
        <v>307</v>
      </c>
      <c r="J51" s="91">
        <v>22370</v>
      </c>
      <c r="K51" s="91">
        <v>0</v>
      </c>
      <c r="L51" s="91">
        <v>68.675899999999999</v>
      </c>
      <c r="M51" s="91">
        <v>0</v>
      </c>
      <c r="N51" s="91">
        <v>0.36</v>
      </c>
      <c r="O51" s="91">
        <v>0.02</v>
      </c>
    </row>
    <row r="52" spans="2:15">
      <c r="B52" t="s">
        <v>958</v>
      </c>
      <c r="C52" t="s">
        <v>959</v>
      </c>
      <c r="D52" t="s">
        <v>103</v>
      </c>
      <c r="E52" t="s">
        <v>126</v>
      </c>
      <c r="F52" t="s">
        <v>960</v>
      </c>
      <c r="G52" t="s">
        <v>850</v>
      </c>
      <c r="H52" t="s">
        <v>105</v>
      </c>
      <c r="I52" s="91">
        <v>6235</v>
      </c>
      <c r="J52" s="91">
        <v>2494</v>
      </c>
      <c r="K52" s="91">
        <v>0</v>
      </c>
      <c r="L52" s="91">
        <v>155.5009</v>
      </c>
      <c r="M52" s="91">
        <v>0.01</v>
      </c>
      <c r="N52" s="91">
        <v>0.81</v>
      </c>
      <c r="O52" s="91">
        <v>0.06</v>
      </c>
    </row>
    <row r="53" spans="2:15">
      <c r="B53" t="s">
        <v>961</v>
      </c>
      <c r="C53" t="s">
        <v>962</v>
      </c>
      <c r="D53" t="s">
        <v>103</v>
      </c>
      <c r="E53" t="s">
        <v>126</v>
      </c>
      <c r="F53" t="s">
        <v>963</v>
      </c>
      <c r="G53" t="s">
        <v>850</v>
      </c>
      <c r="H53" t="s">
        <v>105</v>
      </c>
      <c r="I53" s="91">
        <v>63867.88</v>
      </c>
      <c r="J53" s="91">
        <v>271.3</v>
      </c>
      <c r="K53" s="91">
        <v>0</v>
      </c>
      <c r="L53" s="91">
        <v>173.27355843999999</v>
      </c>
      <c r="M53" s="91">
        <v>0.01</v>
      </c>
      <c r="N53" s="91">
        <v>0.9</v>
      </c>
      <c r="O53" s="91">
        <v>0.06</v>
      </c>
    </row>
    <row r="54" spans="2:15">
      <c r="B54" t="s">
        <v>964</v>
      </c>
      <c r="C54" t="s">
        <v>965</v>
      </c>
      <c r="D54" t="s">
        <v>103</v>
      </c>
      <c r="E54" t="s">
        <v>126</v>
      </c>
      <c r="F54" t="s">
        <v>966</v>
      </c>
      <c r="G54" t="s">
        <v>967</v>
      </c>
      <c r="H54" t="s">
        <v>105</v>
      </c>
      <c r="I54" s="91">
        <v>256</v>
      </c>
      <c r="J54" s="91">
        <v>15190</v>
      </c>
      <c r="K54" s="91">
        <v>0</v>
      </c>
      <c r="L54" s="91">
        <v>38.886400000000002</v>
      </c>
      <c r="M54" s="91">
        <v>0.01</v>
      </c>
      <c r="N54" s="91">
        <v>0.2</v>
      </c>
      <c r="O54" s="91">
        <v>0.01</v>
      </c>
    </row>
    <row r="55" spans="2:15">
      <c r="B55" t="s">
        <v>968</v>
      </c>
      <c r="C55" t="s">
        <v>969</v>
      </c>
      <c r="D55" t="s">
        <v>103</v>
      </c>
      <c r="E55" t="s">
        <v>126</v>
      </c>
      <c r="F55" t="s">
        <v>970</v>
      </c>
      <c r="G55" t="s">
        <v>525</v>
      </c>
      <c r="H55" t="s">
        <v>105</v>
      </c>
      <c r="I55" s="91">
        <v>432</v>
      </c>
      <c r="J55" s="91">
        <v>18000</v>
      </c>
      <c r="K55" s="91">
        <v>0</v>
      </c>
      <c r="L55" s="91">
        <v>77.760000000000005</v>
      </c>
      <c r="M55" s="91">
        <v>0</v>
      </c>
      <c r="N55" s="91">
        <v>0.4</v>
      </c>
      <c r="O55" s="91">
        <v>0.03</v>
      </c>
    </row>
    <row r="56" spans="2:15">
      <c r="B56" t="s">
        <v>971</v>
      </c>
      <c r="C56" t="s">
        <v>972</v>
      </c>
      <c r="D56" t="s">
        <v>103</v>
      </c>
      <c r="E56" t="s">
        <v>126</v>
      </c>
      <c r="F56" t="s">
        <v>973</v>
      </c>
      <c r="G56" t="s">
        <v>903</v>
      </c>
      <c r="H56" t="s">
        <v>105</v>
      </c>
      <c r="I56" s="91">
        <v>1076</v>
      </c>
      <c r="J56" s="91">
        <v>9411</v>
      </c>
      <c r="K56" s="91">
        <v>0</v>
      </c>
      <c r="L56" s="91">
        <v>101.26236</v>
      </c>
      <c r="M56" s="91">
        <v>0</v>
      </c>
      <c r="N56" s="91">
        <v>0.53</v>
      </c>
      <c r="O56" s="91">
        <v>0.04</v>
      </c>
    </row>
    <row r="57" spans="2:15">
      <c r="B57" t="s">
        <v>974</v>
      </c>
      <c r="C57" t="s">
        <v>975</v>
      </c>
      <c r="D57" t="s">
        <v>103</v>
      </c>
      <c r="E57" t="s">
        <v>126</v>
      </c>
      <c r="F57" t="s">
        <v>976</v>
      </c>
      <c r="G57" t="s">
        <v>705</v>
      </c>
      <c r="H57" t="s">
        <v>105</v>
      </c>
      <c r="I57" s="91">
        <v>784</v>
      </c>
      <c r="J57" s="91">
        <v>9761</v>
      </c>
      <c r="K57" s="91">
        <v>0</v>
      </c>
      <c r="L57" s="91">
        <v>76.526240000000001</v>
      </c>
      <c r="M57" s="91">
        <v>0.01</v>
      </c>
      <c r="N57" s="91">
        <v>0.4</v>
      </c>
      <c r="O57" s="91">
        <v>0.03</v>
      </c>
    </row>
    <row r="58" spans="2:15">
      <c r="B58" t="s">
        <v>977</v>
      </c>
      <c r="C58" t="s">
        <v>978</v>
      </c>
      <c r="D58" t="s">
        <v>103</v>
      </c>
      <c r="E58" t="s">
        <v>126</v>
      </c>
      <c r="F58" t="s">
        <v>979</v>
      </c>
      <c r="G58" t="s">
        <v>736</v>
      </c>
      <c r="H58" t="s">
        <v>105</v>
      </c>
      <c r="I58" s="91">
        <v>506</v>
      </c>
      <c r="J58" s="91">
        <v>3981</v>
      </c>
      <c r="K58" s="91">
        <v>0</v>
      </c>
      <c r="L58" s="91">
        <v>20.14386</v>
      </c>
      <c r="M58" s="91">
        <v>0</v>
      </c>
      <c r="N58" s="91">
        <v>0.1</v>
      </c>
      <c r="O58" s="91">
        <v>0.01</v>
      </c>
    </row>
    <row r="59" spans="2:15">
      <c r="B59" t="s">
        <v>980</v>
      </c>
      <c r="C59" t="s">
        <v>981</v>
      </c>
      <c r="D59" t="s">
        <v>103</v>
      </c>
      <c r="E59" t="s">
        <v>126</v>
      </c>
      <c r="F59" t="s">
        <v>982</v>
      </c>
      <c r="G59" t="s">
        <v>736</v>
      </c>
      <c r="H59" t="s">
        <v>105</v>
      </c>
      <c r="I59" s="91">
        <v>824</v>
      </c>
      <c r="J59" s="91">
        <v>10700</v>
      </c>
      <c r="K59" s="91">
        <v>0</v>
      </c>
      <c r="L59" s="91">
        <v>88.168000000000006</v>
      </c>
      <c r="M59" s="91">
        <v>0.01</v>
      </c>
      <c r="N59" s="91">
        <v>0.46</v>
      </c>
      <c r="O59" s="91">
        <v>0.03</v>
      </c>
    </row>
    <row r="60" spans="2:15">
      <c r="B60" t="s">
        <v>983</v>
      </c>
      <c r="C60" t="s">
        <v>984</v>
      </c>
      <c r="D60" t="s">
        <v>103</v>
      </c>
      <c r="E60" t="s">
        <v>126</v>
      </c>
      <c r="F60" t="s">
        <v>985</v>
      </c>
      <c r="G60" t="s">
        <v>736</v>
      </c>
      <c r="H60" t="s">
        <v>105</v>
      </c>
      <c r="I60" s="91">
        <v>417</v>
      </c>
      <c r="J60" s="91">
        <v>17200</v>
      </c>
      <c r="K60" s="91">
        <v>0</v>
      </c>
      <c r="L60" s="91">
        <v>71.724000000000004</v>
      </c>
      <c r="M60" s="91">
        <v>0</v>
      </c>
      <c r="N60" s="91">
        <v>0.37</v>
      </c>
      <c r="O60" s="91">
        <v>0.03</v>
      </c>
    </row>
    <row r="61" spans="2:15">
      <c r="B61" t="s">
        <v>986</v>
      </c>
      <c r="C61" t="s">
        <v>987</v>
      </c>
      <c r="D61" t="s">
        <v>103</v>
      </c>
      <c r="E61" t="s">
        <v>126</v>
      </c>
      <c r="F61" t="s">
        <v>988</v>
      </c>
      <c r="G61" t="s">
        <v>989</v>
      </c>
      <c r="H61" t="s">
        <v>105</v>
      </c>
      <c r="I61" s="91">
        <v>8067</v>
      </c>
      <c r="J61" s="91">
        <v>1375</v>
      </c>
      <c r="K61" s="91">
        <v>0</v>
      </c>
      <c r="L61" s="91">
        <v>110.92125</v>
      </c>
      <c r="M61" s="91">
        <v>0.01</v>
      </c>
      <c r="N61" s="91">
        <v>0.57999999999999996</v>
      </c>
      <c r="O61" s="91">
        <v>0.04</v>
      </c>
    </row>
    <row r="62" spans="2:15">
      <c r="B62" t="s">
        <v>990</v>
      </c>
      <c r="C62" t="s">
        <v>991</v>
      </c>
      <c r="D62" t="s">
        <v>103</v>
      </c>
      <c r="E62" t="s">
        <v>126</v>
      </c>
      <c r="F62" t="s">
        <v>992</v>
      </c>
      <c r="G62" t="s">
        <v>989</v>
      </c>
      <c r="H62" t="s">
        <v>105</v>
      </c>
      <c r="I62" s="91">
        <v>754</v>
      </c>
      <c r="J62" s="91">
        <v>10240</v>
      </c>
      <c r="K62" s="91">
        <v>0</v>
      </c>
      <c r="L62" s="91">
        <v>77.209599999999995</v>
      </c>
      <c r="M62" s="91">
        <v>0.01</v>
      </c>
      <c r="N62" s="91">
        <v>0.4</v>
      </c>
      <c r="O62" s="91">
        <v>0.03</v>
      </c>
    </row>
    <row r="63" spans="2:15">
      <c r="B63" t="s">
        <v>993</v>
      </c>
      <c r="C63" t="s">
        <v>994</v>
      </c>
      <c r="D63" t="s">
        <v>103</v>
      </c>
      <c r="E63" t="s">
        <v>126</v>
      </c>
      <c r="F63" t="s">
        <v>995</v>
      </c>
      <c r="G63" t="s">
        <v>989</v>
      </c>
      <c r="H63" t="s">
        <v>105</v>
      </c>
      <c r="I63" s="91">
        <v>126</v>
      </c>
      <c r="J63" s="91">
        <v>33530</v>
      </c>
      <c r="K63" s="91">
        <v>0</v>
      </c>
      <c r="L63" s="91">
        <v>42.247799999999998</v>
      </c>
      <c r="M63" s="91">
        <v>0</v>
      </c>
      <c r="N63" s="91">
        <v>0.22</v>
      </c>
      <c r="O63" s="91">
        <v>0.02</v>
      </c>
    </row>
    <row r="64" spans="2:15">
      <c r="B64" t="s">
        <v>996</v>
      </c>
      <c r="C64" t="s">
        <v>997</v>
      </c>
      <c r="D64" t="s">
        <v>103</v>
      </c>
      <c r="E64" t="s">
        <v>126</v>
      </c>
      <c r="F64" t="s">
        <v>998</v>
      </c>
      <c r="G64" t="s">
        <v>989</v>
      </c>
      <c r="H64" t="s">
        <v>105</v>
      </c>
      <c r="I64" s="91">
        <v>10786</v>
      </c>
      <c r="J64" s="91">
        <v>1281</v>
      </c>
      <c r="K64" s="91">
        <v>0</v>
      </c>
      <c r="L64" s="91">
        <v>138.16865999999999</v>
      </c>
      <c r="M64" s="91">
        <v>0</v>
      </c>
      <c r="N64" s="91">
        <v>0.72</v>
      </c>
      <c r="O64" s="91">
        <v>0.05</v>
      </c>
    </row>
    <row r="65" spans="2:15">
      <c r="B65" t="s">
        <v>999</v>
      </c>
      <c r="C65" t="s">
        <v>1000</v>
      </c>
      <c r="D65" t="s">
        <v>103</v>
      </c>
      <c r="E65" t="s">
        <v>126</v>
      </c>
      <c r="F65" t="s">
        <v>429</v>
      </c>
      <c r="G65" t="s">
        <v>379</v>
      </c>
      <c r="H65" t="s">
        <v>105</v>
      </c>
      <c r="I65" s="91">
        <v>189</v>
      </c>
      <c r="J65" s="91">
        <v>169200</v>
      </c>
      <c r="K65" s="91">
        <v>0</v>
      </c>
      <c r="L65" s="91">
        <v>319.78800000000001</v>
      </c>
      <c r="M65" s="91">
        <v>0.01</v>
      </c>
      <c r="N65" s="91">
        <v>1.66</v>
      </c>
      <c r="O65" s="91">
        <v>0.12</v>
      </c>
    </row>
    <row r="66" spans="2:15">
      <c r="B66" t="s">
        <v>1001</v>
      </c>
      <c r="C66" t="s">
        <v>1002</v>
      </c>
      <c r="D66" t="s">
        <v>103</v>
      </c>
      <c r="E66" t="s">
        <v>126</v>
      </c>
      <c r="F66" t="s">
        <v>1003</v>
      </c>
      <c r="G66" t="s">
        <v>379</v>
      </c>
      <c r="H66" t="s">
        <v>105</v>
      </c>
      <c r="I66" s="91">
        <v>737</v>
      </c>
      <c r="J66" s="91">
        <v>5843</v>
      </c>
      <c r="K66" s="91">
        <v>0</v>
      </c>
      <c r="L66" s="91">
        <v>43.062910000000002</v>
      </c>
      <c r="M66" s="91">
        <v>0</v>
      </c>
      <c r="N66" s="91">
        <v>0.22</v>
      </c>
      <c r="O66" s="91">
        <v>0.02</v>
      </c>
    </row>
    <row r="67" spans="2:15">
      <c r="B67" t="s">
        <v>1004</v>
      </c>
      <c r="C67" t="s">
        <v>1005</v>
      </c>
      <c r="D67" t="s">
        <v>103</v>
      </c>
      <c r="E67" t="s">
        <v>126</v>
      </c>
      <c r="F67" t="s">
        <v>561</v>
      </c>
      <c r="G67" t="s">
        <v>379</v>
      </c>
      <c r="H67" t="s">
        <v>105</v>
      </c>
      <c r="I67" s="91">
        <v>165</v>
      </c>
      <c r="J67" s="91">
        <v>42890</v>
      </c>
      <c r="K67" s="91">
        <v>0</v>
      </c>
      <c r="L67" s="91">
        <v>70.768500000000003</v>
      </c>
      <c r="M67" s="91">
        <v>0</v>
      </c>
      <c r="N67" s="91">
        <v>0.37</v>
      </c>
      <c r="O67" s="91">
        <v>0.03</v>
      </c>
    </row>
    <row r="68" spans="2:15">
      <c r="B68" t="s">
        <v>1006</v>
      </c>
      <c r="C68" t="s">
        <v>1007</v>
      </c>
      <c r="D68" t="s">
        <v>103</v>
      </c>
      <c r="E68" t="s">
        <v>126</v>
      </c>
      <c r="F68" t="s">
        <v>443</v>
      </c>
      <c r="G68" t="s">
        <v>379</v>
      </c>
      <c r="H68" t="s">
        <v>105</v>
      </c>
      <c r="I68" s="91">
        <v>8553</v>
      </c>
      <c r="J68" s="91">
        <v>1478</v>
      </c>
      <c r="K68" s="91">
        <v>0</v>
      </c>
      <c r="L68" s="91">
        <v>126.41334000000001</v>
      </c>
      <c r="M68" s="91">
        <v>0</v>
      </c>
      <c r="N68" s="91">
        <v>0.66</v>
      </c>
      <c r="O68" s="91">
        <v>0.05</v>
      </c>
    </row>
    <row r="69" spans="2:15">
      <c r="B69" t="s">
        <v>1008</v>
      </c>
      <c r="C69" t="s">
        <v>1009</v>
      </c>
      <c r="D69" t="s">
        <v>103</v>
      </c>
      <c r="E69" t="s">
        <v>126</v>
      </c>
      <c r="F69" t="s">
        <v>1010</v>
      </c>
      <c r="G69" t="s">
        <v>379</v>
      </c>
      <c r="H69" t="s">
        <v>105</v>
      </c>
      <c r="I69" s="91">
        <v>23075</v>
      </c>
      <c r="J69" s="91">
        <v>747</v>
      </c>
      <c r="K69" s="91">
        <v>0</v>
      </c>
      <c r="L69" s="91">
        <v>172.37025</v>
      </c>
      <c r="M69" s="91">
        <v>0.01</v>
      </c>
      <c r="N69" s="91">
        <v>0.9</v>
      </c>
      <c r="O69" s="91">
        <v>0.06</v>
      </c>
    </row>
    <row r="70" spans="2:15">
      <c r="B70" t="s">
        <v>1011</v>
      </c>
      <c r="C70" t="s">
        <v>1012</v>
      </c>
      <c r="D70" t="s">
        <v>103</v>
      </c>
      <c r="E70" t="s">
        <v>126</v>
      </c>
      <c r="F70" t="s">
        <v>1013</v>
      </c>
      <c r="G70" t="s">
        <v>1014</v>
      </c>
      <c r="H70" t="s">
        <v>105</v>
      </c>
      <c r="I70" s="91">
        <v>20737</v>
      </c>
      <c r="J70" s="91">
        <v>402.7</v>
      </c>
      <c r="K70" s="91">
        <v>0</v>
      </c>
      <c r="L70" s="91">
        <v>83.507898999999995</v>
      </c>
      <c r="M70" s="91">
        <v>0.01</v>
      </c>
      <c r="N70" s="91">
        <v>0.43</v>
      </c>
      <c r="O70" s="91">
        <v>0.03</v>
      </c>
    </row>
    <row r="71" spans="2:15">
      <c r="B71" t="s">
        <v>1015</v>
      </c>
      <c r="C71" t="s">
        <v>1016</v>
      </c>
      <c r="D71" t="s">
        <v>103</v>
      </c>
      <c r="E71" t="s">
        <v>126</v>
      </c>
      <c r="F71" t="s">
        <v>1017</v>
      </c>
      <c r="G71" t="s">
        <v>128</v>
      </c>
      <c r="H71" t="s">
        <v>105</v>
      </c>
      <c r="I71" s="91">
        <v>9948</v>
      </c>
      <c r="J71" s="91">
        <v>190</v>
      </c>
      <c r="K71" s="91">
        <v>0</v>
      </c>
      <c r="L71" s="91">
        <v>18.901199999999999</v>
      </c>
      <c r="M71" s="91">
        <v>0</v>
      </c>
      <c r="N71" s="91">
        <v>0.1</v>
      </c>
      <c r="O71" s="91">
        <v>0.01</v>
      </c>
    </row>
    <row r="72" spans="2:15">
      <c r="B72" t="s">
        <v>1018</v>
      </c>
      <c r="C72" t="s">
        <v>1019</v>
      </c>
      <c r="D72" t="s">
        <v>103</v>
      </c>
      <c r="E72" t="s">
        <v>126</v>
      </c>
      <c r="F72" t="s">
        <v>1020</v>
      </c>
      <c r="G72" t="s">
        <v>128</v>
      </c>
      <c r="H72" t="s">
        <v>105</v>
      </c>
      <c r="I72" s="91">
        <v>13839</v>
      </c>
      <c r="J72" s="91">
        <v>419.2</v>
      </c>
      <c r="K72" s="91">
        <v>0</v>
      </c>
      <c r="L72" s="91">
        <v>58.013088000000003</v>
      </c>
      <c r="M72" s="91">
        <v>0</v>
      </c>
      <c r="N72" s="91">
        <v>0.3</v>
      </c>
      <c r="O72" s="91">
        <v>0.02</v>
      </c>
    </row>
    <row r="73" spans="2:15">
      <c r="B73" t="s">
        <v>1021</v>
      </c>
      <c r="C73" t="s">
        <v>1022</v>
      </c>
      <c r="D73" t="s">
        <v>103</v>
      </c>
      <c r="E73" t="s">
        <v>126</v>
      </c>
      <c r="F73" t="s">
        <v>1023</v>
      </c>
      <c r="G73" t="s">
        <v>1024</v>
      </c>
      <c r="H73" t="s">
        <v>105</v>
      </c>
      <c r="I73" s="91">
        <v>376</v>
      </c>
      <c r="J73" s="91">
        <v>14600</v>
      </c>
      <c r="K73" s="91">
        <v>0</v>
      </c>
      <c r="L73" s="91">
        <v>54.896000000000001</v>
      </c>
      <c r="M73" s="91">
        <v>0.01</v>
      </c>
      <c r="N73" s="91">
        <v>0.28999999999999998</v>
      </c>
      <c r="O73" s="91">
        <v>0.02</v>
      </c>
    </row>
    <row r="74" spans="2:15">
      <c r="B74" t="s">
        <v>1025</v>
      </c>
      <c r="C74" t="s">
        <v>1026</v>
      </c>
      <c r="D74" t="s">
        <v>103</v>
      </c>
      <c r="E74" t="s">
        <v>126</v>
      </c>
      <c r="F74" t="s">
        <v>1027</v>
      </c>
      <c r="G74" t="s">
        <v>1024</v>
      </c>
      <c r="H74" t="s">
        <v>105</v>
      </c>
      <c r="I74" s="91">
        <v>1895</v>
      </c>
      <c r="J74" s="91">
        <v>9054</v>
      </c>
      <c r="K74" s="91">
        <v>1.895</v>
      </c>
      <c r="L74" s="91">
        <v>173.4683</v>
      </c>
      <c r="M74" s="91">
        <v>0.01</v>
      </c>
      <c r="N74" s="91">
        <v>0.9</v>
      </c>
      <c r="O74" s="91">
        <v>0.06</v>
      </c>
    </row>
    <row r="75" spans="2:15">
      <c r="B75" t="s">
        <v>1028</v>
      </c>
      <c r="C75" t="s">
        <v>1029</v>
      </c>
      <c r="D75" t="s">
        <v>103</v>
      </c>
      <c r="E75" t="s">
        <v>126</v>
      </c>
      <c r="F75" t="s">
        <v>1030</v>
      </c>
      <c r="G75" t="s">
        <v>1024</v>
      </c>
      <c r="H75" t="s">
        <v>105</v>
      </c>
      <c r="I75" s="91">
        <v>5271</v>
      </c>
      <c r="J75" s="91">
        <v>4355</v>
      </c>
      <c r="K75" s="91">
        <v>0</v>
      </c>
      <c r="L75" s="91">
        <v>229.55205000000001</v>
      </c>
      <c r="M75" s="91">
        <v>0.01</v>
      </c>
      <c r="N75" s="91">
        <v>1.19</v>
      </c>
      <c r="O75" s="91">
        <v>0.08</v>
      </c>
    </row>
    <row r="76" spans="2:15">
      <c r="B76" t="s">
        <v>1031</v>
      </c>
      <c r="C76" t="s">
        <v>1032</v>
      </c>
      <c r="D76" t="s">
        <v>103</v>
      </c>
      <c r="E76" t="s">
        <v>126</v>
      </c>
      <c r="F76" t="s">
        <v>1033</v>
      </c>
      <c r="G76" t="s">
        <v>130</v>
      </c>
      <c r="H76" t="s">
        <v>105</v>
      </c>
      <c r="I76" s="91">
        <v>579</v>
      </c>
      <c r="J76" s="91">
        <v>19400</v>
      </c>
      <c r="K76" s="91">
        <v>0</v>
      </c>
      <c r="L76" s="91">
        <v>112.32599999999999</v>
      </c>
      <c r="M76" s="91">
        <v>0.01</v>
      </c>
      <c r="N76" s="91">
        <v>0.57999999999999996</v>
      </c>
      <c r="O76" s="91">
        <v>0.04</v>
      </c>
    </row>
    <row r="77" spans="2:15">
      <c r="B77" t="s">
        <v>1034</v>
      </c>
      <c r="C77" t="s">
        <v>1035</v>
      </c>
      <c r="D77" t="s">
        <v>103</v>
      </c>
      <c r="E77" t="s">
        <v>126</v>
      </c>
      <c r="F77" t="s">
        <v>1036</v>
      </c>
      <c r="G77" t="s">
        <v>132</v>
      </c>
      <c r="H77" t="s">
        <v>105</v>
      </c>
      <c r="I77" s="91">
        <v>2012</v>
      </c>
      <c r="J77" s="91">
        <v>4299</v>
      </c>
      <c r="K77" s="91">
        <v>0</v>
      </c>
      <c r="L77" s="91">
        <v>86.49588</v>
      </c>
      <c r="M77" s="91">
        <v>0</v>
      </c>
      <c r="N77" s="91">
        <v>0.45</v>
      </c>
      <c r="O77" s="91">
        <v>0.03</v>
      </c>
    </row>
    <row r="78" spans="2:15">
      <c r="B78" t="s">
        <v>1037</v>
      </c>
      <c r="C78" t="s">
        <v>1038</v>
      </c>
      <c r="D78" t="s">
        <v>103</v>
      </c>
      <c r="E78" t="s">
        <v>126</v>
      </c>
      <c r="F78" t="s">
        <v>808</v>
      </c>
      <c r="G78" t="s">
        <v>135</v>
      </c>
      <c r="H78" t="s">
        <v>105</v>
      </c>
      <c r="I78" s="91">
        <v>6250</v>
      </c>
      <c r="J78" s="91">
        <v>1912</v>
      </c>
      <c r="K78" s="91">
        <v>0</v>
      </c>
      <c r="L78" s="91">
        <v>119.5</v>
      </c>
      <c r="M78" s="91">
        <v>0</v>
      </c>
      <c r="N78" s="91">
        <v>0.62</v>
      </c>
      <c r="O78" s="91">
        <v>0.04</v>
      </c>
    </row>
    <row r="79" spans="2:15">
      <c r="B79" t="s">
        <v>1039</v>
      </c>
      <c r="C79" t="s">
        <v>1040</v>
      </c>
      <c r="D79" t="s">
        <v>103</v>
      </c>
      <c r="E79" t="s">
        <v>126</v>
      </c>
      <c r="F79" t="s">
        <v>629</v>
      </c>
      <c r="G79" t="s">
        <v>135</v>
      </c>
      <c r="H79" t="s">
        <v>105</v>
      </c>
      <c r="I79" s="91">
        <v>3988</v>
      </c>
      <c r="J79" s="91">
        <v>2490</v>
      </c>
      <c r="K79" s="91">
        <v>0</v>
      </c>
      <c r="L79" s="91">
        <v>99.301199999999994</v>
      </c>
      <c r="M79" s="91">
        <v>0</v>
      </c>
      <c r="N79" s="91">
        <v>0.52</v>
      </c>
      <c r="O79" s="91">
        <v>0.04</v>
      </c>
    </row>
    <row r="80" spans="2:15">
      <c r="B80" s="92" t="s">
        <v>1041</v>
      </c>
      <c r="E80" s="16"/>
      <c r="F80" s="16"/>
      <c r="G80" s="16"/>
      <c r="I80" s="93">
        <v>25359</v>
      </c>
      <c r="K80" s="93">
        <v>0</v>
      </c>
      <c r="L80" s="93">
        <v>181.70027300000001</v>
      </c>
      <c r="N80" s="93">
        <v>0.95</v>
      </c>
      <c r="O80" s="93">
        <v>7.0000000000000007E-2</v>
      </c>
    </row>
    <row r="81" spans="2:15">
      <c r="B81" t="s">
        <v>1042</v>
      </c>
      <c r="C81" t="s">
        <v>1043</v>
      </c>
      <c r="D81" t="s">
        <v>103</v>
      </c>
      <c r="E81" t="s">
        <v>126</v>
      </c>
      <c r="F81" t="s">
        <v>1044</v>
      </c>
      <c r="G81" t="s">
        <v>104</v>
      </c>
      <c r="H81" t="s">
        <v>105</v>
      </c>
      <c r="I81" s="91">
        <v>234</v>
      </c>
      <c r="J81" s="91">
        <v>10350</v>
      </c>
      <c r="K81" s="91">
        <v>0</v>
      </c>
      <c r="L81" s="91">
        <v>24.219000000000001</v>
      </c>
      <c r="M81" s="91">
        <v>0</v>
      </c>
      <c r="N81" s="91">
        <v>0.13</v>
      </c>
      <c r="O81" s="91">
        <v>0.01</v>
      </c>
    </row>
    <row r="82" spans="2:15">
      <c r="B82" t="s">
        <v>1045</v>
      </c>
      <c r="C82" t="s">
        <v>1046</v>
      </c>
      <c r="D82" t="s">
        <v>103</v>
      </c>
      <c r="E82" t="s">
        <v>126</v>
      </c>
      <c r="F82" t="s">
        <v>1047</v>
      </c>
      <c r="G82" t="s">
        <v>483</v>
      </c>
      <c r="H82" t="s">
        <v>105</v>
      </c>
      <c r="I82" s="91">
        <v>1286</v>
      </c>
      <c r="J82" s="91">
        <v>1088</v>
      </c>
      <c r="K82" s="91">
        <v>0</v>
      </c>
      <c r="L82" s="91">
        <v>13.991680000000001</v>
      </c>
      <c r="M82" s="91">
        <v>0.01</v>
      </c>
      <c r="N82" s="91">
        <v>7.0000000000000007E-2</v>
      </c>
      <c r="O82" s="91">
        <v>0.01</v>
      </c>
    </row>
    <row r="83" spans="2:15">
      <c r="B83" t="s">
        <v>1048</v>
      </c>
      <c r="C83" t="s">
        <v>1049</v>
      </c>
      <c r="D83" t="s">
        <v>103</v>
      </c>
      <c r="E83" t="s">
        <v>126</v>
      </c>
      <c r="F83" t="s">
        <v>1050</v>
      </c>
      <c r="G83" t="s">
        <v>483</v>
      </c>
      <c r="H83" t="s">
        <v>105</v>
      </c>
      <c r="I83" s="91">
        <v>1458</v>
      </c>
      <c r="J83" s="91">
        <v>1117</v>
      </c>
      <c r="K83" s="91">
        <v>0</v>
      </c>
      <c r="L83" s="91">
        <v>16.28586</v>
      </c>
      <c r="M83" s="91">
        <v>0.01</v>
      </c>
      <c r="N83" s="91">
        <v>0.08</v>
      </c>
      <c r="O83" s="91">
        <v>0.01</v>
      </c>
    </row>
    <row r="84" spans="2:15">
      <c r="B84" t="s">
        <v>1051</v>
      </c>
      <c r="C84" t="s">
        <v>1052</v>
      </c>
      <c r="D84" t="s">
        <v>103</v>
      </c>
      <c r="E84" t="s">
        <v>126</v>
      </c>
      <c r="F84" t="s">
        <v>1053</v>
      </c>
      <c r="G84" t="s">
        <v>865</v>
      </c>
      <c r="H84" t="s">
        <v>105</v>
      </c>
      <c r="I84" s="91">
        <v>1844</v>
      </c>
      <c r="J84" s="91">
        <v>292.8</v>
      </c>
      <c r="K84" s="91">
        <v>0</v>
      </c>
      <c r="L84" s="91">
        <v>5.3992319999999996</v>
      </c>
      <c r="M84" s="91">
        <v>0</v>
      </c>
      <c r="N84" s="91">
        <v>0.03</v>
      </c>
      <c r="O84" s="91">
        <v>0</v>
      </c>
    </row>
    <row r="85" spans="2:15">
      <c r="B85" t="s">
        <v>1054</v>
      </c>
      <c r="C85" t="s">
        <v>1055</v>
      </c>
      <c r="D85" t="s">
        <v>103</v>
      </c>
      <c r="E85" t="s">
        <v>126</v>
      </c>
      <c r="F85" t="s">
        <v>1056</v>
      </c>
      <c r="G85" t="s">
        <v>740</v>
      </c>
      <c r="H85" t="s">
        <v>105</v>
      </c>
      <c r="I85" s="91">
        <v>1880</v>
      </c>
      <c r="J85" s="91">
        <v>843.4</v>
      </c>
      <c r="K85" s="91">
        <v>0</v>
      </c>
      <c r="L85" s="91">
        <v>15.855919999999999</v>
      </c>
      <c r="M85" s="91">
        <v>0</v>
      </c>
      <c r="N85" s="91">
        <v>0.08</v>
      </c>
      <c r="O85" s="91">
        <v>0.01</v>
      </c>
    </row>
    <row r="86" spans="2:15">
      <c r="B86" t="s">
        <v>1057</v>
      </c>
      <c r="C86" t="s">
        <v>1058</v>
      </c>
      <c r="D86" t="s">
        <v>103</v>
      </c>
      <c r="E86" t="s">
        <v>126</v>
      </c>
      <c r="F86" t="s">
        <v>1059</v>
      </c>
      <c r="G86" t="s">
        <v>892</v>
      </c>
      <c r="H86" t="s">
        <v>105</v>
      </c>
      <c r="I86" s="91">
        <v>1135</v>
      </c>
      <c r="J86" s="91">
        <v>2552</v>
      </c>
      <c r="K86" s="91">
        <v>0</v>
      </c>
      <c r="L86" s="91">
        <v>28.965199999999999</v>
      </c>
      <c r="M86" s="91">
        <v>0</v>
      </c>
      <c r="N86" s="91">
        <v>0.15</v>
      </c>
      <c r="O86" s="91">
        <v>0.01</v>
      </c>
    </row>
    <row r="87" spans="2:15">
      <c r="B87" t="s">
        <v>1060</v>
      </c>
      <c r="C87" t="s">
        <v>1061</v>
      </c>
      <c r="D87" t="s">
        <v>103</v>
      </c>
      <c r="E87" t="s">
        <v>126</v>
      </c>
      <c r="F87" t="s">
        <v>1062</v>
      </c>
      <c r="G87" t="s">
        <v>525</v>
      </c>
      <c r="H87" t="s">
        <v>105</v>
      </c>
      <c r="I87" s="91">
        <v>1057</v>
      </c>
      <c r="J87" s="91">
        <v>2357</v>
      </c>
      <c r="K87" s="91">
        <v>0</v>
      </c>
      <c r="L87" s="91">
        <v>24.913489999999999</v>
      </c>
      <c r="M87" s="91">
        <v>0</v>
      </c>
      <c r="N87" s="91">
        <v>0.13</v>
      </c>
      <c r="O87" s="91">
        <v>0.01</v>
      </c>
    </row>
    <row r="88" spans="2:15">
      <c r="B88" t="s">
        <v>1063</v>
      </c>
      <c r="C88" t="s">
        <v>1064</v>
      </c>
      <c r="D88" t="s">
        <v>103</v>
      </c>
      <c r="E88" t="s">
        <v>126</v>
      </c>
      <c r="F88" t="s">
        <v>1065</v>
      </c>
      <c r="G88" t="s">
        <v>525</v>
      </c>
      <c r="H88" t="s">
        <v>105</v>
      </c>
      <c r="I88" s="91">
        <v>2581</v>
      </c>
      <c r="J88" s="91">
        <v>567.5</v>
      </c>
      <c r="K88" s="91">
        <v>0</v>
      </c>
      <c r="L88" s="91">
        <v>14.647175000000001</v>
      </c>
      <c r="M88" s="91">
        <v>0</v>
      </c>
      <c r="N88" s="91">
        <v>0.08</v>
      </c>
      <c r="O88" s="91">
        <v>0.01</v>
      </c>
    </row>
    <row r="89" spans="2:15">
      <c r="B89" t="s">
        <v>1066</v>
      </c>
      <c r="C89" t="s">
        <v>1067</v>
      </c>
      <c r="D89" t="s">
        <v>103</v>
      </c>
      <c r="E89" t="s">
        <v>126</v>
      </c>
      <c r="F89" t="s">
        <v>1068</v>
      </c>
      <c r="G89" t="s">
        <v>130</v>
      </c>
      <c r="H89" t="s">
        <v>105</v>
      </c>
      <c r="I89" s="91">
        <v>3682</v>
      </c>
      <c r="J89" s="91">
        <v>546.6</v>
      </c>
      <c r="K89" s="91">
        <v>0</v>
      </c>
      <c r="L89" s="91">
        <v>20.125812</v>
      </c>
      <c r="M89" s="91">
        <v>0.01</v>
      </c>
      <c r="N89" s="91">
        <v>0.1</v>
      </c>
      <c r="O89" s="91">
        <v>0.01</v>
      </c>
    </row>
    <row r="90" spans="2:15">
      <c r="B90" t="s">
        <v>1069</v>
      </c>
      <c r="C90" t="s">
        <v>1070</v>
      </c>
      <c r="D90" t="s">
        <v>103</v>
      </c>
      <c r="E90" t="s">
        <v>126</v>
      </c>
      <c r="F90" t="s">
        <v>1071</v>
      </c>
      <c r="G90" t="s">
        <v>130</v>
      </c>
      <c r="H90" t="s">
        <v>105</v>
      </c>
      <c r="I90" s="91">
        <v>190</v>
      </c>
      <c r="J90" s="91">
        <v>1977</v>
      </c>
      <c r="K90" s="91">
        <v>0</v>
      </c>
      <c r="L90" s="91">
        <v>3.7563</v>
      </c>
      <c r="M90" s="91">
        <v>0</v>
      </c>
      <c r="N90" s="91">
        <v>0.02</v>
      </c>
      <c r="O90" s="91">
        <v>0</v>
      </c>
    </row>
    <row r="91" spans="2:15">
      <c r="B91" t="s">
        <v>1072</v>
      </c>
      <c r="C91" t="s">
        <v>1073</v>
      </c>
      <c r="D91" t="s">
        <v>103</v>
      </c>
      <c r="E91" t="s">
        <v>126</v>
      </c>
      <c r="F91" t="s">
        <v>1074</v>
      </c>
      <c r="G91" t="s">
        <v>130</v>
      </c>
      <c r="H91" t="s">
        <v>105</v>
      </c>
      <c r="I91" s="91">
        <v>10009</v>
      </c>
      <c r="J91" s="91">
        <v>134.6</v>
      </c>
      <c r="K91" s="91">
        <v>0</v>
      </c>
      <c r="L91" s="91">
        <v>13.472113999999999</v>
      </c>
      <c r="M91" s="91">
        <v>0</v>
      </c>
      <c r="N91" s="91">
        <v>7.0000000000000007E-2</v>
      </c>
      <c r="O91" s="91">
        <v>0</v>
      </c>
    </row>
    <row r="92" spans="2:15">
      <c r="B92" t="s">
        <v>1075</v>
      </c>
      <c r="C92" t="s">
        <v>1076</v>
      </c>
      <c r="D92" t="s">
        <v>103</v>
      </c>
      <c r="E92" t="s">
        <v>126</v>
      </c>
      <c r="F92" t="s">
        <v>1077</v>
      </c>
      <c r="G92" t="s">
        <v>132</v>
      </c>
      <c r="H92" t="s">
        <v>105</v>
      </c>
      <c r="I92" s="91">
        <v>3</v>
      </c>
      <c r="J92" s="91">
        <v>2283</v>
      </c>
      <c r="K92" s="91">
        <v>0</v>
      </c>
      <c r="L92" s="91">
        <v>6.8489999999999995E-2</v>
      </c>
      <c r="M92" s="91">
        <v>0</v>
      </c>
      <c r="N92" s="91">
        <v>0</v>
      </c>
      <c r="O92" s="91">
        <v>0</v>
      </c>
    </row>
    <row r="93" spans="2:15">
      <c r="B93" s="92" t="s">
        <v>1078</v>
      </c>
      <c r="E93" s="16"/>
      <c r="F93" s="16"/>
      <c r="G93" s="16"/>
      <c r="I93" s="93">
        <v>0</v>
      </c>
      <c r="K93" s="93">
        <v>0</v>
      </c>
      <c r="L93" s="93">
        <v>0</v>
      </c>
      <c r="N93" s="93">
        <v>0</v>
      </c>
      <c r="O93" s="93">
        <v>0</v>
      </c>
    </row>
    <row r="94" spans="2:15">
      <c r="B94" t="s">
        <v>239</v>
      </c>
      <c r="C94" t="s">
        <v>239</v>
      </c>
      <c r="E94" s="16"/>
      <c r="F94" s="16"/>
      <c r="G94" t="s">
        <v>239</v>
      </c>
      <c r="H94" t="s">
        <v>239</v>
      </c>
      <c r="I94" s="91">
        <v>0</v>
      </c>
      <c r="J94" s="91">
        <v>0</v>
      </c>
      <c r="L94" s="91">
        <v>0</v>
      </c>
      <c r="M94" s="91">
        <v>0</v>
      </c>
      <c r="N94" s="91">
        <v>0</v>
      </c>
      <c r="O94" s="91">
        <v>0</v>
      </c>
    </row>
    <row r="95" spans="2:15">
      <c r="B95" s="92" t="s">
        <v>245</v>
      </c>
      <c r="E95" s="16"/>
      <c r="F95" s="16"/>
      <c r="G95" s="16"/>
      <c r="I95" s="93">
        <v>8238</v>
      </c>
      <c r="K95" s="93">
        <v>0</v>
      </c>
      <c r="L95" s="93">
        <v>720.20656825000003</v>
      </c>
      <c r="N95" s="93">
        <v>3.75</v>
      </c>
      <c r="O95" s="93">
        <v>0.26</v>
      </c>
    </row>
    <row r="96" spans="2:15">
      <c r="B96" s="92" t="s">
        <v>340</v>
      </c>
      <c r="E96" s="16"/>
      <c r="F96" s="16"/>
      <c r="G96" s="16"/>
      <c r="I96" s="93">
        <v>5204</v>
      </c>
      <c r="K96" s="93">
        <v>0</v>
      </c>
      <c r="L96" s="93">
        <v>556.60672806000002</v>
      </c>
      <c r="N96" s="93">
        <v>2.9</v>
      </c>
      <c r="O96" s="93">
        <v>0.2</v>
      </c>
    </row>
    <row r="97" spans="2:15">
      <c r="B97" t="s">
        <v>1079</v>
      </c>
      <c r="C97" t="s">
        <v>1080</v>
      </c>
      <c r="D97" t="s">
        <v>1081</v>
      </c>
      <c r="E97" t="s">
        <v>1082</v>
      </c>
      <c r="F97" t="s">
        <v>911</v>
      </c>
      <c r="G97" t="s">
        <v>1083</v>
      </c>
      <c r="H97" t="s">
        <v>109</v>
      </c>
      <c r="I97" s="91">
        <v>93</v>
      </c>
      <c r="J97" s="91">
        <v>5825</v>
      </c>
      <c r="K97" s="91">
        <v>0</v>
      </c>
      <c r="L97" s="91">
        <v>19.496682750000002</v>
      </c>
      <c r="M97" s="91">
        <v>0</v>
      </c>
      <c r="N97" s="91">
        <v>0.1</v>
      </c>
      <c r="O97" s="91">
        <v>0.01</v>
      </c>
    </row>
    <row r="98" spans="2:15">
      <c r="B98" t="s">
        <v>1084</v>
      </c>
      <c r="C98" t="s">
        <v>1085</v>
      </c>
      <c r="D98" t="s">
        <v>1081</v>
      </c>
      <c r="E98" t="s">
        <v>1082</v>
      </c>
      <c r="F98" t="s">
        <v>1086</v>
      </c>
      <c r="G98" t="s">
        <v>1087</v>
      </c>
      <c r="H98" t="s">
        <v>109</v>
      </c>
      <c r="I98" s="91">
        <v>1499</v>
      </c>
      <c r="J98" s="91">
        <v>640</v>
      </c>
      <c r="K98" s="91">
        <v>0</v>
      </c>
      <c r="L98" s="91">
        <v>34.527366399999998</v>
      </c>
      <c r="M98" s="91">
        <v>0.01</v>
      </c>
      <c r="N98" s="91">
        <v>0.18</v>
      </c>
      <c r="O98" s="91">
        <v>0.01</v>
      </c>
    </row>
    <row r="99" spans="2:15">
      <c r="B99" t="s">
        <v>1088</v>
      </c>
      <c r="C99" t="s">
        <v>1089</v>
      </c>
      <c r="D99" t="s">
        <v>1081</v>
      </c>
      <c r="E99" t="s">
        <v>1082</v>
      </c>
      <c r="F99" t="s">
        <v>1090</v>
      </c>
      <c r="G99" t="s">
        <v>1087</v>
      </c>
      <c r="H99" t="s">
        <v>109</v>
      </c>
      <c r="I99" s="91">
        <v>136</v>
      </c>
      <c r="J99" s="91">
        <v>866</v>
      </c>
      <c r="K99" s="91">
        <v>0</v>
      </c>
      <c r="L99" s="91">
        <v>4.2387582400000001</v>
      </c>
      <c r="M99" s="91">
        <v>0</v>
      </c>
      <c r="N99" s="91">
        <v>0.02</v>
      </c>
      <c r="O99" s="91">
        <v>0</v>
      </c>
    </row>
    <row r="100" spans="2:15">
      <c r="B100" t="s">
        <v>1091</v>
      </c>
      <c r="C100" t="s">
        <v>1092</v>
      </c>
      <c r="D100" t="s">
        <v>1081</v>
      </c>
      <c r="E100" t="s">
        <v>1082</v>
      </c>
      <c r="F100" t="s">
        <v>1093</v>
      </c>
      <c r="G100" t="s">
        <v>1087</v>
      </c>
      <c r="H100" t="s">
        <v>109</v>
      </c>
      <c r="I100" s="91">
        <v>407</v>
      </c>
      <c r="J100" s="91">
        <v>525</v>
      </c>
      <c r="K100" s="91">
        <v>0</v>
      </c>
      <c r="L100" s="91">
        <v>7.6901632500000003</v>
      </c>
      <c r="M100" s="91">
        <v>0</v>
      </c>
      <c r="N100" s="91">
        <v>0.04</v>
      </c>
      <c r="O100" s="91">
        <v>0</v>
      </c>
    </row>
    <row r="101" spans="2:15">
      <c r="B101" t="s">
        <v>1094</v>
      </c>
      <c r="C101" t="s">
        <v>1095</v>
      </c>
      <c r="D101" t="s">
        <v>1096</v>
      </c>
      <c r="E101" t="s">
        <v>1082</v>
      </c>
      <c r="F101" t="s">
        <v>864</v>
      </c>
      <c r="G101" t="s">
        <v>1087</v>
      </c>
      <c r="H101" t="s">
        <v>109</v>
      </c>
      <c r="I101" s="91">
        <v>471</v>
      </c>
      <c r="J101" s="91">
        <v>2124</v>
      </c>
      <c r="K101" s="91">
        <v>0</v>
      </c>
      <c r="L101" s="91">
        <v>36.004539960000002</v>
      </c>
      <c r="M101" s="91">
        <v>0</v>
      </c>
      <c r="N101" s="91">
        <v>0.19</v>
      </c>
      <c r="O101" s="91">
        <v>0.01</v>
      </c>
    </row>
    <row r="102" spans="2:15">
      <c r="B102" t="s">
        <v>1097</v>
      </c>
      <c r="C102" t="s">
        <v>1098</v>
      </c>
      <c r="D102" t="s">
        <v>1081</v>
      </c>
      <c r="E102" t="s">
        <v>1082</v>
      </c>
      <c r="F102" t="s">
        <v>902</v>
      </c>
      <c r="G102" t="s">
        <v>1099</v>
      </c>
      <c r="H102" t="s">
        <v>109</v>
      </c>
      <c r="I102" s="91">
        <v>108</v>
      </c>
      <c r="J102" s="91">
        <v>2209</v>
      </c>
      <c r="K102" s="91">
        <v>0</v>
      </c>
      <c r="L102" s="91">
        <v>8.5862062800000007</v>
      </c>
      <c r="M102" s="91">
        <v>0</v>
      </c>
      <c r="N102" s="91">
        <v>0.04</v>
      </c>
      <c r="O102" s="91">
        <v>0</v>
      </c>
    </row>
    <row r="103" spans="2:15">
      <c r="B103" t="s">
        <v>1100</v>
      </c>
      <c r="C103" t="s">
        <v>1101</v>
      </c>
      <c r="D103" t="s">
        <v>1081</v>
      </c>
      <c r="E103" t="s">
        <v>1082</v>
      </c>
      <c r="F103" t="s">
        <v>1102</v>
      </c>
      <c r="G103" t="s">
        <v>1099</v>
      </c>
      <c r="H103" t="s">
        <v>109</v>
      </c>
      <c r="I103" s="91">
        <v>140</v>
      </c>
      <c r="J103" s="91">
        <v>7280</v>
      </c>
      <c r="K103" s="91">
        <v>0</v>
      </c>
      <c r="L103" s="91">
        <v>36.681007999999999</v>
      </c>
      <c r="M103" s="91">
        <v>0</v>
      </c>
      <c r="N103" s="91">
        <v>0.19</v>
      </c>
      <c r="O103" s="91">
        <v>0.01</v>
      </c>
    </row>
    <row r="104" spans="2:15">
      <c r="B104" t="s">
        <v>1103</v>
      </c>
      <c r="C104" t="s">
        <v>1104</v>
      </c>
      <c r="D104" t="s">
        <v>1081</v>
      </c>
      <c r="E104" t="s">
        <v>1082</v>
      </c>
      <c r="F104" t="s">
        <v>973</v>
      </c>
      <c r="G104" t="s">
        <v>1099</v>
      </c>
      <c r="H104" t="s">
        <v>109</v>
      </c>
      <c r="I104" s="91">
        <v>304</v>
      </c>
      <c r="J104" s="91">
        <v>2626</v>
      </c>
      <c r="K104" s="91">
        <v>0</v>
      </c>
      <c r="L104" s="91">
        <v>28.730960960000001</v>
      </c>
      <c r="M104" s="91">
        <v>0</v>
      </c>
      <c r="N104" s="91">
        <v>0.15</v>
      </c>
      <c r="O104" s="91">
        <v>0.01</v>
      </c>
    </row>
    <row r="105" spans="2:15">
      <c r="B105" t="s">
        <v>1105</v>
      </c>
      <c r="C105" t="s">
        <v>1106</v>
      </c>
      <c r="D105" t="s">
        <v>1081</v>
      </c>
      <c r="E105" t="s">
        <v>1082</v>
      </c>
      <c r="F105" t="s">
        <v>1107</v>
      </c>
      <c r="G105" t="s">
        <v>1108</v>
      </c>
      <c r="H105" t="s">
        <v>109</v>
      </c>
      <c r="I105" s="91">
        <v>341</v>
      </c>
      <c r="J105" s="91">
        <v>6597</v>
      </c>
      <c r="K105" s="91">
        <v>0</v>
      </c>
      <c r="L105" s="91">
        <v>80.962276230000001</v>
      </c>
      <c r="M105" s="91">
        <v>0</v>
      </c>
      <c r="N105" s="91">
        <v>0.42</v>
      </c>
      <c r="O105" s="91">
        <v>0.03</v>
      </c>
    </row>
    <row r="106" spans="2:15">
      <c r="B106" t="s">
        <v>1109</v>
      </c>
      <c r="C106" t="s">
        <v>1110</v>
      </c>
      <c r="D106" t="s">
        <v>1081</v>
      </c>
      <c r="E106" t="s">
        <v>1082</v>
      </c>
      <c r="F106" t="s">
        <v>1111</v>
      </c>
      <c r="G106" t="s">
        <v>1108</v>
      </c>
      <c r="H106" t="s">
        <v>109</v>
      </c>
      <c r="I106" s="91">
        <v>121</v>
      </c>
      <c r="J106" s="91">
        <v>11900</v>
      </c>
      <c r="K106" s="91">
        <v>0</v>
      </c>
      <c r="L106" s="91">
        <v>51.822001</v>
      </c>
      <c r="M106" s="91">
        <v>0</v>
      </c>
      <c r="N106" s="91">
        <v>0.27</v>
      </c>
      <c r="O106" s="91">
        <v>0.02</v>
      </c>
    </row>
    <row r="107" spans="2:15">
      <c r="B107" t="s">
        <v>1112</v>
      </c>
      <c r="C107" t="s">
        <v>1113</v>
      </c>
      <c r="D107" t="s">
        <v>1081</v>
      </c>
      <c r="E107" t="s">
        <v>1082</v>
      </c>
      <c r="F107" t="s">
        <v>1114</v>
      </c>
      <c r="G107" t="s">
        <v>1108</v>
      </c>
      <c r="H107" t="s">
        <v>109</v>
      </c>
      <c r="I107" s="91">
        <v>251</v>
      </c>
      <c r="J107" s="91">
        <v>11811</v>
      </c>
      <c r="K107" s="91">
        <v>0</v>
      </c>
      <c r="L107" s="91">
        <v>106.69455039</v>
      </c>
      <c r="M107" s="91">
        <v>0</v>
      </c>
      <c r="N107" s="91">
        <v>0.55000000000000004</v>
      </c>
      <c r="O107" s="91">
        <v>0.04</v>
      </c>
    </row>
    <row r="108" spans="2:15">
      <c r="B108" t="s">
        <v>1115</v>
      </c>
      <c r="C108" t="s">
        <v>1116</v>
      </c>
      <c r="D108" t="s">
        <v>1081</v>
      </c>
      <c r="E108" t="s">
        <v>1082</v>
      </c>
      <c r="F108" t="s">
        <v>1117</v>
      </c>
      <c r="G108" t="s">
        <v>1118</v>
      </c>
      <c r="H108" t="s">
        <v>109</v>
      </c>
      <c r="I108" s="91">
        <v>636</v>
      </c>
      <c r="J108" s="91">
        <v>2170</v>
      </c>
      <c r="K108" s="91">
        <v>0</v>
      </c>
      <c r="L108" s="91">
        <v>49.670518800000004</v>
      </c>
      <c r="M108" s="91">
        <v>0</v>
      </c>
      <c r="N108" s="91">
        <v>0.26</v>
      </c>
      <c r="O108" s="91">
        <v>0.02</v>
      </c>
    </row>
    <row r="109" spans="2:15">
      <c r="B109" t="s">
        <v>1119</v>
      </c>
      <c r="C109" t="s">
        <v>1120</v>
      </c>
      <c r="D109" t="s">
        <v>1081</v>
      </c>
      <c r="E109" t="s">
        <v>1082</v>
      </c>
      <c r="F109" t="s">
        <v>1121</v>
      </c>
      <c r="G109" t="s">
        <v>1118</v>
      </c>
      <c r="H109" t="s">
        <v>109</v>
      </c>
      <c r="I109" s="91">
        <v>95</v>
      </c>
      <c r="J109" s="91">
        <v>3405</v>
      </c>
      <c r="K109" s="91">
        <v>0</v>
      </c>
      <c r="L109" s="91">
        <v>11.64186525</v>
      </c>
      <c r="M109" s="91">
        <v>0</v>
      </c>
      <c r="N109" s="91">
        <v>0.06</v>
      </c>
      <c r="O109" s="91">
        <v>0</v>
      </c>
    </row>
    <row r="110" spans="2:15">
      <c r="B110" t="s">
        <v>1122</v>
      </c>
      <c r="C110" t="s">
        <v>1120</v>
      </c>
      <c r="D110" t="s">
        <v>1081</v>
      </c>
      <c r="E110" t="s">
        <v>1082</v>
      </c>
      <c r="F110" t="s">
        <v>1121</v>
      </c>
      <c r="G110" t="s">
        <v>1118</v>
      </c>
      <c r="H110" t="s">
        <v>109</v>
      </c>
      <c r="I110" s="91">
        <v>199</v>
      </c>
      <c r="J110" s="91">
        <v>3455</v>
      </c>
      <c r="K110" s="91">
        <v>0</v>
      </c>
      <c r="L110" s="91">
        <v>24.74474455</v>
      </c>
      <c r="M110" s="91">
        <v>0</v>
      </c>
      <c r="N110" s="91">
        <v>0.13</v>
      </c>
      <c r="O110" s="91">
        <v>0.01</v>
      </c>
    </row>
    <row r="111" spans="2:15">
      <c r="B111" t="s">
        <v>1123</v>
      </c>
      <c r="C111" t="s">
        <v>1124</v>
      </c>
      <c r="D111" t="s">
        <v>1081</v>
      </c>
      <c r="E111" t="s">
        <v>1082</v>
      </c>
      <c r="F111" t="s">
        <v>1125</v>
      </c>
      <c r="G111" t="s">
        <v>1126</v>
      </c>
      <c r="H111" t="s">
        <v>109</v>
      </c>
      <c r="I111" s="91">
        <v>403</v>
      </c>
      <c r="J111" s="91">
        <v>3800</v>
      </c>
      <c r="K111" s="91">
        <v>0</v>
      </c>
      <c r="L111" s="91">
        <v>55.115085999999998</v>
      </c>
      <c r="M111" s="91">
        <v>0</v>
      </c>
      <c r="N111" s="91">
        <v>0.28999999999999998</v>
      </c>
      <c r="O111" s="91">
        <v>0.02</v>
      </c>
    </row>
    <row r="112" spans="2:15">
      <c r="B112" s="92" t="s">
        <v>341</v>
      </c>
      <c r="E112" s="16"/>
      <c r="F112" s="16"/>
      <c r="G112" s="16"/>
      <c r="I112" s="93">
        <v>3034</v>
      </c>
      <c r="K112" s="93">
        <v>0</v>
      </c>
      <c r="L112" s="93">
        <v>163.59984019000001</v>
      </c>
      <c r="N112" s="93">
        <v>0.85</v>
      </c>
      <c r="O112" s="93">
        <v>0.06</v>
      </c>
    </row>
    <row r="113" spans="2:15">
      <c r="B113" t="s">
        <v>1127</v>
      </c>
      <c r="C113" t="s">
        <v>1128</v>
      </c>
      <c r="D113" t="s">
        <v>1081</v>
      </c>
      <c r="E113" t="s">
        <v>1082</v>
      </c>
      <c r="F113" t="s">
        <v>1129</v>
      </c>
      <c r="G113" t="s">
        <v>1130</v>
      </c>
      <c r="H113" t="s">
        <v>116</v>
      </c>
      <c r="I113" s="91">
        <v>1887</v>
      </c>
      <c r="J113" s="91">
        <v>594</v>
      </c>
      <c r="K113" s="91">
        <v>0</v>
      </c>
      <c r="L113" s="91">
        <v>52.950276719999998</v>
      </c>
      <c r="M113" s="91">
        <v>0</v>
      </c>
      <c r="N113" s="91">
        <v>0.28000000000000003</v>
      </c>
      <c r="O113" s="91">
        <v>0.02</v>
      </c>
    </row>
    <row r="114" spans="2:15">
      <c r="B114" t="s">
        <v>1131</v>
      </c>
      <c r="C114" t="s">
        <v>1132</v>
      </c>
      <c r="D114" t="s">
        <v>1081</v>
      </c>
      <c r="E114" t="s">
        <v>1082</v>
      </c>
      <c r="F114" t="s">
        <v>1133</v>
      </c>
      <c r="G114" t="s">
        <v>1087</v>
      </c>
      <c r="H114" t="s">
        <v>109</v>
      </c>
      <c r="I114" s="91">
        <v>620</v>
      </c>
      <c r="J114" s="91">
        <v>3707</v>
      </c>
      <c r="K114" s="91">
        <v>0</v>
      </c>
      <c r="L114" s="91">
        <v>82.717256599999999</v>
      </c>
      <c r="M114" s="91">
        <v>0</v>
      </c>
      <c r="N114" s="91">
        <v>0.43</v>
      </c>
      <c r="O114" s="91">
        <v>0.03</v>
      </c>
    </row>
    <row r="115" spans="2:15">
      <c r="B115" t="s">
        <v>1134</v>
      </c>
      <c r="C115" t="s">
        <v>1135</v>
      </c>
      <c r="D115" t="s">
        <v>1081</v>
      </c>
      <c r="E115" t="s">
        <v>1082</v>
      </c>
      <c r="F115" t="s">
        <v>1136</v>
      </c>
      <c r="G115" t="s">
        <v>1108</v>
      </c>
      <c r="H115" t="s">
        <v>109</v>
      </c>
      <c r="I115" s="91">
        <v>23</v>
      </c>
      <c r="J115" s="91">
        <v>7295</v>
      </c>
      <c r="K115" s="91">
        <v>0</v>
      </c>
      <c r="L115" s="91">
        <v>6.0385821499999999</v>
      </c>
      <c r="M115" s="91">
        <v>0</v>
      </c>
      <c r="N115" s="91">
        <v>0.03</v>
      </c>
      <c r="O115" s="91">
        <v>0</v>
      </c>
    </row>
    <row r="116" spans="2:15">
      <c r="B116" t="s">
        <v>1137</v>
      </c>
      <c r="C116" t="s">
        <v>1138</v>
      </c>
      <c r="D116" t="s">
        <v>1081</v>
      </c>
      <c r="E116" t="s">
        <v>1082</v>
      </c>
      <c r="F116" t="s">
        <v>1036</v>
      </c>
      <c r="G116" t="s">
        <v>1108</v>
      </c>
      <c r="H116" t="s">
        <v>109</v>
      </c>
      <c r="I116" s="91">
        <v>504</v>
      </c>
      <c r="J116" s="91">
        <v>1207</v>
      </c>
      <c r="K116" s="91">
        <v>0</v>
      </c>
      <c r="L116" s="91">
        <v>21.893724720000002</v>
      </c>
      <c r="M116" s="91">
        <v>0</v>
      </c>
      <c r="N116" s="91">
        <v>0.11</v>
      </c>
      <c r="O116" s="91">
        <v>0.01</v>
      </c>
    </row>
    <row r="117" spans="2:15">
      <c r="B117" t="s">
        <v>247</v>
      </c>
      <c r="E117" s="16"/>
      <c r="F117" s="16"/>
      <c r="G117" s="16"/>
    </row>
    <row r="118" spans="2:15">
      <c r="B118" t="s">
        <v>334</v>
      </c>
      <c r="E118" s="16"/>
      <c r="F118" s="16"/>
      <c r="G118" s="16"/>
    </row>
    <row r="119" spans="2:15">
      <c r="B119" t="s">
        <v>335</v>
      </c>
      <c r="E119" s="16"/>
      <c r="F119" s="16"/>
      <c r="G119" s="16"/>
    </row>
    <row r="120" spans="2:15">
      <c r="B120" t="s">
        <v>336</v>
      </c>
      <c r="E120" s="16"/>
      <c r="F120" s="16"/>
      <c r="G120" s="16"/>
    </row>
    <row r="121" spans="2:15">
      <c r="B121" t="s">
        <v>337</v>
      </c>
      <c r="E121" s="16"/>
      <c r="F121" s="16"/>
      <c r="G121" s="16"/>
    </row>
    <row r="122" spans="2:15">
      <c r="E122" s="16"/>
      <c r="F122" s="16"/>
      <c r="G122" s="16"/>
    </row>
    <row r="123" spans="2:15">
      <c r="E123" s="16"/>
      <c r="F123" s="16"/>
      <c r="G123" s="16"/>
    </row>
    <row r="124" spans="2:15">
      <c r="E124" s="16"/>
      <c r="F124" s="16"/>
      <c r="G124" s="16"/>
    </row>
    <row r="125" spans="2:15">
      <c r="E125" s="16"/>
      <c r="F125" s="16"/>
      <c r="G125" s="16"/>
    </row>
    <row r="126" spans="2:15">
      <c r="E126" s="16"/>
      <c r="F126" s="16"/>
      <c r="G126" s="16"/>
    </row>
    <row r="127" spans="2:15">
      <c r="E127" s="16"/>
      <c r="F127" s="16"/>
      <c r="G127" s="16"/>
    </row>
    <row r="128" spans="2:15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1557</v>
      </c>
    </row>
    <row r="3" spans="2:63" s="1" customFormat="1">
      <c r="B3" s="2" t="s">
        <v>2</v>
      </c>
      <c r="C3" s="26" t="s">
        <v>1558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2881363</v>
      </c>
      <c r="I11" s="7"/>
      <c r="J11" s="90">
        <v>67.5687444</v>
      </c>
      <c r="K11" s="90">
        <v>74182.536502998497</v>
      </c>
      <c r="L11" s="7"/>
      <c r="M11" s="90">
        <v>100</v>
      </c>
      <c r="N11" s="90">
        <v>26.91</v>
      </c>
      <c r="O11" s="35"/>
      <c r="BH11" s="16"/>
      <c r="BI11" s="19"/>
      <c r="BK11" s="16"/>
    </row>
    <row r="12" spans="2:63">
      <c r="B12" s="92" t="s">
        <v>224</v>
      </c>
      <c r="D12" s="16"/>
      <c r="E12" s="16"/>
      <c r="F12" s="16"/>
      <c r="G12" s="16"/>
      <c r="H12" s="93">
        <v>2674386</v>
      </c>
      <c r="J12" s="93">
        <v>0</v>
      </c>
      <c r="K12" s="93">
        <v>22243.350833299999</v>
      </c>
      <c r="M12" s="93">
        <v>29.98</v>
      </c>
      <c r="N12" s="93">
        <v>8.07</v>
      </c>
    </row>
    <row r="13" spans="2:63">
      <c r="B13" s="92" t="s">
        <v>1139</v>
      </c>
      <c r="D13" s="16"/>
      <c r="E13" s="16"/>
      <c r="F13" s="16"/>
      <c r="G13" s="16"/>
      <c r="H13" s="93">
        <v>55156</v>
      </c>
      <c r="J13" s="93">
        <v>0</v>
      </c>
      <c r="K13" s="93">
        <v>815.75724000000002</v>
      </c>
      <c r="M13" s="93">
        <v>1.1000000000000001</v>
      </c>
      <c r="N13" s="93">
        <v>0.3</v>
      </c>
    </row>
    <row r="14" spans="2:63">
      <c r="B14" t="s">
        <v>1140</v>
      </c>
      <c r="C14" t="s">
        <v>1141</v>
      </c>
      <c r="D14" t="s">
        <v>103</v>
      </c>
      <c r="E14" t="s">
        <v>1142</v>
      </c>
      <c r="F14" t="s">
        <v>131</v>
      </c>
      <c r="G14" t="s">
        <v>105</v>
      </c>
      <c r="H14" s="91">
        <v>55156</v>
      </c>
      <c r="I14" s="91">
        <v>1479</v>
      </c>
      <c r="J14" s="91">
        <v>0</v>
      </c>
      <c r="K14" s="91">
        <v>815.75724000000002</v>
      </c>
      <c r="L14" s="91">
        <v>0.03</v>
      </c>
      <c r="M14" s="91">
        <v>1.1000000000000001</v>
      </c>
      <c r="N14" s="91">
        <v>0.3</v>
      </c>
    </row>
    <row r="15" spans="2:63">
      <c r="B15" s="92" t="s">
        <v>1143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1144</v>
      </c>
      <c r="D17" s="16"/>
      <c r="E17" s="16"/>
      <c r="F17" s="16"/>
      <c r="G17" s="16"/>
      <c r="H17" s="93">
        <v>2619230</v>
      </c>
      <c r="J17" s="93">
        <v>0</v>
      </c>
      <c r="K17" s="93">
        <v>21427.5935933</v>
      </c>
      <c r="M17" s="93">
        <v>28.88</v>
      </c>
      <c r="N17" s="93">
        <v>7.77</v>
      </c>
    </row>
    <row r="18" spans="2:14">
      <c r="B18" t="s">
        <v>1145</v>
      </c>
      <c r="C18" t="s">
        <v>1146</v>
      </c>
      <c r="D18" t="s">
        <v>103</v>
      </c>
      <c r="E18" t="s">
        <v>1147</v>
      </c>
      <c r="F18" t="s">
        <v>126</v>
      </c>
      <c r="G18" t="s">
        <v>105</v>
      </c>
      <c r="H18" s="91">
        <v>115734</v>
      </c>
      <c r="I18" s="91">
        <v>3294.48</v>
      </c>
      <c r="J18" s="91">
        <v>0</v>
      </c>
      <c r="K18" s="91">
        <v>3812.8334832</v>
      </c>
      <c r="L18" s="91">
        <v>0.08</v>
      </c>
      <c r="M18" s="91">
        <v>5.14</v>
      </c>
      <c r="N18" s="91">
        <v>1.38</v>
      </c>
    </row>
    <row r="19" spans="2:14">
      <c r="B19" t="s">
        <v>1148</v>
      </c>
      <c r="C19" t="s">
        <v>1149</v>
      </c>
      <c r="D19" t="s">
        <v>103</v>
      </c>
      <c r="E19" t="s">
        <v>1142</v>
      </c>
      <c r="F19" t="s">
        <v>131</v>
      </c>
      <c r="G19" t="s">
        <v>105</v>
      </c>
      <c r="H19" s="91">
        <v>46150</v>
      </c>
      <c r="I19" s="91">
        <v>340.71</v>
      </c>
      <c r="J19" s="91">
        <v>0</v>
      </c>
      <c r="K19" s="91">
        <v>157.23766499999999</v>
      </c>
      <c r="L19" s="91">
        <v>0.02</v>
      </c>
      <c r="M19" s="91">
        <v>0.21</v>
      </c>
      <c r="N19" s="91">
        <v>0.06</v>
      </c>
    </row>
    <row r="20" spans="2:14">
      <c r="B20" t="s">
        <v>1150</v>
      </c>
      <c r="C20" t="s">
        <v>1151</v>
      </c>
      <c r="D20" t="s">
        <v>103</v>
      </c>
      <c r="E20" t="s">
        <v>1142</v>
      </c>
      <c r="F20" t="s">
        <v>131</v>
      </c>
      <c r="G20" t="s">
        <v>105</v>
      </c>
      <c r="H20" s="91">
        <v>968099</v>
      </c>
      <c r="I20" s="91">
        <v>329.11</v>
      </c>
      <c r="J20" s="91">
        <v>0</v>
      </c>
      <c r="K20" s="91">
        <v>3186.1106189000002</v>
      </c>
      <c r="L20" s="91">
        <v>0.31</v>
      </c>
      <c r="M20" s="91">
        <v>4.29</v>
      </c>
      <c r="N20" s="91">
        <v>1.1599999999999999</v>
      </c>
    </row>
    <row r="21" spans="2:14">
      <c r="B21" t="s">
        <v>1152</v>
      </c>
      <c r="C21" t="s">
        <v>1153</v>
      </c>
      <c r="D21" t="s">
        <v>103</v>
      </c>
      <c r="E21" t="s">
        <v>1142</v>
      </c>
      <c r="F21" t="s">
        <v>131</v>
      </c>
      <c r="G21" t="s">
        <v>105</v>
      </c>
      <c r="H21" s="91">
        <v>247140</v>
      </c>
      <c r="I21" s="91">
        <v>316.91000000000003</v>
      </c>
      <c r="J21" s="91">
        <v>0</v>
      </c>
      <c r="K21" s="91">
        <v>783.21137399999998</v>
      </c>
      <c r="L21" s="91">
        <v>0.17</v>
      </c>
      <c r="M21" s="91">
        <v>1.06</v>
      </c>
      <c r="N21" s="91">
        <v>0.28000000000000003</v>
      </c>
    </row>
    <row r="22" spans="2:14">
      <c r="B22" t="s">
        <v>1154</v>
      </c>
      <c r="C22" t="s">
        <v>1155</v>
      </c>
      <c r="D22" t="s">
        <v>103</v>
      </c>
      <c r="E22" t="s">
        <v>1142</v>
      </c>
      <c r="F22" t="s">
        <v>131</v>
      </c>
      <c r="G22" t="s">
        <v>105</v>
      </c>
      <c r="H22" s="91">
        <v>95000</v>
      </c>
      <c r="I22" s="91">
        <v>364.31</v>
      </c>
      <c r="J22" s="91">
        <v>0</v>
      </c>
      <c r="K22" s="91">
        <v>346.09449999999998</v>
      </c>
      <c r="L22" s="91">
        <v>0.04</v>
      </c>
      <c r="M22" s="91">
        <v>0.47</v>
      </c>
      <c r="N22" s="91">
        <v>0.13</v>
      </c>
    </row>
    <row r="23" spans="2:14">
      <c r="B23" t="s">
        <v>1156</v>
      </c>
      <c r="C23" t="s">
        <v>1157</v>
      </c>
      <c r="D23" t="s">
        <v>103</v>
      </c>
      <c r="E23" t="s">
        <v>1158</v>
      </c>
      <c r="F23" t="s">
        <v>131</v>
      </c>
      <c r="G23" t="s">
        <v>105</v>
      </c>
      <c r="H23" s="91">
        <v>792900</v>
      </c>
      <c r="I23" s="91">
        <v>361.75</v>
      </c>
      <c r="J23" s="91">
        <v>0</v>
      </c>
      <c r="K23" s="91">
        <v>2868.3157500000002</v>
      </c>
      <c r="L23" s="91">
        <v>0.08</v>
      </c>
      <c r="M23" s="91">
        <v>3.87</v>
      </c>
      <c r="N23" s="91">
        <v>1.04</v>
      </c>
    </row>
    <row r="24" spans="2:14">
      <c r="B24" t="s">
        <v>1159</v>
      </c>
      <c r="C24" t="s">
        <v>1160</v>
      </c>
      <c r="D24" t="s">
        <v>103</v>
      </c>
      <c r="E24" t="s">
        <v>1158</v>
      </c>
      <c r="F24" t="s">
        <v>131</v>
      </c>
      <c r="G24" t="s">
        <v>105</v>
      </c>
      <c r="H24" s="91">
        <v>90152</v>
      </c>
      <c r="I24" s="91">
        <v>3372.23</v>
      </c>
      <c r="J24" s="91">
        <v>0</v>
      </c>
      <c r="K24" s="91">
        <v>3040.1327895999998</v>
      </c>
      <c r="L24" s="91">
        <v>0.31</v>
      </c>
      <c r="M24" s="91">
        <v>4.0999999999999996</v>
      </c>
      <c r="N24" s="91">
        <v>1.1000000000000001</v>
      </c>
    </row>
    <row r="25" spans="2:14">
      <c r="B25" t="s">
        <v>1161</v>
      </c>
      <c r="C25" t="s">
        <v>1162</v>
      </c>
      <c r="D25" t="s">
        <v>103</v>
      </c>
      <c r="E25" t="s">
        <v>1163</v>
      </c>
      <c r="F25" t="s">
        <v>131</v>
      </c>
      <c r="G25" t="s">
        <v>105</v>
      </c>
      <c r="H25" s="91">
        <v>88829</v>
      </c>
      <c r="I25" s="91">
        <v>3281.64</v>
      </c>
      <c r="J25" s="91">
        <v>0</v>
      </c>
      <c r="K25" s="91">
        <v>2915.0479955999999</v>
      </c>
      <c r="L25" s="91">
        <v>0.06</v>
      </c>
      <c r="M25" s="91">
        <v>3.93</v>
      </c>
      <c r="N25" s="91">
        <v>1.06</v>
      </c>
    </row>
    <row r="26" spans="2:14">
      <c r="B26" t="s">
        <v>1164</v>
      </c>
      <c r="C26" t="s">
        <v>1165</v>
      </c>
      <c r="D26" t="s">
        <v>103</v>
      </c>
      <c r="E26" t="s">
        <v>1163</v>
      </c>
      <c r="F26" t="s">
        <v>131</v>
      </c>
      <c r="G26" t="s">
        <v>105</v>
      </c>
      <c r="H26" s="91">
        <v>84726</v>
      </c>
      <c r="I26" s="91">
        <v>3632.95</v>
      </c>
      <c r="J26" s="91">
        <v>0</v>
      </c>
      <c r="K26" s="91">
        <v>3078.0532170000001</v>
      </c>
      <c r="L26" s="91">
        <v>0.37</v>
      </c>
      <c r="M26" s="91">
        <v>4.1500000000000004</v>
      </c>
      <c r="N26" s="91">
        <v>1.1200000000000001</v>
      </c>
    </row>
    <row r="27" spans="2:14">
      <c r="B27" t="s">
        <v>1166</v>
      </c>
      <c r="C27" t="s">
        <v>1167</v>
      </c>
      <c r="D27" t="s">
        <v>103</v>
      </c>
      <c r="E27" t="s">
        <v>1168</v>
      </c>
      <c r="F27" t="s">
        <v>131</v>
      </c>
      <c r="G27" t="s">
        <v>105</v>
      </c>
      <c r="H27" s="91">
        <v>62000</v>
      </c>
      <c r="I27" s="91">
        <v>338.06</v>
      </c>
      <c r="J27" s="91">
        <v>0</v>
      </c>
      <c r="K27" s="91">
        <v>209.59719999999999</v>
      </c>
      <c r="L27" s="91">
        <v>0</v>
      </c>
      <c r="M27" s="91">
        <v>0.28000000000000003</v>
      </c>
      <c r="N27" s="91">
        <v>0.08</v>
      </c>
    </row>
    <row r="28" spans="2:14">
      <c r="B28" t="s">
        <v>1169</v>
      </c>
      <c r="C28" t="s">
        <v>1170</v>
      </c>
      <c r="D28" t="s">
        <v>103</v>
      </c>
      <c r="E28" t="s">
        <v>1171</v>
      </c>
      <c r="F28" t="s">
        <v>131</v>
      </c>
      <c r="G28" t="s">
        <v>105</v>
      </c>
      <c r="H28" s="91">
        <v>28500</v>
      </c>
      <c r="I28" s="91">
        <v>3617.4</v>
      </c>
      <c r="J28" s="91">
        <v>0</v>
      </c>
      <c r="K28" s="91">
        <v>1030.9590000000001</v>
      </c>
      <c r="L28" s="91">
        <v>0.06</v>
      </c>
      <c r="M28" s="91">
        <v>1.39</v>
      </c>
      <c r="N28" s="91">
        <v>0.37</v>
      </c>
    </row>
    <row r="29" spans="2:14">
      <c r="B29" s="92" t="s">
        <v>1172</v>
      </c>
      <c r="D29" s="16"/>
      <c r="E29" s="16"/>
      <c r="F29" s="16"/>
      <c r="G29" s="16"/>
      <c r="H29" s="93">
        <v>0</v>
      </c>
      <c r="J29" s="93">
        <v>0</v>
      </c>
      <c r="K29" s="93">
        <v>0</v>
      </c>
      <c r="M29" s="93">
        <v>0</v>
      </c>
      <c r="N29" s="93">
        <v>0</v>
      </c>
    </row>
    <row r="30" spans="2:14">
      <c r="B30" t="s">
        <v>239</v>
      </c>
      <c r="C30" t="s">
        <v>239</v>
      </c>
      <c r="D30" s="16"/>
      <c r="E30" s="16"/>
      <c r="F30" t="s">
        <v>239</v>
      </c>
      <c r="G30" t="s">
        <v>239</v>
      </c>
      <c r="H30" s="91">
        <v>0</v>
      </c>
      <c r="I30" s="91">
        <v>0</v>
      </c>
      <c r="K30" s="91">
        <v>0</v>
      </c>
      <c r="L30" s="91">
        <v>0</v>
      </c>
      <c r="M30" s="91">
        <v>0</v>
      </c>
      <c r="N30" s="91">
        <v>0</v>
      </c>
    </row>
    <row r="31" spans="2:14">
      <c r="B31" s="92" t="s">
        <v>856</v>
      </c>
      <c r="D31" s="16"/>
      <c r="E31" s="16"/>
      <c r="F31" s="16"/>
      <c r="G31" s="16"/>
      <c r="H31" s="93">
        <v>0</v>
      </c>
      <c r="J31" s="93">
        <v>0</v>
      </c>
      <c r="K31" s="93">
        <v>0</v>
      </c>
      <c r="M31" s="93">
        <v>0</v>
      </c>
      <c r="N31" s="93">
        <v>0</v>
      </c>
    </row>
    <row r="32" spans="2:14">
      <c r="B32" t="s">
        <v>239</v>
      </c>
      <c r="C32" t="s">
        <v>239</v>
      </c>
      <c r="D32" s="16"/>
      <c r="E32" s="16"/>
      <c r="F32" t="s">
        <v>239</v>
      </c>
      <c r="G32" t="s">
        <v>239</v>
      </c>
      <c r="H32" s="91">
        <v>0</v>
      </c>
      <c r="I32" s="91">
        <v>0</v>
      </c>
      <c r="K32" s="91">
        <v>0</v>
      </c>
      <c r="L32" s="91">
        <v>0</v>
      </c>
      <c r="M32" s="91">
        <v>0</v>
      </c>
      <c r="N32" s="91">
        <v>0</v>
      </c>
    </row>
    <row r="33" spans="2:14">
      <c r="B33" s="92" t="s">
        <v>1173</v>
      </c>
      <c r="D33" s="16"/>
      <c r="E33" s="16"/>
      <c r="F33" s="16"/>
      <c r="G33" s="16"/>
      <c r="H33" s="93">
        <v>0</v>
      </c>
      <c r="J33" s="93">
        <v>0</v>
      </c>
      <c r="K33" s="93">
        <v>0</v>
      </c>
      <c r="M33" s="93">
        <v>0</v>
      </c>
      <c r="N33" s="93">
        <v>0</v>
      </c>
    </row>
    <row r="34" spans="2:14">
      <c r="B34" t="s">
        <v>239</v>
      </c>
      <c r="C34" t="s">
        <v>239</v>
      </c>
      <c r="D34" s="16"/>
      <c r="E34" s="16"/>
      <c r="F34" t="s">
        <v>239</v>
      </c>
      <c r="G34" t="s">
        <v>239</v>
      </c>
      <c r="H34" s="91">
        <v>0</v>
      </c>
      <c r="I34" s="91">
        <v>0</v>
      </c>
      <c r="K34" s="91">
        <v>0</v>
      </c>
      <c r="L34" s="91">
        <v>0</v>
      </c>
      <c r="M34" s="91">
        <v>0</v>
      </c>
      <c r="N34" s="91">
        <v>0</v>
      </c>
    </row>
    <row r="35" spans="2:14">
      <c r="B35" s="92" t="s">
        <v>245</v>
      </c>
      <c r="D35" s="16"/>
      <c r="E35" s="16"/>
      <c r="F35" s="16"/>
      <c r="G35" s="16"/>
      <c r="H35" s="93">
        <v>206977</v>
      </c>
      <c r="J35" s="93">
        <v>67.5687444</v>
      </c>
      <c r="K35" s="93">
        <v>51939.185669698498</v>
      </c>
      <c r="M35" s="93">
        <v>70.02</v>
      </c>
      <c r="N35" s="93">
        <v>18.84</v>
      </c>
    </row>
    <row r="36" spans="2:14">
      <c r="B36" s="92" t="s">
        <v>1174</v>
      </c>
      <c r="D36" s="16"/>
      <c r="E36" s="16"/>
      <c r="F36" s="16"/>
      <c r="G36" s="16"/>
      <c r="H36" s="93">
        <v>172603</v>
      </c>
      <c r="J36" s="93">
        <v>63.326675080000001</v>
      </c>
      <c r="K36" s="93">
        <v>42475.437874544499</v>
      </c>
      <c r="M36" s="93">
        <v>57.26</v>
      </c>
      <c r="N36" s="93">
        <v>15.41</v>
      </c>
    </row>
    <row r="37" spans="2:14">
      <c r="B37" t="s">
        <v>1175</v>
      </c>
      <c r="C37" t="s">
        <v>1176</v>
      </c>
      <c r="D37" t="s">
        <v>1081</v>
      </c>
      <c r="E37" t="s">
        <v>1177</v>
      </c>
      <c r="F37" t="s">
        <v>1178</v>
      </c>
      <c r="G37" t="s">
        <v>109</v>
      </c>
      <c r="H37" s="91">
        <v>29305</v>
      </c>
      <c r="I37" s="91">
        <v>2880</v>
      </c>
      <c r="J37" s="91">
        <v>0</v>
      </c>
      <c r="K37" s="91">
        <v>3037.4984159999999</v>
      </c>
      <c r="L37" s="91">
        <v>0.03</v>
      </c>
      <c r="M37" s="91">
        <v>4.09</v>
      </c>
      <c r="N37" s="91">
        <v>1.1000000000000001</v>
      </c>
    </row>
    <row r="38" spans="2:14">
      <c r="B38" t="s">
        <v>1179</v>
      </c>
      <c r="C38" t="s">
        <v>1180</v>
      </c>
      <c r="D38" t="s">
        <v>1081</v>
      </c>
      <c r="E38" t="s">
        <v>1181</v>
      </c>
      <c r="F38" t="s">
        <v>1178</v>
      </c>
      <c r="G38" t="s">
        <v>119</v>
      </c>
      <c r="H38" s="91">
        <v>6117</v>
      </c>
      <c r="I38" s="91">
        <v>3435</v>
      </c>
      <c r="J38" s="91">
        <v>0</v>
      </c>
      <c r="K38" s="91">
        <v>578.98276672500003</v>
      </c>
      <c r="L38" s="91">
        <v>0.01</v>
      </c>
      <c r="M38" s="91">
        <v>0.78</v>
      </c>
      <c r="N38" s="91">
        <v>0.21</v>
      </c>
    </row>
    <row r="39" spans="2:14">
      <c r="B39" t="s">
        <v>1182</v>
      </c>
      <c r="C39" t="s">
        <v>1183</v>
      </c>
      <c r="D39" t="s">
        <v>1081</v>
      </c>
      <c r="E39" t="s">
        <v>1184</v>
      </c>
      <c r="F39" t="s">
        <v>1178</v>
      </c>
      <c r="G39" t="s">
        <v>109</v>
      </c>
      <c r="H39" s="91">
        <v>2348</v>
      </c>
      <c r="I39" s="91">
        <v>28439</v>
      </c>
      <c r="J39" s="91">
        <v>0</v>
      </c>
      <c r="K39" s="91">
        <v>2403.2240442799998</v>
      </c>
      <c r="L39" s="91">
        <v>0</v>
      </c>
      <c r="M39" s="91">
        <v>3.24</v>
      </c>
      <c r="N39" s="91">
        <v>0.87</v>
      </c>
    </row>
    <row r="40" spans="2:14">
      <c r="B40" t="s">
        <v>1185</v>
      </c>
      <c r="C40" t="s">
        <v>1186</v>
      </c>
      <c r="D40" t="s">
        <v>1081</v>
      </c>
      <c r="E40" t="s">
        <v>1187</v>
      </c>
      <c r="F40" t="s">
        <v>1178</v>
      </c>
      <c r="G40" t="s">
        <v>109</v>
      </c>
      <c r="H40" s="91">
        <v>6453</v>
      </c>
      <c r="I40" s="91">
        <v>2558</v>
      </c>
      <c r="J40" s="91">
        <v>0</v>
      </c>
      <c r="K40" s="91">
        <v>594.07879625999999</v>
      </c>
      <c r="L40" s="91">
        <v>0.05</v>
      </c>
      <c r="M40" s="91">
        <v>0.8</v>
      </c>
      <c r="N40" s="91">
        <v>0.22</v>
      </c>
    </row>
    <row r="41" spans="2:14">
      <c r="B41" t="s">
        <v>1188</v>
      </c>
      <c r="C41" t="s">
        <v>1189</v>
      </c>
      <c r="D41" t="s">
        <v>1081</v>
      </c>
      <c r="E41" t="s">
        <v>1190</v>
      </c>
      <c r="F41" t="s">
        <v>1178</v>
      </c>
      <c r="G41" t="s">
        <v>109</v>
      </c>
      <c r="H41" s="91">
        <v>6874</v>
      </c>
      <c r="I41" s="91">
        <v>3424</v>
      </c>
      <c r="J41" s="91">
        <v>0</v>
      </c>
      <c r="K41" s="91">
        <v>847.08137023999996</v>
      </c>
      <c r="L41" s="91">
        <v>0.02</v>
      </c>
      <c r="M41" s="91">
        <v>1.1399999999999999</v>
      </c>
      <c r="N41" s="91">
        <v>0.31</v>
      </c>
    </row>
    <row r="42" spans="2:14">
      <c r="B42" t="s">
        <v>1191</v>
      </c>
      <c r="C42" t="s">
        <v>1192</v>
      </c>
      <c r="D42" t="s">
        <v>1081</v>
      </c>
      <c r="E42" t="s">
        <v>1193</v>
      </c>
      <c r="F42" t="s">
        <v>1178</v>
      </c>
      <c r="G42" t="s">
        <v>222</v>
      </c>
      <c r="H42" s="91">
        <v>50161</v>
      </c>
      <c r="I42" s="91">
        <v>188100</v>
      </c>
      <c r="J42" s="91">
        <v>0</v>
      </c>
      <c r="K42" s="91">
        <v>3012.874918812</v>
      </c>
      <c r="L42" s="91">
        <v>0</v>
      </c>
      <c r="M42" s="91">
        <v>4.0599999999999996</v>
      </c>
      <c r="N42" s="91">
        <v>1.0900000000000001</v>
      </c>
    </row>
    <row r="43" spans="2:14">
      <c r="B43" t="s">
        <v>1194</v>
      </c>
      <c r="C43" t="s">
        <v>1195</v>
      </c>
      <c r="D43" t="s">
        <v>1081</v>
      </c>
      <c r="E43" t="s">
        <v>1196</v>
      </c>
      <c r="F43" t="s">
        <v>1178</v>
      </c>
      <c r="G43" t="s">
        <v>109</v>
      </c>
      <c r="H43" s="91">
        <v>9956</v>
      </c>
      <c r="I43" s="91">
        <v>52109</v>
      </c>
      <c r="J43" s="91">
        <v>0</v>
      </c>
      <c r="K43" s="91">
        <v>18671.511371960001</v>
      </c>
      <c r="L43" s="91">
        <v>0.16</v>
      </c>
      <c r="M43" s="91">
        <v>25.17</v>
      </c>
      <c r="N43" s="91">
        <v>6.77</v>
      </c>
    </row>
    <row r="44" spans="2:14">
      <c r="B44" t="s">
        <v>1197</v>
      </c>
      <c r="C44" t="s">
        <v>1198</v>
      </c>
      <c r="D44" t="s">
        <v>1199</v>
      </c>
      <c r="E44" t="s">
        <v>1200</v>
      </c>
      <c r="F44" t="s">
        <v>1178</v>
      </c>
      <c r="G44" t="s">
        <v>113</v>
      </c>
      <c r="H44" s="91">
        <v>17458</v>
      </c>
      <c r="I44" s="91">
        <v>8015</v>
      </c>
      <c r="J44" s="91">
        <v>0</v>
      </c>
      <c r="K44" s="91">
        <v>5898.4351239799998</v>
      </c>
      <c r="L44" s="91">
        <v>0.42</v>
      </c>
      <c r="M44" s="91">
        <v>7.95</v>
      </c>
      <c r="N44" s="91">
        <v>2.14</v>
      </c>
    </row>
    <row r="45" spans="2:14">
      <c r="B45" t="s">
        <v>1201</v>
      </c>
      <c r="C45" t="s">
        <v>1202</v>
      </c>
      <c r="D45" t="s">
        <v>1096</v>
      </c>
      <c r="E45" t="s">
        <v>1203</v>
      </c>
      <c r="F45" t="s">
        <v>1178</v>
      </c>
      <c r="G45" t="s">
        <v>109</v>
      </c>
      <c r="H45" s="91">
        <v>315</v>
      </c>
      <c r="I45" s="91">
        <v>29069</v>
      </c>
      <c r="J45" s="91">
        <v>0</v>
      </c>
      <c r="K45" s="91">
        <v>329.55089264999998</v>
      </c>
      <c r="L45" s="91">
        <v>0</v>
      </c>
      <c r="M45" s="91">
        <v>0.44</v>
      </c>
      <c r="N45" s="91">
        <v>0.12</v>
      </c>
    </row>
    <row r="46" spans="2:14">
      <c r="B46" t="s">
        <v>1204</v>
      </c>
      <c r="C46" t="s">
        <v>1205</v>
      </c>
      <c r="D46" t="s">
        <v>1096</v>
      </c>
      <c r="E46" t="s">
        <v>1206</v>
      </c>
      <c r="F46" t="s">
        <v>1178</v>
      </c>
      <c r="G46" t="s">
        <v>109</v>
      </c>
      <c r="H46" s="91">
        <v>9015</v>
      </c>
      <c r="I46" s="91">
        <v>5541.75</v>
      </c>
      <c r="J46" s="91">
        <v>7.2229050800000003</v>
      </c>
      <c r="K46" s="91">
        <v>1805.2428613175</v>
      </c>
      <c r="L46" s="91">
        <v>0</v>
      </c>
      <c r="M46" s="91">
        <v>2.4300000000000002</v>
      </c>
      <c r="N46" s="91">
        <v>0.65</v>
      </c>
    </row>
    <row r="47" spans="2:14">
      <c r="B47" t="s">
        <v>1207</v>
      </c>
      <c r="C47" t="s">
        <v>1208</v>
      </c>
      <c r="D47" t="s">
        <v>110</v>
      </c>
      <c r="E47" t="s">
        <v>1209</v>
      </c>
      <c r="F47" t="s">
        <v>1178</v>
      </c>
      <c r="G47" t="s">
        <v>123</v>
      </c>
      <c r="H47" s="91">
        <v>1755</v>
      </c>
      <c r="I47" s="91">
        <v>7956</v>
      </c>
      <c r="J47" s="91">
        <v>0</v>
      </c>
      <c r="K47" s="91">
        <v>363.39531227999998</v>
      </c>
      <c r="L47" s="91">
        <v>0</v>
      </c>
      <c r="M47" s="91">
        <v>0.49</v>
      </c>
      <c r="N47" s="91">
        <v>0.13</v>
      </c>
    </row>
    <row r="48" spans="2:14">
      <c r="B48" t="s">
        <v>1210</v>
      </c>
      <c r="C48" t="s">
        <v>1211</v>
      </c>
      <c r="D48" t="s">
        <v>1096</v>
      </c>
      <c r="E48" t="s">
        <v>1212</v>
      </c>
      <c r="F48" t="s">
        <v>1178</v>
      </c>
      <c r="G48" t="s">
        <v>109</v>
      </c>
      <c r="H48" s="91">
        <v>32846</v>
      </c>
      <c r="I48" s="91">
        <v>4126</v>
      </c>
      <c r="J48" s="91">
        <v>56.103769999999997</v>
      </c>
      <c r="K48" s="91">
        <v>4933.5620000400004</v>
      </c>
      <c r="L48" s="91">
        <v>0</v>
      </c>
      <c r="M48" s="91">
        <v>6.65</v>
      </c>
      <c r="N48" s="91">
        <v>1.79</v>
      </c>
    </row>
    <row r="49" spans="2:14">
      <c r="B49" s="92" t="s">
        <v>1213</v>
      </c>
      <c r="D49" s="16"/>
      <c r="E49" s="16"/>
      <c r="F49" s="16"/>
      <c r="G49" s="16"/>
      <c r="H49" s="93">
        <v>34374</v>
      </c>
      <c r="J49" s="93">
        <v>4.2420693199999997</v>
      </c>
      <c r="K49" s="93">
        <v>9463.7477951540004</v>
      </c>
      <c r="M49" s="93">
        <v>12.76</v>
      </c>
      <c r="N49" s="93">
        <v>3.43</v>
      </c>
    </row>
    <row r="50" spans="2:14">
      <c r="B50" t="s">
        <v>1214</v>
      </c>
      <c r="C50" t="s">
        <v>1215</v>
      </c>
      <c r="D50" t="s">
        <v>1081</v>
      </c>
      <c r="E50" t="s">
        <v>1216</v>
      </c>
      <c r="F50" t="s">
        <v>1178</v>
      </c>
      <c r="G50" t="s">
        <v>113</v>
      </c>
      <c r="H50" s="91">
        <v>872</v>
      </c>
      <c r="I50" s="91">
        <v>22253</v>
      </c>
      <c r="J50" s="91">
        <v>0</v>
      </c>
      <c r="K50" s="91">
        <v>817.98218286400004</v>
      </c>
      <c r="L50" s="91">
        <v>0.05</v>
      </c>
      <c r="M50" s="91">
        <v>1.1000000000000001</v>
      </c>
      <c r="N50" s="91">
        <v>0.3</v>
      </c>
    </row>
    <row r="51" spans="2:14">
      <c r="B51" t="s">
        <v>1217</v>
      </c>
      <c r="C51" t="s">
        <v>1218</v>
      </c>
      <c r="D51" t="s">
        <v>1081</v>
      </c>
      <c r="E51" t="s">
        <v>1219</v>
      </c>
      <c r="F51" t="s">
        <v>1178</v>
      </c>
      <c r="G51" t="s">
        <v>113</v>
      </c>
      <c r="H51" s="91">
        <v>904</v>
      </c>
      <c r="I51" s="91">
        <v>19665</v>
      </c>
      <c r="J51" s="91">
        <v>0</v>
      </c>
      <c r="K51" s="91">
        <v>749.37840263999999</v>
      </c>
      <c r="L51" s="91">
        <v>0.09</v>
      </c>
      <c r="M51" s="91">
        <v>1.01</v>
      </c>
      <c r="N51" s="91">
        <v>0.27</v>
      </c>
    </row>
    <row r="52" spans="2:14">
      <c r="B52" t="s">
        <v>1220</v>
      </c>
      <c r="C52" t="s">
        <v>1221</v>
      </c>
      <c r="D52" t="s">
        <v>1081</v>
      </c>
      <c r="E52" t="s">
        <v>1222</v>
      </c>
      <c r="F52" t="s">
        <v>1178</v>
      </c>
      <c r="G52" t="s">
        <v>109</v>
      </c>
      <c r="H52" s="91">
        <v>1172</v>
      </c>
      <c r="I52" s="91">
        <v>11006</v>
      </c>
      <c r="J52" s="91">
        <v>4.2420693199999997</v>
      </c>
      <c r="K52" s="91">
        <v>468.47823099999999</v>
      </c>
      <c r="L52" s="91">
        <v>0</v>
      </c>
      <c r="M52" s="91">
        <v>0.63</v>
      </c>
      <c r="N52" s="91">
        <v>0.17</v>
      </c>
    </row>
    <row r="53" spans="2:14">
      <c r="B53" t="s">
        <v>1223</v>
      </c>
      <c r="C53" t="s">
        <v>1224</v>
      </c>
      <c r="D53" t="s">
        <v>1081</v>
      </c>
      <c r="E53" t="s">
        <v>1187</v>
      </c>
      <c r="F53" t="s">
        <v>1178</v>
      </c>
      <c r="G53" t="s">
        <v>109</v>
      </c>
      <c r="H53" s="91">
        <v>1726</v>
      </c>
      <c r="I53" s="91">
        <v>9705</v>
      </c>
      <c r="J53" s="91">
        <v>0</v>
      </c>
      <c r="K53" s="91">
        <v>602.86237170000004</v>
      </c>
      <c r="L53" s="91">
        <v>0.05</v>
      </c>
      <c r="M53" s="91">
        <v>0.81</v>
      </c>
      <c r="N53" s="91">
        <v>0.22</v>
      </c>
    </row>
    <row r="54" spans="2:14">
      <c r="B54" t="s">
        <v>1225</v>
      </c>
      <c r="C54" t="s">
        <v>1226</v>
      </c>
      <c r="D54" t="s">
        <v>1081</v>
      </c>
      <c r="E54" t="s">
        <v>1227</v>
      </c>
      <c r="F54" t="s">
        <v>1178</v>
      </c>
      <c r="G54" t="s">
        <v>109</v>
      </c>
      <c r="H54" s="91">
        <v>2087</v>
      </c>
      <c r="I54" s="91">
        <v>10372</v>
      </c>
      <c r="J54" s="91">
        <v>0</v>
      </c>
      <c r="K54" s="91">
        <v>779.05264036000005</v>
      </c>
      <c r="L54" s="91">
        <v>0.01</v>
      </c>
      <c r="M54" s="91">
        <v>1.05</v>
      </c>
      <c r="N54" s="91">
        <v>0.28000000000000003</v>
      </c>
    </row>
    <row r="55" spans="2:14">
      <c r="B55" t="s">
        <v>1228</v>
      </c>
      <c r="C55" t="s">
        <v>1229</v>
      </c>
      <c r="D55" t="s">
        <v>1081</v>
      </c>
      <c r="E55" t="s">
        <v>1230</v>
      </c>
      <c r="F55" t="s">
        <v>1178</v>
      </c>
      <c r="G55" t="s">
        <v>109</v>
      </c>
      <c r="H55" s="91">
        <v>2363</v>
      </c>
      <c r="I55" s="91">
        <v>3603</v>
      </c>
      <c r="J55" s="91">
        <v>0</v>
      </c>
      <c r="K55" s="91">
        <v>306.41486510999999</v>
      </c>
      <c r="L55" s="91">
        <v>0</v>
      </c>
      <c r="M55" s="91">
        <v>0.41</v>
      </c>
      <c r="N55" s="91">
        <v>0.11</v>
      </c>
    </row>
    <row r="56" spans="2:14">
      <c r="B56" t="s">
        <v>1231</v>
      </c>
      <c r="C56" t="s">
        <v>1232</v>
      </c>
      <c r="D56" t="s">
        <v>1081</v>
      </c>
      <c r="E56" t="s">
        <v>1233</v>
      </c>
      <c r="F56" t="s">
        <v>1178</v>
      </c>
      <c r="G56" t="s">
        <v>109</v>
      </c>
      <c r="H56" s="91">
        <v>7550</v>
      </c>
      <c r="I56" s="91">
        <v>3326</v>
      </c>
      <c r="J56" s="91">
        <v>0</v>
      </c>
      <c r="K56" s="91">
        <v>903.75568699999997</v>
      </c>
      <c r="L56" s="91">
        <v>0.01</v>
      </c>
      <c r="M56" s="91">
        <v>1.22</v>
      </c>
      <c r="N56" s="91">
        <v>0.33</v>
      </c>
    </row>
    <row r="57" spans="2:14">
      <c r="B57" t="s">
        <v>1234</v>
      </c>
      <c r="C57" t="s">
        <v>1235</v>
      </c>
      <c r="D57" t="s">
        <v>1081</v>
      </c>
      <c r="E57" t="s">
        <v>1233</v>
      </c>
      <c r="F57" t="s">
        <v>1178</v>
      </c>
      <c r="G57" t="s">
        <v>109</v>
      </c>
      <c r="H57" s="91">
        <v>3742</v>
      </c>
      <c r="I57" s="91">
        <v>6768</v>
      </c>
      <c r="J57" s="91">
        <v>0</v>
      </c>
      <c r="K57" s="91">
        <v>911.47755744000006</v>
      </c>
      <c r="L57" s="91">
        <v>0.01</v>
      </c>
      <c r="M57" s="91">
        <v>1.23</v>
      </c>
      <c r="N57" s="91">
        <v>0.33</v>
      </c>
    </row>
    <row r="58" spans="2:14">
      <c r="B58" t="s">
        <v>1236</v>
      </c>
      <c r="C58" t="s">
        <v>1237</v>
      </c>
      <c r="D58" t="s">
        <v>1081</v>
      </c>
      <c r="E58" t="s">
        <v>1209</v>
      </c>
      <c r="F58" t="s">
        <v>1178</v>
      </c>
      <c r="G58" t="s">
        <v>109</v>
      </c>
      <c r="H58" s="91">
        <v>13958</v>
      </c>
      <c r="I58" s="91">
        <v>7812</v>
      </c>
      <c r="J58" s="91">
        <v>0</v>
      </c>
      <c r="K58" s="91">
        <v>3924.3458570399998</v>
      </c>
      <c r="L58" s="91">
        <v>0.01</v>
      </c>
      <c r="M58" s="91">
        <v>5.29</v>
      </c>
      <c r="N58" s="91">
        <v>1.42</v>
      </c>
    </row>
    <row r="59" spans="2:14">
      <c r="B59" s="92" t="s">
        <v>856</v>
      </c>
      <c r="D59" s="16"/>
      <c r="E59" s="16"/>
      <c r="F59" s="16"/>
      <c r="G59" s="16"/>
      <c r="H59" s="93">
        <v>0</v>
      </c>
      <c r="J59" s="93">
        <v>0</v>
      </c>
      <c r="K59" s="93">
        <v>0</v>
      </c>
      <c r="M59" s="93">
        <v>0</v>
      </c>
      <c r="N59" s="93">
        <v>0</v>
      </c>
    </row>
    <row r="60" spans="2:14">
      <c r="B60" t="s">
        <v>239</v>
      </c>
      <c r="C60" t="s">
        <v>239</v>
      </c>
      <c r="D60" s="16"/>
      <c r="E60" s="16"/>
      <c r="F60" t="s">
        <v>239</v>
      </c>
      <c r="G60" t="s">
        <v>239</v>
      </c>
      <c r="H60" s="91">
        <v>0</v>
      </c>
      <c r="I60" s="91">
        <v>0</v>
      </c>
      <c r="K60" s="91">
        <v>0</v>
      </c>
      <c r="L60" s="91">
        <v>0</v>
      </c>
      <c r="M60" s="91">
        <v>0</v>
      </c>
      <c r="N60" s="91">
        <v>0</v>
      </c>
    </row>
    <row r="61" spans="2:14">
      <c r="B61" s="92" t="s">
        <v>1173</v>
      </c>
      <c r="D61" s="16"/>
      <c r="E61" s="16"/>
      <c r="F61" s="16"/>
      <c r="G61" s="16"/>
      <c r="H61" s="93">
        <v>0</v>
      </c>
      <c r="J61" s="93">
        <v>0</v>
      </c>
      <c r="K61" s="93">
        <v>0</v>
      </c>
      <c r="M61" s="93">
        <v>0</v>
      </c>
      <c r="N61" s="93">
        <v>0</v>
      </c>
    </row>
    <row r="62" spans="2:14">
      <c r="B62" t="s">
        <v>239</v>
      </c>
      <c r="C62" t="s">
        <v>239</v>
      </c>
      <c r="D62" s="16"/>
      <c r="E62" s="16"/>
      <c r="F62" t="s">
        <v>239</v>
      </c>
      <c r="G62" t="s">
        <v>239</v>
      </c>
      <c r="H62" s="91">
        <v>0</v>
      </c>
      <c r="I62" s="91">
        <v>0</v>
      </c>
      <c r="K62" s="91">
        <v>0</v>
      </c>
      <c r="L62" s="91">
        <v>0</v>
      </c>
      <c r="M62" s="91">
        <v>0</v>
      </c>
      <c r="N62" s="91">
        <v>0</v>
      </c>
    </row>
    <row r="63" spans="2:14">
      <c r="B63" t="s">
        <v>247</v>
      </c>
      <c r="D63" s="16"/>
      <c r="E63" s="16"/>
      <c r="F63" s="16"/>
      <c r="G63" s="16"/>
    </row>
    <row r="64" spans="2:14">
      <c r="B64" t="s">
        <v>334</v>
      </c>
      <c r="D64" s="16"/>
      <c r="E64" s="16"/>
      <c r="F64" s="16"/>
      <c r="G64" s="16"/>
    </row>
    <row r="65" spans="2:7">
      <c r="B65" t="s">
        <v>335</v>
      </c>
      <c r="D65" s="16"/>
      <c r="E65" s="16"/>
      <c r="F65" s="16"/>
      <c r="G65" s="16"/>
    </row>
    <row r="66" spans="2:7">
      <c r="B66" t="s">
        <v>336</v>
      </c>
      <c r="D66" s="16"/>
      <c r="E66" s="16"/>
      <c r="F66" s="16"/>
      <c r="G66" s="16"/>
    </row>
    <row r="67" spans="2:7">
      <c r="B67" t="s">
        <v>337</v>
      </c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1557</v>
      </c>
    </row>
    <row r="3" spans="2:65" s="1" customFormat="1">
      <c r="B3" s="2" t="s">
        <v>2</v>
      </c>
      <c r="C3" s="26" t="s">
        <v>1558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4424.93</v>
      </c>
      <c r="K11" s="7"/>
      <c r="L11" s="90">
        <v>2657.1355831395999</v>
      </c>
      <c r="M11" s="7"/>
      <c r="N11" s="90">
        <v>100</v>
      </c>
      <c r="O11" s="90">
        <v>0.96</v>
      </c>
      <c r="P11" s="35"/>
      <c r="BG11" s="16"/>
      <c r="BH11" s="19"/>
      <c r="BI11" s="16"/>
      <c r="BM11" s="16"/>
    </row>
    <row r="12" spans="2:65">
      <c r="B12" s="92" t="s">
        <v>224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1238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239</v>
      </c>
      <c r="C14" t="s">
        <v>239</v>
      </c>
      <c r="D14" s="16"/>
      <c r="E14" s="16"/>
      <c r="F14" t="s">
        <v>239</v>
      </c>
      <c r="G14" t="s">
        <v>239</v>
      </c>
      <c r="I14" t="s">
        <v>239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1239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239</v>
      </c>
      <c r="C16" t="s">
        <v>239</v>
      </c>
      <c r="D16" s="16"/>
      <c r="E16" s="16"/>
      <c r="F16" t="s">
        <v>239</v>
      </c>
      <c r="G16" t="s">
        <v>239</v>
      </c>
      <c r="I16" t="s">
        <v>239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239</v>
      </c>
      <c r="C18" t="s">
        <v>239</v>
      </c>
      <c r="D18" s="16"/>
      <c r="E18" s="16"/>
      <c r="F18" t="s">
        <v>239</v>
      </c>
      <c r="G18" t="s">
        <v>239</v>
      </c>
      <c r="I18" t="s">
        <v>239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856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239</v>
      </c>
      <c r="C20" t="s">
        <v>239</v>
      </c>
      <c r="D20" s="16"/>
      <c r="E20" s="16"/>
      <c r="F20" t="s">
        <v>239</v>
      </c>
      <c r="G20" t="s">
        <v>239</v>
      </c>
      <c r="I20" t="s">
        <v>239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245</v>
      </c>
      <c r="C21" s="16"/>
      <c r="D21" s="16"/>
      <c r="E21" s="16"/>
      <c r="J21" s="93">
        <v>4424.93</v>
      </c>
      <c r="L21" s="93">
        <v>2657.1355831395999</v>
      </c>
      <c r="N21" s="93">
        <v>100</v>
      </c>
      <c r="O21" s="93">
        <v>0.96</v>
      </c>
    </row>
    <row r="22" spans="2:15">
      <c r="B22" s="92" t="s">
        <v>1238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239</v>
      </c>
      <c r="C23" t="s">
        <v>239</v>
      </c>
      <c r="D23" s="16"/>
      <c r="E23" s="16"/>
      <c r="F23" t="s">
        <v>239</v>
      </c>
      <c r="G23" t="s">
        <v>239</v>
      </c>
      <c r="I23" t="s">
        <v>239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1239</v>
      </c>
      <c r="C24" s="16"/>
      <c r="D24" s="16"/>
      <c r="E24" s="16"/>
      <c r="J24" s="93">
        <v>4424.93</v>
      </c>
      <c r="L24" s="93">
        <v>2657.1355831395999</v>
      </c>
      <c r="N24" s="93">
        <v>100</v>
      </c>
      <c r="O24" s="93">
        <v>0.96</v>
      </c>
    </row>
    <row r="25" spans="2:15">
      <c r="B25" t="s">
        <v>1240</v>
      </c>
      <c r="C25" t="s">
        <v>1241</v>
      </c>
      <c r="D25" t="s">
        <v>126</v>
      </c>
      <c r="E25" t="s">
        <v>1242</v>
      </c>
      <c r="F25" t="s">
        <v>1178</v>
      </c>
      <c r="G25" t="s">
        <v>239</v>
      </c>
      <c r="H25" t="s">
        <v>240</v>
      </c>
      <c r="I25" t="s">
        <v>109</v>
      </c>
      <c r="J25" s="91">
        <v>1333</v>
      </c>
      <c r="K25" s="91">
        <v>30008.27</v>
      </c>
      <c r="L25" s="91">
        <v>1439.6368505209</v>
      </c>
      <c r="M25" s="91">
        <v>0.01</v>
      </c>
      <c r="N25" s="91">
        <v>54.18</v>
      </c>
      <c r="O25" s="91">
        <v>0.52</v>
      </c>
    </row>
    <row r="26" spans="2:15">
      <c r="B26" t="s">
        <v>1243</v>
      </c>
      <c r="C26" t="s">
        <v>1244</v>
      </c>
      <c r="D26" t="s">
        <v>126</v>
      </c>
      <c r="E26" t="s">
        <v>1245</v>
      </c>
      <c r="F26" t="s">
        <v>1178</v>
      </c>
      <c r="G26" t="s">
        <v>239</v>
      </c>
      <c r="H26" t="s">
        <v>240</v>
      </c>
      <c r="I26" t="s">
        <v>109</v>
      </c>
      <c r="J26" s="91">
        <v>3091.93</v>
      </c>
      <c r="K26" s="91">
        <v>10941</v>
      </c>
      <c r="L26" s="91">
        <v>1217.4987326186999</v>
      </c>
      <c r="M26" s="91">
        <v>0.11</v>
      </c>
      <c r="N26" s="91">
        <v>45.82</v>
      </c>
      <c r="O26" s="91">
        <v>0.44</v>
      </c>
    </row>
    <row r="27" spans="2:15">
      <c r="B27" s="92" t="s">
        <v>93</v>
      </c>
      <c r="C27" s="16"/>
      <c r="D27" s="16"/>
      <c r="E27" s="16"/>
      <c r="J27" s="93">
        <v>0</v>
      </c>
      <c r="L27" s="93">
        <v>0</v>
      </c>
      <c r="N27" s="93">
        <v>0</v>
      </c>
      <c r="O27" s="93">
        <v>0</v>
      </c>
    </row>
    <row r="28" spans="2:15">
      <c r="B28" t="s">
        <v>239</v>
      </c>
      <c r="C28" t="s">
        <v>239</v>
      </c>
      <c r="D28" s="16"/>
      <c r="E28" s="16"/>
      <c r="F28" t="s">
        <v>239</v>
      </c>
      <c r="G28" t="s">
        <v>239</v>
      </c>
      <c r="I28" t="s">
        <v>239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</row>
    <row r="29" spans="2:15">
      <c r="B29" s="92" t="s">
        <v>856</v>
      </c>
      <c r="C29" s="16"/>
      <c r="D29" s="16"/>
      <c r="E29" s="16"/>
      <c r="J29" s="93">
        <v>0</v>
      </c>
      <c r="L29" s="93">
        <v>0</v>
      </c>
      <c r="N29" s="93">
        <v>0</v>
      </c>
      <c r="O29" s="93">
        <v>0</v>
      </c>
    </row>
    <row r="30" spans="2:15">
      <c r="B30" t="s">
        <v>239</v>
      </c>
      <c r="C30" t="s">
        <v>239</v>
      </c>
      <c r="D30" s="16"/>
      <c r="E30" s="16"/>
      <c r="F30" t="s">
        <v>239</v>
      </c>
      <c r="G30" t="s">
        <v>239</v>
      </c>
      <c r="I30" t="s">
        <v>239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</row>
    <row r="31" spans="2:15">
      <c r="B31" t="s">
        <v>247</v>
      </c>
      <c r="C31" s="16"/>
      <c r="D31" s="16"/>
      <c r="E31" s="16"/>
    </row>
    <row r="32" spans="2:15">
      <c r="B32" t="s">
        <v>334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1557</v>
      </c>
    </row>
    <row r="3" spans="2:60" s="1" customFormat="1">
      <c r="B3" s="2" t="s">
        <v>2</v>
      </c>
      <c r="C3" s="26" t="s">
        <v>1558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512</v>
      </c>
      <c r="H11" s="7"/>
      <c r="I11" s="90">
        <v>0.83558399999999999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224</v>
      </c>
      <c r="D12" s="16"/>
      <c r="E12" s="16"/>
      <c r="G12" s="93">
        <v>512</v>
      </c>
      <c r="I12" s="93">
        <v>0.83558399999999999</v>
      </c>
      <c r="K12" s="93">
        <v>100</v>
      </c>
      <c r="L12" s="93">
        <v>0</v>
      </c>
    </row>
    <row r="13" spans="2:60">
      <c r="B13" s="92" t="s">
        <v>1246</v>
      </c>
      <c r="D13" s="16"/>
      <c r="E13" s="16"/>
      <c r="G13" s="93">
        <v>512</v>
      </c>
      <c r="I13" s="93">
        <v>0.83558399999999999</v>
      </c>
      <c r="K13" s="93">
        <v>100</v>
      </c>
      <c r="L13" s="93">
        <v>0</v>
      </c>
    </row>
    <row r="14" spans="2:60">
      <c r="B14" t="s">
        <v>1247</v>
      </c>
      <c r="C14" t="s">
        <v>1248</v>
      </c>
      <c r="D14" t="s">
        <v>103</v>
      </c>
      <c r="E14" t="s">
        <v>126</v>
      </c>
      <c r="F14" t="s">
        <v>105</v>
      </c>
      <c r="G14" s="91">
        <v>512</v>
      </c>
      <c r="H14" s="91">
        <v>163.19999999999999</v>
      </c>
      <c r="I14" s="91">
        <v>0.83558399999999999</v>
      </c>
      <c r="J14" s="91">
        <v>0.04</v>
      </c>
      <c r="K14" s="91">
        <v>100</v>
      </c>
      <c r="L14" s="91">
        <v>0</v>
      </c>
    </row>
    <row r="15" spans="2:60">
      <c r="B15" s="92" t="s">
        <v>245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1249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239</v>
      </c>
      <c r="C17" t="s">
        <v>239</v>
      </c>
      <c r="D17" s="16"/>
      <c r="E17" t="s">
        <v>239</v>
      </c>
      <c r="F17" t="s">
        <v>239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247</v>
      </c>
      <c r="D18" s="16"/>
      <c r="E18" s="16"/>
    </row>
    <row r="19" spans="2:12">
      <c r="B19" t="s">
        <v>334</v>
      </c>
      <c r="D19" s="16"/>
      <c r="E19" s="16"/>
    </row>
    <row r="20" spans="2:12">
      <c r="B20" t="s">
        <v>335</v>
      </c>
      <c r="D20" s="16"/>
      <c r="E20" s="16"/>
    </row>
    <row r="21" spans="2:12">
      <c r="B21" t="s">
        <v>336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59E531C-810D-4763-8F94-18C74106C05D}"/>
</file>

<file path=customXml/itemProps2.xml><?xml version="1.0" encoding="utf-8"?>
<ds:datastoreItem xmlns:ds="http://schemas.openxmlformats.org/officeDocument/2006/customXml" ds:itemID="{D0667733-EFE0-4E2A-AAFD-A40A41F13858}"/>
</file>

<file path=customXml/itemProps3.xml><?xml version="1.0" encoding="utf-8"?>
<ds:datastoreItem xmlns:ds="http://schemas.openxmlformats.org/officeDocument/2006/customXml" ds:itemID="{F3235277-A94E-42E5-A9CD-456A08FECB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512237744_g9781_p318.xlsx</dc:title>
  <dc:creator>Yuli</dc:creator>
  <cp:lastModifiedBy>אופיר שנקר</cp:lastModifiedBy>
  <dcterms:created xsi:type="dcterms:W3CDTF">2015-11-10T09:34:27Z</dcterms:created>
  <dcterms:modified xsi:type="dcterms:W3CDTF">2018-12-03T10:09:08Z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