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J22" i="2"/>
  <c r="L22" i="2" s="1"/>
  <c r="L21" i="2"/>
  <c r="L20" i="2"/>
  <c r="L19" i="2"/>
  <c r="L18" i="2"/>
  <c r="L17" i="2"/>
  <c r="L16" i="2"/>
  <c r="L15" i="2"/>
  <c r="J14" i="2"/>
  <c r="L14" i="2" s="1"/>
  <c r="J13" i="2"/>
  <c r="L13" i="2" s="1"/>
  <c r="C17" i="27"/>
  <c r="C12" i="27"/>
  <c r="C11" i="27"/>
  <c r="C43" i="1" s="1"/>
  <c r="D43" i="1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J12" i="2" l="1"/>
  <c r="K12" i="2" l="1"/>
  <c r="J11" i="2"/>
  <c r="L12" i="2"/>
  <c r="K21" i="2" l="1"/>
  <c r="K19" i="2"/>
  <c r="K17" i="2"/>
  <c r="K15" i="2"/>
  <c r="K18" i="2"/>
  <c r="K36" i="2"/>
  <c r="K34" i="2"/>
  <c r="K32" i="2"/>
  <c r="K30" i="2"/>
  <c r="K28" i="2"/>
  <c r="K26" i="2"/>
  <c r="K24" i="2"/>
  <c r="K35" i="2"/>
  <c r="K33" i="2"/>
  <c r="K31" i="2"/>
  <c r="K29" i="2"/>
  <c r="K27" i="2"/>
  <c r="K25" i="2"/>
  <c r="K23" i="2"/>
  <c r="K11" i="2"/>
  <c r="K20" i="2"/>
  <c r="K16" i="2"/>
  <c r="K14" i="2"/>
  <c r="L11" i="2"/>
  <c r="K13" i="2"/>
  <c r="K22" i="2"/>
</calcChain>
</file>

<file path=xl/sharedStrings.xml><?xml version="1.0" encoding="utf-8"?>
<sst xmlns="http://schemas.openxmlformats.org/spreadsheetml/2006/main" count="4674" uniqueCount="1185">
  <si>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</si>
  <si>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</si>
  <si>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</si>
  <si>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</si>
  <si>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</si>
  <si>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</si>
  <si>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</si>
  <si>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</si>
  <si>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</si>
  <si>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</si>
  <si>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</si>
  <si>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</si>
  <si>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</si>
  <si>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</si>
  <si>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</si>
  <si>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</si>
  <si>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</si>
  <si>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</si>
  <si>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</si>
  <si>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</si>
  <si>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</si>
  <si>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</si>
  <si>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</si>
  <si>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</si>
  <si>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</si>
  <si>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</si>
  <si>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</si>
  <si>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</si>
  <si>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</si>
  <si>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</si>
  <si>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</si>
  <si>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</si>
  <si>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</si>
  <si>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</si>
  <si>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</si>
  <si>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</si>
  <si>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</si>
  <si>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</si>
  <si>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</si>
  <si>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</si>
  <si>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</si>
  <si>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</si>
  <si>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</si>
  <si>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</si>
  <si>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</si>
  <si>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</si>
  <si>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</si>
  <si>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</si>
  <si>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</si>
  <si>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</si>
  <si>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</si>
  <si>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</si>
  <si>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</si>
  <si>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</si>
  <si>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</si>
  <si>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</si>
  <si>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</si>
  <si>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</si>
  <si>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</si>
  <si>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</si>
  <si>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</si>
  <si>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</si>
  <si>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</si>
  <si>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</si>
  <si>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</si>
  <si>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</si>
  <si>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</si>
  <si>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</si>
  <si>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</si>
  <si>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</si>
  <si>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</si>
  <si>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</si>
  <si>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</si>
  <si>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</si>
  <si>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</si>
  <si>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</si>
  <si>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</si>
  <si>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</si>
  <si>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</si>
  <si>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</si>
  <si>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</si>
  <si>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</si>
  <si>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</si>
  <si>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</si>
  <si>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</si>
  <si>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</si>
  <si>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</si>
  <si>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</si>
  <si>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</si>
  <si>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</si>
  <si>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</si>
  <si>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</si>
  <si>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</si>
  <si>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</si>
  <si>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</si>
  <si>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</si>
  <si>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</si>
  <si>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</si>
  <si>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</si>
  <si>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</si>
  <si>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</si>
  <si>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</si>
  <si>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</si>
  <si>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</si>
  <si>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</si>
  <si>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</si>
  <si>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</si>
  <si>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</si>
  <si>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</si>
  <si>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</si>
  <si>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</si>
  <si>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</si>
  <si>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</si>
  <si>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</si>
  <si>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</si>
  <si>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</si>
  <si>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</si>
  <si>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</si>
  <si>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</si>
  <si>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</si>
  <si>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</si>
  <si>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</si>
  <si>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</si>
  <si>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</si>
  <si>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</si>
  <si>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</si>
  <si>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</si>
  <si>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</si>
  <si>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</si>
  <si>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</si>
  <si>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</si>
  <si>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</si>
  <si>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</si>
  <si>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</si>
  <si>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</si>
  <si>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</si>
  <si>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</si>
  <si>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</si>
  <si>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</si>
  <si>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</si>
  <si>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</si>
  <si>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</si>
  <si>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</si>
  <si>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</si>
  <si>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</si>
  <si>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</si>
  <si>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</si>
  <si>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</si>
  <si>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</si>
  <si>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</si>
  <si>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</si>
  <si>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</si>
  <si>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</si>
  <si>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</si>
  <si>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</si>
  <si>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</si>
  <si>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</si>
  <si>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</si>
  <si>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</si>
  <si>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</si>
  <si>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</si>
  <si>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</si>
  <si>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</si>
  <si>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</si>
  <si>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</si>
  <si>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</si>
  <si>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</si>
  <si>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</si>
  <si>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</si>
  <si>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</si>
  <si>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</si>
  <si>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</si>
  <si>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</si>
  <si>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</si>
  <si>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</si>
  <si>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</si>
  <si>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</si>
  <si>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</si>
  <si>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</si>
  <si>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</si>
  <si>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</si>
  <si>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</si>
  <si>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</si>
  <si>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</si>
  <si>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</si>
  <si>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</si>
  <si>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</si>
  <si>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</si>
  <si>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</si>
  <si>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</si>
  <si>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</si>
  <si>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</si>
  <si>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</si>
  <si>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</si>
  <si>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</si>
  <si>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</si>
  <si>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</si>
  <si>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</si>
  <si>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</si>
  <si>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</si>
  <si>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</si>
  <si>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</si>
  <si>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</si>
  <si>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</si>
  <si>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</si>
  <si>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</si>
  <si>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</si>
  <si>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</si>
  <si>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</si>
  <si>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</si>
  <si>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</si>
  <si>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</si>
  <si>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</si>
  <si>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</si>
  <si>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</si>
  <si>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</si>
  <si>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</si>
  <si>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</si>
  <si>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9896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</si>
  <si>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</si>
  <si>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</si>
  <si>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</si>
  <si>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</si>
  <si>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</si>
  <si>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</si>
  <si>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</si>
  <si>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</si>
  <si>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</si>
  <si>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</si>
  <si>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</si>
  <si>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</si>
  <si>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</si>
  <si>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</si>
  <si>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</si>
  <si>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</si>
  <si>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</si>
  <si>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</si>
  <si>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</si>
  <si>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</si>
  <si>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</si>
  <si>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</si>
  <si>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</si>
  <si>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</si>
  <si>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</si>
  <si>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</si>
  <si>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</si>
  <si>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</si>
  <si>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</si>
  <si>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</si>
  <si>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</si>
  <si>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</si>
  <si>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</si>
  <si>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</si>
  <si>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</si>
  <si>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</si>
  <si>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</si>
  <si>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</si>
  <si>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</si>
  <si>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0545- גליל</t>
  </si>
  <si>
    <t>1134865</t>
  </si>
  <si>
    <t>22/11/17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</si>
  <si>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</si>
  <si>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</si>
  <si>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</si>
  <si>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</si>
  <si>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</si>
  <si>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</si>
  <si>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</si>
  <si>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</si>
  <si>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</si>
  <si>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</si>
  <si>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</si>
  <si>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31/01/17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</si>
  <si>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</si>
  <si>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</si>
  <si>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</si>
  <si>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</si>
  <si>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</si>
  <si>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</si>
  <si>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</si>
  <si>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</si>
  <si>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</si>
  <si>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</si>
  <si>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</si>
  <si>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</si>
  <si>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</si>
  <si>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</si>
  <si>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</si>
  <si>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</si>
  <si>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</si>
  <si>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</si>
  <si>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</si>
  <si>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16/11/17</t>
  </si>
  <si>
    <t>ממשל שקלית 0219- שחר</t>
  </si>
  <si>
    <t>1110907</t>
  </si>
  <si>
    <t>ממשל שקלית 0327- שחר</t>
  </si>
  <si>
    <t>1139344</t>
  </si>
  <si>
    <t>01/06/17</t>
  </si>
  <si>
    <t>ממשל שקלית 0347- שחר</t>
  </si>
  <si>
    <t>1140193</t>
  </si>
  <si>
    <t>23/11/17</t>
  </si>
  <si>
    <t>ממשל שקלית 0825- שחר</t>
  </si>
  <si>
    <t>1135557</t>
  </si>
  <si>
    <t>08/05/17</t>
  </si>
  <si>
    <t>ממשל שקלית 120- שחר</t>
  </si>
  <si>
    <t>1115773</t>
  </si>
  <si>
    <t>28/06/17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</si>
  <si>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</si>
  <si>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</si>
  <si>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</si>
  <si>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</si>
  <si>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</si>
  <si>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</si>
  <si>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25/04/17</t>
  </si>
  <si>
    <t>ממשלתי שקלי  1026- שחר</t>
  </si>
  <si>
    <t>1099456</t>
  </si>
  <si>
    <t>19/09/17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</si>
  <si>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</si>
  <si>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</si>
  <si>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</si>
  <si>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</si>
  <si>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</si>
  <si>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</si>
  <si>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</si>
  <si>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</si>
  <si>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</si>
  <si>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</si>
  <si>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</si>
  <si>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</si>
  <si>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</si>
  <si>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</si>
  <si>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</si>
  <si>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</si>
  <si>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</si>
  <si>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</si>
  <si>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</si>
  <si>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</si>
  <si>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</si>
  <si>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</si>
  <si>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</si>
  <si>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</si>
  <si>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מז  הנפק    46 1.22% 9/27- מזרחי טפחות חברה להנפקות בע"מ</t>
  </si>
  <si>
    <t>2310225</t>
  </si>
  <si>
    <t>520032046</t>
  </si>
  <si>
    <t>24/06/18</t>
  </si>
  <si>
    <t>מזרחי הנפ 44 2022 0.99%- מזרחי טפחות חברה להנפקות בע"מ</t>
  </si>
  <si>
    <t>2310209</t>
  </si>
  <si>
    <t>25/09/18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</si>
  <si>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</si>
  <si>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</si>
  <si>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</si>
  <si>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</si>
  <si>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</si>
  <si>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</si>
  <si>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</si>
  <si>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</si>
  <si>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04/09/17</t>
  </si>
  <si>
    <t>פועלים הנפ 35- הפועלים הנפקות בע"מ</t>
  </si>
  <si>
    <t>1940618</t>
  </si>
  <si>
    <t>520032640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</si>
  <si>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</si>
  <si>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</si>
  <si>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</si>
  <si>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</si>
  <si>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</si>
  <si>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</si>
  <si>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*עזריאלי קבוצה אגח ב סחיר- קבוצת עזריאלי בע"מ (לשעבר קנית מימון)</t>
  </si>
  <si>
    <t>1134436</t>
  </si>
  <si>
    <t>AA+.IL</t>
  </si>
  <si>
    <t>24/12/17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</si>
  <si>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</si>
  <si>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</si>
  <si>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</si>
  <si>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</si>
  <si>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</si>
  <si>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</si>
  <si>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</si>
  <si>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</si>
  <si>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</si>
  <si>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</si>
  <si>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</si>
  <si>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*איירפורט אגח ה- איירפורט סיטי בע"מ</t>
  </si>
  <si>
    <t>1133487</t>
  </si>
  <si>
    <t>511659401</t>
  </si>
  <si>
    <t>AA.IL</t>
  </si>
  <si>
    <t>25/04/18</t>
  </si>
  <si>
    <t>*אמות אגח ב- אמות השקעות בע"מ</t>
  </si>
  <si>
    <t>1126630</t>
  </si>
  <si>
    <t>520026683</t>
  </si>
  <si>
    <t>24/10/17</t>
  </si>
  <si>
    <t>*אמות אגח ד- אמות השקעות בע"מ</t>
  </si>
  <si>
    <t>1133149</t>
  </si>
  <si>
    <t>*גב ים סד' ו'- חברת גב-ים לקרקעות בע"מ</t>
  </si>
  <si>
    <t>7590128</t>
  </si>
  <si>
    <t>520001736</t>
  </si>
  <si>
    <t>22/03/18</t>
  </si>
  <si>
    <t>*מליסרון טז'- מליסרון בע"מ</t>
  </si>
  <si>
    <t>3230265</t>
  </si>
  <si>
    <t>520037789</t>
  </si>
  <si>
    <t>25/07/18</t>
  </si>
  <si>
    <t>*מליסרון סדרה י'- מליסרון בע"מ</t>
  </si>
  <si>
    <t>3230190</t>
  </si>
  <si>
    <t>26/10/17</t>
  </si>
  <si>
    <t>*ריט 1 אגח ד- ריט 1 בע"מ</t>
  </si>
  <si>
    <t>1129899</t>
  </si>
  <si>
    <t>513821488</t>
  </si>
  <si>
    <t>17/04/18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</si>
  <si>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</si>
  <si>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</si>
  <si>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</si>
  <si>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</si>
  <si>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</si>
  <si>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</si>
  <si>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</si>
  <si>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</si>
  <si>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</si>
  <si>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</si>
  <si>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</si>
  <si>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</si>
  <si>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</si>
  <si>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בלל שה נדחים 200- בנק לאומי לישראל בע"מ</t>
  </si>
  <si>
    <t>6040141</t>
  </si>
  <si>
    <t>26/11/17</t>
  </si>
  <si>
    <t>חשמל     אגח 29- חברת החשמל לישראל בע"מ</t>
  </si>
  <si>
    <t>6000236</t>
  </si>
  <si>
    <t>520000472</t>
  </si>
  <si>
    <t>אנרגיה</t>
  </si>
  <si>
    <t>Aa2.IL</t>
  </si>
  <si>
    <t>31/07/17</t>
  </si>
  <si>
    <t>חשמל אגח 27- חברת החשמל לישראל בע"מ</t>
  </si>
  <si>
    <t>6000210</t>
  </si>
  <si>
    <t>23/05/18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</si>
  <si>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</si>
  <si>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</si>
  <si>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</si>
  <si>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</si>
  <si>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פועלים הנפ שה נד 1- הפועלים הנפקות בע"מ</t>
  </si>
  <si>
    <t>1940444</t>
  </si>
  <si>
    <t>23/01/18</t>
  </si>
  <si>
    <t>*מליסרון אג"ח יג- מליסרון בע"מ</t>
  </si>
  <si>
    <t>3230224</t>
  </si>
  <si>
    <t>AA-.IL</t>
  </si>
  <si>
    <t>*מליסרון אגח יז- מליסרון בע"מ</t>
  </si>
  <si>
    <t>3230273</t>
  </si>
  <si>
    <t>06/03/18</t>
  </si>
  <si>
    <t>*פז נפט אגח ז- פז חברת הנפט בע"מ</t>
  </si>
  <si>
    <t>1142595</t>
  </si>
  <si>
    <t>510216054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</si>
  <si>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</si>
  <si>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</si>
  <si>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</si>
  <si>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</si>
  <si>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</si>
  <si>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</si>
  <si>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ביג  ח- ביג מרכזי קניות (2004) בע"מ</t>
  </si>
  <si>
    <t>1138924</t>
  </si>
  <si>
    <t>Aa3.IL</t>
  </si>
  <si>
    <t>28/01/18</t>
  </si>
  <si>
    <t>ביג אג"ח ט'- ביג מרכזי קניות (2004) בע"מ</t>
  </si>
  <si>
    <t>1141050</t>
  </si>
  <si>
    <t>11/02/18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</si>
  <si>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</si>
  <si>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</si>
  <si>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</si>
  <si>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</si>
  <si>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</si>
  <si>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</si>
  <si>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</si>
  <si>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</si>
  <si>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</si>
  <si>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</si>
  <si>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ישרס אגח טו- ישרס חברה להשקעות בע"מ</t>
  </si>
  <si>
    <t>6130207</t>
  </si>
  <si>
    <t>520017807</t>
  </si>
  <si>
    <t>08/05/18</t>
  </si>
  <si>
    <t>מבני תעשיה יח- מבני תעשיה בע"מ</t>
  </si>
  <si>
    <t>2260479</t>
  </si>
  <si>
    <t>520024126</t>
  </si>
  <si>
    <t>26/07/17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</si>
  <si>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</si>
  <si>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</si>
  <si>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</si>
  <si>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</si>
  <si>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</si>
  <si>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</si>
  <si>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</si>
  <si>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</si>
  <si>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</si>
  <si>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</si>
  <si>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</si>
  <si>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</si>
  <si>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</si>
  <si>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</si>
  <si>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</si>
  <si>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</si>
  <si>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</si>
  <si>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</si>
  <si>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</si>
  <si>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</si>
  <si>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</si>
  <si>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513141879</t>
  </si>
  <si>
    <t>07/08/17</t>
  </si>
  <si>
    <t>בינלאומי הנפקות התחייבות (COCO)- הבינלאומי הראשון הנפקות בע"מ</t>
  </si>
  <si>
    <t>1142058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</si>
  <si>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</si>
  <si>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</si>
  <si>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</si>
  <si>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</si>
  <si>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</si>
  <si>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סלקום אגח ח- סלקום ישראל בע"מ</t>
  </si>
  <si>
    <t>1132828</t>
  </si>
  <si>
    <t>511930125</t>
  </si>
  <si>
    <t>07/02/18</t>
  </si>
  <si>
    <t>גירון אגח ז- גירון פיתוח ובניה בע"מ</t>
  </si>
  <si>
    <t>1142629</t>
  </si>
  <si>
    <t>520044520</t>
  </si>
  <si>
    <t>A2.IL</t>
  </si>
  <si>
    <t>מגה אור   אגח ו- מגה אור החזקות בע"מ</t>
  </si>
  <si>
    <t>1138668</t>
  </si>
  <si>
    <t>A.IL</t>
  </si>
  <si>
    <t>דה לסר אגח ד- דה לסר גרופ לימיטד</t>
  </si>
  <si>
    <t>1132059</t>
  </si>
  <si>
    <t>1513</t>
  </si>
  <si>
    <t>A-.IL</t>
  </si>
  <si>
    <t>אלדן תחבורה אגח ד'- אלדן תחבורה בע"מ</t>
  </si>
  <si>
    <t>1140821</t>
  </si>
  <si>
    <t>510454333</t>
  </si>
  <si>
    <t>Baa1.IL</t>
  </si>
  <si>
    <t>16/04/18</t>
  </si>
  <si>
    <t>עמידר     אגח א- עמידר</t>
  </si>
  <si>
    <t>1143585</t>
  </si>
  <si>
    <t>520017393</t>
  </si>
  <si>
    <t>26/03/18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</si>
  <si>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</si>
  <si>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</si>
  <si>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</si>
  <si>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</si>
  <si>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</si>
  <si>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</si>
  <si>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</si>
  <si>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</si>
  <si>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בזק אגח 9- בזק החברה הישראלית לתקשורת בע"מ</t>
  </si>
  <si>
    <t>2300176</t>
  </si>
  <si>
    <t>31/05/18</t>
  </si>
  <si>
    <t>דה זראסאי אגח ד- דה זראסאי גרופ לטד</t>
  </si>
  <si>
    <t>1147560</t>
  </si>
  <si>
    <t>1604</t>
  </si>
  <si>
    <t>05/06/18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</si>
  <si>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</si>
  <si>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</si>
  <si>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</si>
  <si>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</si>
  <si>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</si>
  <si>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</si>
  <si>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</si>
  <si>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</si>
  <si>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</si>
  <si>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</si>
  <si>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</si>
  <si>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</si>
  <si>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</si>
  <si>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</si>
  <si>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</si>
  <si>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*פז נפט אגח ד- פז חברת הנפט בע"מ</t>
  </si>
  <si>
    <t>1132505</t>
  </si>
  <si>
    <t>דה זראסאי אג ג- דה זראסאי גרופ לטד</t>
  </si>
  <si>
    <t>1137975</t>
  </si>
  <si>
    <t>וורטון פרופרטיז אגח א- וורטון פרופרטיז</t>
  </si>
  <si>
    <t>1140169</t>
  </si>
  <si>
    <t>1645</t>
  </si>
  <si>
    <t>28/03/18</t>
  </si>
  <si>
    <t>ישרס אגח יד- ישרס חברה להשקעות בע"מ</t>
  </si>
  <si>
    <t>6130199</t>
  </si>
  <si>
    <t>02/08/18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</si>
  <si>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</si>
  <si>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</si>
  <si>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</si>
  <si>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</si>
  <si>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</si>
  <si>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</si>
  <si>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</si>
  <si>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לייטסטון אגח א- לייטסטון אנטרפרייזס לימיטד</t>
  </si>
  <si>
    <t>1133891</t>
  </si>
  <si>
    <t>1630</t>
  </si>
  <si>
    <t>מנורה הון התח 5- מנורה מבטחים גיוס הון בע"מ</t>
  </si>
  <si>
    <t>1143411</t>
  </si>
  <si>
    <t>513937714</t>
  </si>
  <si>
    <t>ביטוח</t>
  </si>
  <si>
    <t>20/02/18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</si>
  <si>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</si>
  <si>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</si>
  <si>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</si>
  <si>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</si>
  <si>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</si>
  <si>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</si>
  <si>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</si>
  <si>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</si>
  <si>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</si>
  <si>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</si>
  <si>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</si>
  <si>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</si>
  <si>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</si>
  <si>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</si>
  <si>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</si>
  <si>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</si>
  <si>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</si>
  <si>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A1.IL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</si>
  <si>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</si>
  <si>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</si>
  <si>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</si>
  <si>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</si>
  <si>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</si>
  <si>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</si>
  <si>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</si>
  <si>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</si>
  <si>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512025891</t>
  </si>
  <si>
    <t>A3.IL</t>
  </si>
  <si>
    <t>02/07/18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</si>
  <si>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</si>
  <si>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</si>
  <si>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</si>
  <si>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</si>
  <si>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</si>
  <si>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</si>
  <si>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</si>
  <si>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</si>
  <si>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</si>
  <si>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</si>
  <si>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</si>
  <si>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</si>
  <si>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</si>
  <si>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</si>
  <si>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</si>
  <si>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</si>
  <si>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</si>
  <si>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</si>
  <si>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</si>
  <si>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</si>
  <si>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</si>
  <si>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</si>
  <si>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</si>
  <si>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</si>
  <si>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</si>
  <si>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סה"כ תל אביב 35</t>
  </si>
  <si>
    <t>בזן- בתי זקוק לנפט בע"מ</t>
  </si>
  <si>
    <t>2590248</t>
  </si>
  <si>
    <t>520036658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</si>
  <si>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</si>
  <si>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</si>
  <si>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</si>
  <si>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</si>
  <si>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</si>
  <si>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</si>
  <si>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</si>
  <si>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</si>
  <si>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</si>
  <si>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</si>
  <si>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</si>
  <si>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</si>
  <si>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</si>
  <si>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</si>
  <si>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</si>
  <si>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</si>
  <si>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</si>
  <si>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</si>
  <si>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</si>
  <si>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</si>
  <si>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</si>
  <si>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</si>
  <si>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</si>
  <si>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</si>
  <si>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</si>
  <si>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</si>
  <si>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</si>
  <si>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</si>
  <si>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</si>
  <si>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</si>
  <si>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</si>
  <si>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</si>
  <si>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</si>
  <si>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</si>
  <si>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</si>
  <si>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</si>
  <si>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</si>
  <si>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</si>
  <si>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</si>
  <si>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</si>
  <si>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</si>
  <si>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</si>
  <si>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</si>
  <si>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</si>
  <si>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</si>
  <si>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</si>
  <si>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</si>
  <si>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</si>
  <si>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</si>
  <si>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</si>
  <si>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</si>
  <si>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</si>
  <si>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</si>
  <si>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</si>
  <si>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</si>
  <si>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</si>
  <si>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</si>
  <si>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</si>
  <si>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</si>
  <si>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</si>
  <si>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</si>
  <si>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</si>
  <si>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</si>
  <si>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</si>
  <si>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</si>
  <si>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</si>
  <si>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</si>
  <si>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</si>
  <si>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</si>
  <si>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</si>
  <si>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</si>
  <si>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</si>
  <si>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</si>
  <si>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</si>
  <si>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</si>
  <si>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</si>
  <si>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</si>
  <si>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</si>
  <si>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</si>
  <si>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</si>
  <si>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</si>
  <si>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</si>
  <si>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</si>
  <si>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</si>
  <si>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</si>
  <si>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</si>
  <si>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</si>
  <si>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</si>
  <si>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</si>
  <si>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</si>
  <si>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</si>
  <si>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</si>
  <si>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</si>
  <si>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</si>
  <si>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</si>
  <si>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</si>
  <si>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</si>
  <si>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</si>
  <si>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</si>
  <si>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</si>
  <si>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</si>
  <si>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</si>
  <si>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</si>
  <si>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</si>
  <si>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</si>
  <si>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</si>
  <si>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</si>
  <si>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</si>
  <si>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</si>
  <si>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</si>
  <si>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</si>
  <si>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</si>
  <si>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</si>
  <si>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</si>
  <si>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</si>
  <si>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</si>
  <si>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</si>
  <si>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</si>
  <si>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</si>
  <si>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</si>
  <si>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</si>
  <si>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</si>
  <si>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</si>
  <si>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</si>
  <si>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</si>
  <si>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</si>
  <si>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</si>
  <si>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</si>
  <si>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</si>
  <si>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</si>
  <si>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</si>
  <si>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</si>
  <si>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</si>
  <si>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</si>
  <si>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</si>
  <si>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</si>
  <si>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</si>
  <si>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</si>
  <si>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</si>
  <si>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</si>
  <si>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</si>
  <si>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</si>
  <si>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</si>
  <si>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</si>
  <si>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</si>
  <si>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</si>
  <si>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</si>
  <si>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</si>
  <si>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</si>
  <si>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</si>
  <si>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</si>
  <si>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</si>
  <si>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</si>
  <si>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</si>
  <si>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</si>
  <si>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</si>
  <si>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</si>
  <si>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</si>
  <si>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</si>
  <si>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</si>
  <si>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</si>
  <si>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</si>
  <si>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</si>
  <si>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</si>
  <si>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</si>
  <si>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</si>
  <si>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</si>
  <si>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</si>
  <si>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</si>
  <si>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</si>
  <si>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</si>
  <si>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</si>
  <si>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</si>
  <si>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</si>
  <si>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</si>
  <si>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</si>
  <si>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</si>
  <si>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</si>
  <si>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</si>
  <si>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</si>
  <si>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</si>
  <si>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</si>
  <si>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</si>
  <si>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</si>
  <si>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</si>
  <si>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</si>
  <si>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</si>
  <si>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</si>
  <si>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</si>
  <si>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</si>
  <si>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</si>
  <si>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</si>
  <si>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</si>
  <si>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</si>
  <si>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</si>
  <si>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</si>
  <si>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</si>
  <si>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</si>
  <si>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</si>
  <si>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</si>
  <si>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</si>
  <si>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</si>
  <si>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</si>
  <si>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</si>
  <si>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</si>
  <si>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</si>
  <si>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</si>
  <si>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</si>
  <si>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</si>
  <si>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</si>
  <si>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</si>
  <si>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</si>
  <si>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</si>
  <si>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</si>
  <si>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</si>
  <si>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</si>
  <si>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</si>
  <si>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</si>
  <si>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</si>
  <si>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</si>
  <si>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</si>
  <si>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</si>
  <si>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</si>
  <si>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</si>
  <si>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</si>
  <si>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INTEC PHARMA LTD- אינטק פארמה בע"מ</t>
  </si>
  <si>
    <t>IL0011177958</t>
  </si>
  <si>
    <t>513022780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</si>
  <si>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</si>
  <si>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</si>
  <si>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</si>
  <si>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</si>
  <si>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</si>
  <si>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</si>
  <si>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</si>
  <si>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</si>
  <si>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</si>
  <si>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</si>
  <si>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</si>
  <si>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</si>
  <si>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</si>
  <si>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</si>
  <si>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</si>
  <si>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</si>
  <si>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</si>
  <si>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</si>
  <si>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</si>
  <si>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</si>
  <si>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</si>
  <si>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</si>
  <si>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</si>
  <si>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</si>
  <si>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</si>
  <si>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</si>
  <si>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</si>
  <si>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</si>
  <si>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</si>
  <si>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</si>
  <si>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</si>
  <si>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</si>
  <si>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</si>
  <si>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</si>
  <si>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</si>
  <si>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</si>
  <si>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</si>
  <si>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</si>
  <si>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</si>
  <si>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</si>
  <si>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סה"כ שמחקות מדדי מניות בישראל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</si>
  <si>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</si>
  <si>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</si>
  <si>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</si>
  <si>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</si>
  <si>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</si>
  <si>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</si>
  <si>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</si>
  <si>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</si>
  <si>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</si>
  <si>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</si>
  <si>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</si>
  <si>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</si>
  <si>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</si>
  <si>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</si>
  <si>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</si>
  <si>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</si>
  <si>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</si>
  <si>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</si>
  <si>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</si>
  <si>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</si>
  <si>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</si>
  <si>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</si>
  <si>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</si>
  <si>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</si>
  <si>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</si>
  <si>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</si>
  <si>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</si>
  <si>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</si>
  <si>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</si>
  <si>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בונד 40- פסגות תעודות סל מדדים בע"מ</t>
  </si>
  <si>
    <t>1109412</t>
  </si>
  <si>
    <t>קסם סמ סד בונד 60- קסם תעודות סל ומוצרי מדדים בע"מ</t>
  </si>
  <si>
    <t>1109248</t>
  </si>
  <si>
    <t>513502211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</si>
  <si>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</si>
  <si>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</si>
  <si>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</si>
  <si>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</si>
  <si>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</si>
  <si>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</si>
  <si>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</si>
  <si>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</si>
  <si>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</si>
  <si>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</si>
  <si>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</si>
  <si>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</si>
  <si>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</si>
  <si>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</si>
  <si>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</si>
  <si>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</si>
  <si>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</si>
  <si>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</si>
  <si>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</si>
  <si>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</si>
  <si>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</si>
  <si>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</si>
  <si>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</si>
  <si>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</si>
  <si>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</si>
  <si>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</si>
  <si>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</si>
  <si>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</si>
  <si>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</si>
  <si>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</si>
  <si>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</si>
  <si>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</si>
  <si>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</si>
  <si>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</si>
  <si>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</si>
  <si>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</si>
  <si>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</si>
  <si>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</si>
  <si>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</si>
  <si>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</si>
  <si>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</si>
  <si>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</si>
  <si>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</si>
  <si>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</si>
  <si>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</si>
  <si>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</si>
  <si>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</si>
  <si>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</si>
  <si>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</si>
  <si>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</si>
  <si>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</si>
  <si>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</si>
  <si>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</si>
  <si>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</si>
  <si>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</si>
  <si>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</si>
  <si>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</si>
  <si>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</si>
  <si>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</si>
  <si>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</si>
  <si>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</si>
  <si>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</si>
  <si>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</si>
  <si>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</si>
  <si>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</si>
  <si>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</si>
  <si>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</si>
  <si>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</si>
  <si>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</si>
  <si>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</si>
  <si>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</si>
  <si>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</si>
  <si>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</si>
  <si>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</si>
  <si>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</si>
  <si>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</si>
  <si>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</si>
  <si>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</si>
  <si>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</si>
  <si>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</si>
  <si>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</si>
  <si>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</si>
  <si>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</si>
  <si>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</si>
  <si>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</si>
  <si>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</si>
  <si>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</si>
  <si>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</si>
  <si>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</si>
  <si>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</si>
  <si>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</si>
  <si>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</si>
  <si>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</si>
  <si>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</si>
  <si>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</si>
  <si>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</si>
  <si>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</si>
  <si>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</si>
  <si>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</si>
  <si>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</si>
  <si>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</si>
  <si>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</si>
  <si>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</si>
  <si>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</si>
  <si>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</si>
  <si>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</si>
  <si>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</si>
  <si>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</si>
  <si>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</si>
  <si>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</si>
  <si>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</si>
  <si>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</si>
  <si>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</si>
  <si>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</si>
  <si>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</si>
  <si>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</si>
  <si>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</si>
  <si>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</si>
  <si>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</si>
  <si>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</si>
  <si>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</si>
  <si>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</si>
  <si>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</si>
  <si>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</si>
  <si>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</si>
  <si>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</si>
  <si>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</si>
  <si>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</si>
  <si>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</si>
  <si>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ICG SDP 3- Cheyn Capital</t>
  </si>
  <si>
    <t>5304</t>
  </si>
  <si>
    <t>25/03/18</t>
  </si>
  <si>
    <t>סה"כ כתבי אופציה בישראל</t>
  </si>
  <si>
    <t>סה"כ מט"ח/מט"ח</t>
  </si>
  <si>
    <t>FWD CCY\ILS 20180125 USD\ILS 3.3300000 20190225- בנק לאומי לישראל בע"מ</t>
  </si>
  <si>
    <t>90005984</t>
  </si>
  <si>
    <t>25/01/18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</si>
  <si>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</si>
  <si>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</si>
  <si>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</si>
  <si>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</si>
  <si>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</si>
  <si>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</si>
  <si>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</si>
  <si>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</si>
  <si>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</si>
  <si>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</si>
  <si>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</si>
  <si>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20180627 USD\ILS 3.5859000 20190225- בנק לאומי לישראל בע"מ</t>
  </si>
  <si>
    <t>90006818</t>
  </si>
  <si>
    <t>27/06/18</t>
  </si>
  <si>
    <t>FWD CCY\ILS 20180801 USD\ILS 3.5998000 20190522- בנק לאומי לישראל בע"מ</t>
  </si>
  <si>
    <t>90006983</t>
  </si>
  <si>
    <t>01/08/18</t>
  </si>
  <si>
    <t>FWD CCY\ILS 20180906 USD\ILS 3.5185000 20190522- בנק לאומי לישראל בע"מ</t>
  </si>
  <si>
    <t>90007139</t>
  </si>
  <si>
    <t>06/09/18</t>
  </si>
  <si>
    <t>FWD CCY\ILS 20180927 USD\ILS 3.5395000 20190522- בנק לאומי לישראל בע"מ</t>
  </si>
  <si>
    <t>90007165</t>
  </si>
  <si>
    <t>27/09/18</t>
  </si>
  <si>
    <t>FWD CCY\CCY 20180725 EUR\USD 1.1865400 20190129- בנק לאומי לישראל בע"מ</t>
  </si>
  <si>
    <t>90006951</t>
  </si>
  <si>
    <t>FWD CCY\CCY 20180822 EUR\USD 1.1766500 20190129- בנק לאומי לישראל בע"מ</t>
  </si>
  <si>
    <t>90007073</t>
  </si>
  <si>
    <t>22/08/18</t>
  </si>
  <si>
    <t>פרטנר חוזה עתידי לאג"ח</t>
  </si>
  <si>
    <t>496761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</si>
  <si>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</si>
  <si>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</si>
  <si>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</si>
  <si>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</si>
  <si>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</si>
  <si>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</si>
  <si>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</si>
  <si>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</si>
  <si>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</si>
  <si>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</si>
  <si>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</si>
  <si>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</si>
  <si>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</si>
  <si>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</si>
  <si>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96</t>
  </si>
  <si>
    <t>523632</t>
  </si>
  <si>
    <t>520039876</t>
  </si>
  <si>
    <t>09/08/18</t>
  </si>
  <si>
    <t>524747</t>
  </si>
  <si>
    <t>31/08/18</t>
  </si>
  <si>
    <t>גורם 97</t>
  </si>
  <si>
    <t>524543</t>
  </si>
  <si>
    <t>520018946</t>
  </si>
  <si>
    <t>29/08/18</t>
  </si>
  <si>
    <t>6431</t>
  </si>
  <si>
    <t>23/07/18</t>
  </si>
  <si>
    <t>6432</t>
  </si>
  <si>
    <t>6520</t>
  </si>
  <si>
    <t>17/09/18</t>
  </si>
  <si>
    <t>גורם 106</t>
  </si>
  <si>
    <t>513783</t>
  </si>
  <si>
    <t>27756</t>
  </si>
  <si>
    <t>02/05/18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</si>
  <si>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</si>
  <si>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</si>
  <si>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</si>
  <si>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</si>
  <si>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</si>
  <si>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</si>
  <si>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</si>
  <si>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</si>
  <si>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</si>
  <si>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</si>
  <si>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</si>
  <si>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</si>
  <si>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</si>
  <si>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513708818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</si>
  <si>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</si>
  <si>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</si>
  <si>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</si>
  <si>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</si>
  <si>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</si>
  <si>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</si>
  <si>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</si>
  <si>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</si>
  <si>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</si>
  <si>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</si>
  <si>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</si>
  <si>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</si>
  <si>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</si>
  <si>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</si>
  <si>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חסכון לילד מסלול חוסכים המעדיפים סיכון מועט</t>
  </si>
  <si>
    <t>פרטנר - חוזה לא סחיר</t>
  </si>
  <si>
    <t>דלק קידוחים - מאוחד</t>
  </si>
  <si>
    <t>IPM</t>
  </si>
  <si>
    <t>ICG SDP III</t>
  </si>
  <si>
    <t>Kartesia Credit Opportunities IV SCS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</si>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</sst>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3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9896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115640.30113805619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3">
        <v>43373</v>
      </c>
    </row>
    <row r="2" spans="1:36">
      <c r="B2" s="2" t="s">
        <v>1</v>
      </c>
      <c r="C2" s="12" t="s">
        <v>1177</v>
      </c>
    </row>
    <row r="3" spans="1:36">
      <c r="B3" s="2" t="s">
        <v>2</v>
      </c>
      <c r="C3" s="26" t="s">
        <v>1178</v>
      </c>
    </row>
    <row r="4" spans="1:36">
      <c r="B4" s="2" t="s">
        <v>3</v>
      </c>
      <c r="C4" s="94" t="s">
        <v>218</v>
      </c>
    </row>
    <row r="5" spans="1:36">
      <c r="B5" s="88" t="s">
        <v>219</v>
      </c>
      <c r="C5" t="s">
        <v>220</v>
      </c>
    </row>
    <row r="6" spans="1:36" ht="26.25" customHeight="1">
      <c r="B6" s="97" t="s">
        <v>4</v>
      </c>
      <c r="C6" s="98"/>
      <c r="D6" s="99"/>
    </row>
    <row r="7" spans="1:36" s="3" customFormat="1" ht="31.5">
      <c r="B7" s="4"/>
      <c r="C7" s="60" t="s">
        <v>5</v>
      </c>
      <c r="D7" s="61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AJ9" s="5" t="s">
        <v>11</v>
      </c>
    </row>
    <row r="10" spans="1:36" s="6" customFormat="1" ht="18" customHeight="1">
      <c r="B10" s="67" t="s">
        <v>12</v>
      </c>
      <c r="C10" s="58"/>
      <c r="D10" s="58"/>
      <c r="AJ10" s="8"/>
    </row>
    <row r="11" spans="1:36">
      <c r="A11" s="9" t="s">
        <v>13</v>
      </c>
      <c r="B11" s="68" t="s">
        <v>14</v>
      </c>
      <c r="C11" s="89">
        <v>5390.0190673383204</v>
      </c>
      <c r="D11" s="89">
        <f>C11/$C$42*100</f>
        <v>4.6610212999216349</v>
      </c>
    </row>
    <row r="12" spans="1:36">
      <c r="B12" s="68" t="s">
        <v>15</v>
      </c>
      <c r="C12" s="59"/>
      <c r="D12" s="59"/>
    </row>
    <row r="13" spans="1:36">
      <c r="A13" s="10" t="s">
        <v>13</v>
      </c>
      <c r="B13" s="69" t="s">
        <v>16</v>
      </c>
      <c r="C13" s="90">
        <v>39150.177347022</v>
      </c>
      <c r="D13" s="90">
        <f t="shared" ref="D13:D22" si="0">C13/$C$42*100</f>
        <v>33.855132649890706</v>
      </c>
    </row>
    <row r="14" spans="1:36">
      <c r="A14" s="10" t="s">
        <v>13</v>
      </c>
      <c r="B14" s="69" t="s">
        <v>17</v>
      </c>
      <c r="C14" s="90">
        <v>0</v>
      </c>
      <c r="D14" s="90">
        <f t="shared" si="0"/>
        <v>0</v>
      </c>
    </row>
    <row r="15" spans="1:36">
      <c r="A15" s="10" t="s">
        <v>13</v>
      </c>
      <c r="B15" s="69" t="s">
        <v>18</v>
      </c>
      <c r="C15" s="90">
        <v>23309.613062064</v>
      </c>
      <c r="D15" s="90">
        <f t="shared" si="0"/>
        <v>20.156997891449638</v>
      </c>
    </row>
    <row r="16" spans="1:36">
      <c r="A16" s="10" t="s">
        <v>13</v>
      </c>
      <c r="B16" s="69" t="s">
        <v>19</v>
      </c>
      <c r="C16" s="90">
        <v>7009.9575070499995</v>
      </c>
      <c r="D16" s="90">
        <f t="shared" si="0"/>
        <v>6.0618637603522156</v>
      </c>
    </row>
    <row r="17" spans="1:4">
      <c r="A17" s="10" t="s">
        <v>13</v>
      </c>
      <c r="B17" s="69" t="s">
        <v>20</v>
      </c>
      <c r="C17" s="90">
        <v>36116.448502510997</v>
      </c>
      <c r="D17" s="90">
        <f t="shared" si="0"/>
        <v>31.231714330623962</v>
      </c>
    </row>
    <row r="18" spans="1:4" ht="33">
      <c r="A18" s="10" t="s">
        <v>13</v>
      </c>
      <c r="B18" s="69" t="s">
        <v>21</v>
      </c>
      <c r="C18" s="90">
        <v>663.58243736860004</v>
      </c>
      <c r="D18" s="90">
        <f t="shared" si="0"/>
        <v>0.57383319728334825</v>
      </c>
    </row>
    <row r="19" spans="1:4">
      <c r="A19" s="10" t="s">
        <v>13</v>
      </c>
      <c r="B19" s="69" t="s">
        <v>22</v>
      </c>
      <c r="C19" s="90">
        <v>0.417792</v>
      </c>
      <c r="D19" s="90">
        <f t="shared" si="0"/>
        <v>3.6128581116476213E-4</v>
      </c>
    </row>
    <row r="20" spans="1:4">
      <c r="A20" s="10" t="s">
        <v>13</v>
      </c>
      <c r="B20" s="69" t="s">
        <v>23</v>
      </c>
      <c r="C20" s="90">
        <v>0</v>
      </c>
      <c r="D20" s="90">
        <f t="shared" si="0"/>
        <v>0</v>
      </c>
    </row>
    <row r="21" spans="1:4">
      <c r="A21" s="10" t="s">
        <v>13</v>
      </c>
      <c r="B21" s="69" t="s">
        <v>24</v>
      </c>
      <c r="C21" s="90">
        <v>0</v>
      </c>
      <c r="D21" s="90">
        <f t="shared" si="0"/>
        <v>0</v>
      </c>
    </row>
    <row r="22" spans="1:4">
      <c r="A22" s="10" t="s">
        <v>13</v>
      </c>
      <c r="B22" s="69" t="s">
        <v>25</v>
      </c>
      <c r="C22" s="90">
        <v>489.22700120000002</v>
      </c>
      <c r="D22" s="90">
        <f t="shared" si="0"/>
        <v>0.42305925908644987</v>
      </c>
    </row>
    <row r="23" spans="1:4">
      <c r="B23" s="68" t="s">
        <v>26</v>
      </c>
      <c r="C23" s="59"/>
      <c r="D23" s="59"/>
    </row>
    <row r="24" spans="1:4">
      <c r="A24" s="10" t="s">
        <v>13</v>
      </c>
      <c r="B24" s="69" t="s">
        <v>27</v>
      </c>
      <c r="C24" s="90">
        <v>0</v>
      </c>
      <c r="D24" s="90">
        <f t="shared" ref="D24:D37" si="1">C24/$C$42*100</f>
        <v>0</v>
      </c>
    </row>
    <row r="25" spans="1:4">
      <c r="A25" s="10" t="s">
        <v>13</v>
      </c>
      <c r="B25" s="69" t="s">
        <v>28</v>
      </c>
      <c r="C25" s="90">
        <v>0</v>
      </c>
      <c r="D25" s="90">
        <f t="shared" si="1"/>
        <v>0</v>
      </c>
    </row>
    <row r="26" spans="1:4">
      <c r="A26" s="10" t="s">
        <v>13</v>
      </c>
      <c r="B26" s="69" t="s">
        <v>18</v>
      </c>
      <c r="C26" s="90">
        <v>475.42339521930001</v>
      </c>
      <c r="D26" s="90">
        <f t="shared" si="1"/>
        <v>0.41112258489513948</v>
      </c>
    </row>
    <row r="27" spans="1:4">
      <c r="A27" s="10" t="s">
        <v>13</v>
      </c>
      <c r="B27" s="69" t="s">
        <v>29</v>
      </c>
      <c r="C27" s="90">
        <v>0</v>
      </c>
      <c r="D27" s="90">
        <f t="shared" si="1"/>
        <v>0</v>
      </c>
    </row>
    <row r="28" spans="1:4">
      <c r="A28" s="10" t="s">
        <v>13</v>
      </c>
      <c r="B28" s="69" t="s">
        <v>30</v>
      </c>
      <c r="C28" s="90">
        <v>233.48952375512769</v>
      </c>
      <c r="D28" s="90">
        <f t="shared" si="1"/>
        <v>0.20191016579624624</v>
      </c>
    </row>
    <row r="29" spans="1:4">
      <c r="A29" s="10" t="s">
        <v>13</v>
      </c>
      <c r="B29" s="69" t="s">
        <v>31</v>
      </c>
      <c r="C29" s="90">
        <v>0</v>
      </c>
      <c r="D29" s="90">
        <f t="shared" si="1"/>
        <v>0</v>
      </c>
    </row>
    <row r="30" spans="1:4">
      <c r="A30" s="10" t="s">
        <v>13</v>
      </c>
      <c r="B30" s="69" t="s">
        <v>32</v>
      </c>
      <c r="C30" s="90">
        <v>0</v>
      </c>
      <c r="D30" s="90">
        <f t="shared" si="1"/>
        <v>0</v>
      </c>
    </row>
    <row r="31" spans="1:4">
      <c r="A31" s="10" t="s">
        <v>13</v>
      </c>
      <c r="B31" s="69" t="s">
        <v>33</v>
      </c>
      <c r="C31" s="90">
        <v>-258.2988945749691</v>
      </c>
      <c r="D31" s="90">
        <f t="shared" si="1"/>
        <v>-0.22336407985188586</v>
      </c>
    </row>
    <row r="32" spans="1:4">
      <c r="A32" s="10" t="s">
        <v>13</v>
      </c>
      <c r="B32" s="69" t="s">
        <v>34</v>
      </c>
      <c r="C32" s="90">
        <v>0</v>
      </c>
      <c r="D32" s="90">
        <f t="shared" si="1"/>
        <v>0</v>
      </c>
    </row>
    <row r="33" spans="1:4">
      <c r="A33" s="10" t="s">
        <v>13</v>
      </c>
      <c r="B33" s="68" t="s">
        <v>35</v>
      </c>
      <c r="C33" s="90">
        <v>3128.401037102813</v>
      </c>
      <c r="D33" s="90">
        <f t="shared" si="1"/>
        <v>2.7052861384094786</v>
      </c>
    </row>
    <row r="34" spans="1:4">
      <c r="A34" s="10" t="s">
        <v>13</v>
      </c>
      <c r="B34" s="68" t="s">
        <v>36</v>
      </c>
      <c r="C34" s="90">
        <v>0</v>
      </c>
      <c r="D34" s="90">
        <f t="shared" si="1"/>
        <v>0</v>
      </c>
    </row>
    <row r="35" spans="1:4">
      <c r="A35" s="10" t="s">
        <v>13</v>
      </c>
      <c r="B35" s="68" t="s">
        <v>37</v>
      </c>
      <c r="C35" s="90">
        <v>0</v>
      </c>
      <c r="D35" s="90">
        <f t="shared" si="1"/>
        <v>0</v>
      </c>
    </row>
    <row r="36" spans="1:4">
      <c r="A36" s="10" t="s">
        <v>13</v>
      </c>
      <c r="B36" s="68" t="s">
        <v>38</v>
      </c>
      <c r="C36" s="90">
        <v>0</v>
      </c>
      <c r="D36" s="90">
        <f t="shared" si="1"/>
        <v>0</v>
      </c>
    </row>
    <row r="37" spans="1:4">
      <c r="A37" s="10" t="s">
        <v>13</v>
      </c>
      <c r="B37" s="68" t="s">
        <v>39</v>
      </c>
      <c r="C37" s="90">
        <v>-68.156639999999996</v>
      </c>
      <c r="D37" s="90">
        <f t="shared" si="1"/>
        <v>-5.8938483668104398E-2</v>
      </c>
    </row>
    <row r="38" spans="1:4">
      <c r="A38" s="10"/>
      <c r="B38" s="70" t="s">
        <v>40</v>
      </c>
      <c r="C38" s="59"/>
      <c r="D38" s="59"/>
    </row>
    <row r="39" spans="1:4">
      <c r="A39" s="10" t="s">
        <v>13</v>
      </c>
      <c r="B39" s="71" t="s">
        <v>41</v>
      </c>
      <c r="C39" s="90">
        <v>0</v>
      </c>
      <c r="D39" s="90">
        <f t="shared" ref="D39:D42" si="2">C39/$C$42*100</f>
        <v>0</v>
      </c>
    </row>
    <row r="40" spans="1:4">
      <c r="A40" s="10" t="s">
        <v>13</v>
      </c>
      <c r="B40" s="71" t="s">
        <v>42</v>
      </c>
      <c r="C40" s="90">
        <v>0</v>
      </c>
      <c r="D40" s="90">
        <f t="shared" si="2"/>
        <v>0</v>
      </c>
    </row>
    <row r="41" spans="1:4">
      <c r="A41" s="10" t="s">
        <v>13</v>
      </c>
      <c r="B41" s="71" t="s">
        <v>43</v>
      </c>
      <c r="C41" s="90">
        <v>0</v>
      </c>
      <c r="D41" s="90">
        <f t="shared" si="2"/>
        <v>0</v>
      </c>
    </row>
    <row r="42" spans="1:4">
      <c r="B42" s="71" t="s">
        <v>44</v>
      </c>
      <c r="C42" s="90">
        <v>115640.30113805619</v>
      </c>
      <c r="D42" s="90">
        <f t="shared" si="2"/>
        <v>100</v>
      </c>
    </row>
    <row r="43" spans="1:4">
      <c r="A43" s="10" t="s">
        <v>13</v>
      </c>
      <c r="B43" s="72" t="s">
        <v>45</v>
      </c>
      <c r="C43" s="90">
        <f>'יתרת התחייבות להשקעה'!C11</f>
        <v>1167.1248818857243</v>
      </c>
      <c r="D43" s="90">
        <f>C43/$C$42*100</f>
        <v>1.0092717421172765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3">
        <v>43373</v>
      </c>
    </row>
    <row r="2" spans="2:61" s="1" customFormat="1">
      <c r="B2" s="2" t="s">
        <v>1</v>
      </c>
      <c r="C2" s="12" t="s">
        <v>1177</v>
      </c>
    </row>
    <row r="3" spans="2:61" s="1" customFormat="1">
      <c r="B3" s="2" t="s">
        <v>2</v>
      </c>
      <c r="C3" s="26" t="s">
        <v>1178</v>
      </c>
    </row>
    <row r="4" spans="2:61" s="1" customFormat="1">
      <c r="B4" s="2" t="s">
        <v>3</v>
      </c>
      <c r="C4" s="94" t="s">
        <v>218</v>
      </c>
    </row>
    <row r="5" spans="2:61">
      <c r="B5" s="88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89">
        <v>0</v>
      </c>
      <c r="H11" s="7"/>
      <c r="I11" s="89">
        <v>0</v>
      </c>
      <c r="J11" s="25"/>
      <c r="K11" s="89">
        <v>0</v>
      </c>
      <c r="L11" s="89">
        <v>0</v>
      </c>
      <c r="BD11" s="16"/>
      <c r="BE11" s="19"/>
      <c r="BF11" s="16"/>
      <c r="BH11" s="16"/>
    </row>
    <row r="12" spans="2:61">
      <c r="B12" s="91" t="s">
        <v>223</v>
      </c>
      <c r="C12" s="16"/>
      <c r="D12" s="16"/>
      <c r="E12" s="16"/>
      <c r="G12" s="92">
        <v>0</v>
      </c>
      <c r="I12" s="92">
        <v>0</v>
      </c>
      <c r="K12" s="92">
        <v>0</v>
      </c>
      <c r="L12" s="92">
        <v>0</v>
      </c>
    </row>
    <row r="13" spans="2:61">
      <c r="B13" s="91" t="s">
        <v>1026</v>
      </c>
      <c r="C13" s="16"/>
      <c r="D13" s="16"/>
      <c r="E13" s="16"/>
      <c r="G13" s="92">
        <v>0</v>
      </c>
      <c r="I13" s="92">
        <v>0</v>
      </c>
      <c r="K13" s="92">
        <v>0</v>
      </c>
      <c r="L13" s="92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</row>
    <row r="15" spans="2:61">
      <c r="B15" s="91" t="s">
        <v>1027</v>
      </c>
      <c r="C15" s="16"/>
      <c r="D15" s="16"/>
      <c r="E15" s="16"/>
      <c r="G15" s="92">
        <v>0</v>
      </c>
      <c r="I15" s="92">
        <v>0</v>
      </c>
      <c r="K15" s="92">
        <v>0</v>
      </c>
      <c r="L15" s="92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  <c r="L16" s="90">
        <v>0</v>
      </c>
    </row>
    <row r="17" spans="2:12">
      <c r="B17" s="91" t="s">
        <v>1028</v>
      </c>
      <c r="C17" s="16"/>
      <c r="D17" s="16"/>
      <c r="E17" s="16"/>
      <c r="G17" s="92">
        <v>0</v>
      </c>
      <c r="I17" s="92">
        <v>0</v>
      </c>
      <c r="K17" s="92">
        <v>0</v>
      </c>
      <c r="L17" s="92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</row>
    <row r="19" spans="2:12">
      <c r="B19" s="91" t="s">
        <v>642</v>
      </c>
      <c r="C19" s="16"/>
      <c r="D19" s="16"/>
      <c r="E19" s="16"/>
      <c r="G19" s="92">
        <v>0</v>
      </c>
      <c r="I19" s="92">
        <v>0</v>
      </c>
      <c r="K19" s="92">
        <v>0</v>
      </c>
      <c r="L19" s="92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  <c r="L20" s="90">
        <v>0</v>
      </c>
    </row>
    <row r="21" spans="2:12">
      <c r="B21" s="91" t="s">
        <v>243</v>
      </c>
      <c r="C21" s="16"/>
      <c r="D21" s="16"/>
      <c r="E21" s="16"/>
      <c r="G21" s="92">
        <v>0</v>
      </c>
      <c r="I21" s="92">
        <v>0</v>
      </c>
      <c r="K21" s="92">
        <v>0</v>
      </c>
      <c r="L21" s="92">
        <v>0</v>
      </c>
    </row>
    <row r="22" spans="2:12">
      <c r="B22" s="91" t="s">
        <v>1026</v>
      </c>
      <c r="C22" s="16"/>
      <c r="D22" s="16"/>
      <c r="E22" s="16"/>
      <c r="G22" s="92">
        <v>0</v>
      </c>
      <c r="I22" s="92">
        <v>0</v>
      </c>
      <c r="K22" s="92">
        <v>0</v>
      </c>
      <c r="L22" s="92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</row>
    <row r="24" spans="2:12">
      <c r="B24" s="91" t="s">
        <v>1029</v>
      </c>
      <c r="C24" s="16"/>
      <c r="D24" s="16"/>
      <c r="E24" s="16"/>
      <c r="G24" s="92">
        <v>0</v>
      </c>
      <c r="I24" s="92">
        <v>0</v>
      </c>
      <c r="K24" s="92">
        <v>0</v>
      </c>
      <c r="L24" s="92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</row>
    <row r="26" spans="2:12">
      <c r="B26" s="91" t="s">
        <v>1028</v>
      </c>
      <c r="C26" s="16"/>
      <c r="D26" s="16"/>
      <c r="E26" s="16"/>
      <c r="G26" s="92">
        <v>0</v>
      </c>
      <c r="I26" s="92">
        <v>0</v>
      </c>
      <c r="K26" s="92">
        <v>0</v>
      </c>
      <c r="L26" s="92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</row>
    <row r="28" spans="2:12">
      <c r="B28" s="91" t="s">
        <v>1030</v>
      </c>
      <c r="C28" s="16"/>
      <c r="D28" s="16"/>
      <c r="E28" s="16"/>
      <c r="G28" s="92">
        <v>0</v>
      </c>
      <c r="I28" s="92">
        <v>0</v>
      </c>
      <c r="K28" s="92">
        <v>0</v>
      </c>
      <c r="L28" s="92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</row>
    <row r="30" spans="2:12">
      <c r="B30" s="91" t="s">
        <v>642</v>
      </c>
      <c r="C30" s="16"/>
      <c r="D30" s="16"/>
      <c r="E30" s="16"/>
      <c r="G30" s="92">
        <v>0</v>
      </c>
      <c r="I30" s="92">
        <v>0</v>
      </c>
      <c r="K30" s="92">
        <v>0</v>
      </c>
      <c r="L30" s="92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328</v>
      </c>
      <c r="C33" s="16"/>
      <c r="D33" s="16"/>
      <c r="E33" s="16"/>
    </row>
    <row r="34" spans="2:5">
      <c r="B34" t="s">
        <v>329</v>
      </c>
      <c r="C34" s="16"/>
      <c r="D34" s="16"/>
      <c r="E34" s="16"/>
    </row>
    <row r="35" spans="2:5">
      <c r="B35" t="s">
        <v>330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3">
        <v>43373</v>
      </c>
    </row>
    <row r="2" spans="1:60" s="1" customFormat="1">
      <c r="B2" s="2" t="s">
        <v>1</v>
      </c>
      <c r="C2" s="12" t="s">
        <v>1177</v>
      </c>
    </row>
    <row r="3" spans="1:60" s="1" customFormat="1">
      <c r="B3" s="2" t="s">
        <v>2</v>
      </c>
      <c r="C3" s="26" t="s">
        <v>1178</v>
      </c>
    </row>
    <row r="4" spans="1:60" s="1" customFormat="1">
      <c r="B4" s="2" t="s">
        <v>3</v>
      </c>
      <c r="C4" s="94" t="s">
        <v>218</v>
      </c>
    </row>
    <row r="5" spans="1:60">
      <c r="B5" s="88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89">
        <v>0</v>
      </c>
      <c r="H11" s="25"/>
      <c r="I11" s="89">
        <v>0</v>
      </c>
      <c r="J11" s="89">
        <v>0</v>
      </c>
      <c r="K11" s="89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1" t="s">
        <v>223</v>
      </c>
      <c r="C12" s="19"/>
      <c r="D12" s="19"/>
      <c r="E12" s="19"/>
      <c r="F12" s="19"/>
      <c r="G12" s="92">
        <v>0</v>
      </c>
      <c r="H12" s="19"/>
      <c r="I12" s="92">
        <v>0</v>
      </c>
      <c r="J12" s="92">
        <v>0</v>
      </c>
      <c r="K12" s="92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BD13" s="16" t="s">
        <v>126</v>
      </c>
      <c r="BE13" s="16" t="s">
        <v>127</v>
      </c>
      <c r="BF13" s="16" t="s">
        <v>128</v>
      </c>
    </row>
    <row r="14" spans="1:60">
      <c r="B14" s="91" t="s">
        <v>243</v>
      </c>
      <c r="C14" s="19"/>
      <c r="D14" s="19"/>
      <c r="E14" s="19"/>
      <c r="F14" s="19"/>
      <c r="G14" s="92">
        <v>0</v>
      </c>
      <c r="H14" s="19"/>
      <c r="I14" s="92">
        <v>0</v>
      </c>
      <c r="J14" s="92">
        <v>0</v>
      </c>
      <c r="K14" s="92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3">
        <v>43373</v>
      </c>
    </row>
    <row r="2" spans="2:81" s="1" customFormat="1">
      <c r="B2" s="2" t="s">
        <v>1</v>
      </c>
      <c r="C2" s="12" t="s">
        <v>1177</v>
      </c>
    </row>
    <row r="3" spans="2:81" s="1" customFormat="1">
      <c r="B3" s="2" t="s">
        <v>2</v>
      </c>
      <c r="C3" s="26" t="s">
        <v>1178</v>
      </c>
    </row>
    <row r="4" spans="2:81" s="1" customFormat="1">
      <c r="B4" s="2" t="s">
        <v>3</v>
      </c>
      <c r="C4" s="94" t="s">
        <v>218</v>
      </c>
    </row>
    <row r="5" spans="2:81">
      <c r="B5" s="88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89">
        <v>4.0199999999999996</v>
      </c>
      <c r="I11" s="7"/>
      <c r="J11" s="7"/>
      <c r="K11" s="89">
        <v>0.35</v>
      </c>
      <c r="L11" s="89">
        <v>476087</v>
      </c>
      <c r="M11" s="7"/>
      <c r="N11" s="89">
        <v>489.22700120000002</v>
      </c>
      <c r="O11" s="7"/>
      <c r="P11" s="89">
        <v>100</v>
      </c>
      <c r="Q11" s="89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1" t="s">
        <v>223</v>
      </c>
      <c r="H12" s="92">
        <v>4.0199999999999996</v>
      </c>
      <c r="K12" s="92">
        <v>0.35</v>
      </c>
      <c r="L12" s="92">
        <v>476087</v>
      </c>
      <c r="N12" s="92">
        <v>489.22700120000002</v>
      </c>
      <c r="P12" s="92">
        <v>100</v>
      </c>
      <c r="Q12" s="92">
        <v>0.42</v>
      </c>
    </row>
    <row r="13" spans="2:81">
      <c r="B13" s="91" t="s">
        <v>1031</v>
      </c>
      <c r="H13" s="92">
        <v>0</v>
      </c>
      <c r="K13" s="92">
        <v>0</v>
      </c>
      <c r="L13" s="92">
        <v>0</v>
      </c>
      <c r="N13" s="92">
        <v>0</v>
      </c>
      <c r="P13" s="92">
        <v>0</v>
      </c>
      <c r="Q13" s="92">
        <v>0</v>
      </c>
    </row>
    <row r="14" spans="2:81">
      <c r="B14" t="s">
        <v>237</v>
      </c>
      <c r="C14" t="s">
        <v>237</v>
      </c>
      <c r="E14" t="s">
        <v>237</v>
      </c>
      <c r="H14" s="90">
        <v>0</v>
      </c>
      <c r="I14" t="s">
        <v>237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  <c r="Q14" s="90">
        <v>0</v>
      </c>
    </row>
    <row r="15" spans="2:81">
      <c r="B15" s="91" t="s">
        <v>1032</v>
      </c>
      <c r="H15" s="92">
        <v>4.0199999999999996</v>
      </c>
      <c r="K15" s="92">
        <v>0.35</v>
      </c>
      <c r="L15" s="92">
        <v>476087</v>
      </c>
      <c r="N15" s="92">
        <v>489.22700120000002</v>
      </c>
      <c r="P15" s="92">
        <v>100</v>
      </c>
      <c r="Q15" s="92">
        <v>0.42</v>
      </c>
    </row>
    <row r="16" spans="2:81">
      <c r="B16" t="s">
        <v>1033</v>
      </c>
      <c r="C16" t="s">
        <v>1034</v>
      </c>
      <c r="D16" t="s">
        <v>1035</v>
      </c>
      <c r="E16" t="s">
        <v>227</v>
      </c>
      <c r="F16" t="s">
        <v>228</v>
      </c>
      <c r="G16" t="s">
        <v>402</v>
      </c>
      <c r="H16" s="90">
        <v>4.0199999999999996</v>
      </c>
      <c r="I16" t="s">
        <v>105</v>
      </c>
      <c r="J16" s="90">
        <v>0.62</v>
      </c>
      <c r="K16" s="90">
        <v>0.35</v>
      </c>
      <c r="L16" s="90">
        <v>476087</v>
      </c>
      <c r="M16" s="90">
        <v>102.76</v>
      </c>
      <c r="N16" s="90">
        <v>489.22700120000002</v>
      </c>
      <c r="O16" s="90">
        <v>0.01</v>
      </c>
      <c r="P16" s="90">
        <v>100</v>
      </c>
      <c r="Q16" s="90">
        <v>0.42</v>
      </c>
    </row>
    <row r="17" spans="2:17">
      <c r="B17" s="91" t="s">
        <v>1036</v>
      </c>
      <c r="H17" s="92">
        <v>0</v>
      </c>
      <c r="K17" s="92">
        <v>0</v>
      </c>
      <c r="L17" s="92">
        <v>0</v>
      </c>
      <c r="N17" s="92">
        <v>0</v>
      </c>
      <c r="P17" s="92">
        <v>0</v>
      </c>
      <c r="Q17" s="92">
        <v>0</v>
      </c>
    </row>
    <row r="18" spans="2:17">
      <c r="B18" s="91" t="s">
        <v>1037</v>
      </c>
      <c r="H18" s="92">
        <v>0</v>
      </c>
      <c r="K18" s="92">
        <v>0</v>
      </c>
      <c r="L18" s="92">
        <v>0</v>
      </c>
      <c r="N18" s="92">
        <v>0</v>
      </c>
      <c r="P18" s="92">
        <v>0</v>
      </c>
      <c r="Q18" s="92">
        <v>0</v>
      </c>
    </row>
    <row r="19" spans="2:17">
      <c r="B19" t="s">
        <v>237</v>
      </c>
      <c r="C19" t="s">
        <v>237</v>
      </c>
      <c r="E19" t="s">
        <v>237</v>
      </c>
      <c r="H19" s="90">
        <v>0</v>
      </c>
      <c r="I19" t="s">
        <v>237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</row>
    <row r="20" spans="2:17">
      <c r="B20" s="91" t="s">
        <v>1038</v>
      </c>
      <c r="H20" s="92">
        <v>0</v>
      </c>
      <c r="K20" s="92">
        <v>0</v>
      </c>
      <c r="L20" s="92">
        <v>0</v>
      </c>
      <c r="N20" s="92">
        <v>0</v>
      </c>
      <c r="P20" s="92">
        <v>0</v>
      </c>
      <c r="Q20" s="92">
        <v>0</v>
      </c>
    </row>
    <row r="21" spans="2:17">
      <c r="B21" t="s">
        <v>237</v>
      </c>
      <c r="C21" t="s">
        <v>237</v>
      </c>
      <c r="E21" t="s">
        <v>237</v>
      </c>
      <c r="H21" s="90">
        <v>0</v>
      </c>
      <c r="I21" t="s">
        <v>237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  <c r="O21" s="90">
        <v>0</v>
      </c>
      <c r="P21" s="90">
        <v>0</v>
      </c>
      <c r="Q21" s="90">
        <v>0</v>
      </c>
    </row>
    <row r="22" spans="2:17">
      <c r="B22" s="91" t="s">
        <v>1039</v>
      </c>
      <c r="H22" s="92">
        <v>0</v>
      </c>
      <c r="K22" s="92">
        <v>0</v>
      </c>
      <c r="L22" s="92">
        <v>0</v>
      </c>
      <c r="N22" s="92">
        <v>0</v>
      </c>
      <c r="P22" s="92">
        <v>0</v>
      </c>
      <c r="Q22" s="92">
        <v>0</v>
      </c>
    </row>
    <row r="23" spans="2:17">
      <c r="B23" t="s">
        <v>237</v>
      </c>
      <c r="C23" t="s">
        <v>237</v>
      </c>
      <c r="E23" t="s">
        <v>237</v>
      </c>
      <c r="H23" s="90">
        <v>0</v>
      </c>
      <c r="I23" t="s">
        <v>237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</row>
    <row r="24" spans="2:17">
      <c r="B24" s="91" t="s">
        <v>1040</v>
      </c>
      <c r="H24" s="92">
        <v>0</v>
      </c>
      <c r="K24" s="92">
        <v>0</v>
      </c>
      <c r="L24" s="92">
        <v>0</v>
      </c>
      <c r="N24" s="92">
        <v>0</v>
      </c>
      <c r="P24" s="92">
        <v>0</v>
      </c>
      <c r="Q24" s="92">
        <v>0</v>
      </c>
    </row>
    <row r="25" spans="2:17">
      <c r="B25" t="s">
        <v>237</v>
      </c>
      <c r="C25" t="s">
        <v>237</v>
      </c>
      <c r="E25" t="s">
        <v>237</v>
      </c>
      <c r="H25" s="90">
        <v>0</v>
      </c>
      <c r="I25" t="s">
        <v>237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  <c r="Q25" s="90">
        <v>0</v>
      </c>
    </row>
    <row r="26" spans="2:17">
      <c r="B26" s="91" t="s">
        <v>243</v>
      </c>
      <c r="H26" s="92">
        <v>0</v>
      </c>
      <c r="K26" s="92">
        <v>0</v>
      </c>
      <c r="L26" s="92">
        <v>0</v>
      </c>
      <c r="N26" s="92">
        <v>0</v>
      </c>
      <c r="P26" s="92">
        <v>0</v>
      </c>
      <c r="Q26" s="92">
        <v>0</v>
      </c>
    </row>
    <row r="27" spans="2:17">
      <c r="B27" s="91" t="s">
        <v>1031</v>
      </c>
      <c r="H27" s="92">
        <v>0</v>
      </c>
      <c r="K27" s="92">
        <v>0</v>
      </c>
      <c r="L27" s="92">
        <v>0</v>
      </c>
      <c r="N27" s="92">
        <v>0</v>
      </c>
      <c r="P27" s="92">
        <v>0</v>
      </c>
      <c r="Q27" s="92">
        <v>0</v>
      </c>
    </row>
    <row r="28" spans="2:17">
      <c r="B28" t="s">
        <v>237</v>
      </c>
      <c r="C28" t="s">
        <v>237</v>
      </c>
      <c r="E28" t="s">
        <v>237</v>
      </c>
      <c r="H28" s="90">
        <v>0</v>
      </c>
      <c r="I28" t="s">
        <v>237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</row>
    <row r="29" spans="2:17">
      <c r="B29" s="91" t="s">
        <v>1032</v>
      </c>
      <c r="H29" s="92">
        <v>0</v>
      </c>
      <c r="K29" s="92">
        <v>0</v>
      </c>
      <c r="L29" s="92">
        <v>0</v>
      </c>
      <c r="N29" s="92">
        <v>0</v>
      </c>
      <c r="P29" s="92">
        <v>0</v>
      </c>
      <c r="Q29" s="92">
        <v>0</v>
      </c>
    </row>
    <row r="30" spans="2:17">
      <c r="B30" t="s">
        <v>237</v>
      </c>
      <c r="C30" t="s">
        <v>237</v>
      </c>
      <c r="E30" t="s">
        <v>237</v>
      </c>
      <c r="H30" s="90">
        <v>0</v>
      </c>
      <c r="I30" t="s">
        <v>237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</row>
    <row r="31" spans="2:17">
      <c r="B31" s="91" t="s">
        <v>1036</v>
      </c>
      <c r="H31" s="92">
        <v>0</v>
      </c>
      <c r="K31" s="92">
        <v>0</v>
      </c>
      <c r="L31" s="92">
        <v>0</v>
      </c>
      <c r="N31" s="92">
        <v>0</v>
      </c>
      <c r="P31" s="92">
        <v>0</v>
      </c>
      <c r="Q31" s="92">
        <v>0</v>
      </c>
    </row>
    <row r="32" spans="2:17">
      <c r="B32" s="91" t="s">
        <v>1037</v>
      </c>
      <c r="H32" s="92">
        <v>0</v>
      </c>
      <c r="K32" s="92">
        <v>0</v>
      </c>
      <c r="L32" s="92">
        <v>0</v>
      </c>
      <c r="N32" s="92">
        <v>0</v>
      </c>
      <c r="P32" s="92">
        <v>0</v>
      </c>
      <c r="Q32" s="92">
        <v>0</v>
      </c>
    </row>
    <row r="33" spans="2:17">
      <c r="B33" t="s">
        <v>237</v>
      </c>
      <c r="C33" t="s">
        <v>237</v>
      </c>
      <c r="E33" t="s">
        <v>237</v>
      </c>
      <c r="H33" s="90">
        <v>0</v>
      </c>
      <c r="I33" t="s">
        <v>237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</row>
    <row r="34" spans="2:17">
      <c r="B34" s="91" t="s">
        <v>1038</v>
      </c>
      <c r="H34" s="92">
        <v>0</v>
      </c>
      <c r="K34" s="92">
        <v>0</v>
      </c>
      <c r="L34" s="92">
        <v>0</v>
      </c>
      <c r="N34" s="92">
        <v>0</v>
      </c>
      <c r="P34" s="92">
        <v>0</v>
      </c>
      <c r="Q34" s="92">
        <v>0</v>
      </c>
    </row>
    <row r="35" spans="2:17">
      <c r="B35" t="s">
        <v>237</v>
      </c>
      <c r="C35" t="s">
        <v>237</v>
      </c>
      <c r="E35" t="s">
        <v>237</v>
      </c>
      <c r="H35" s="90">
        <v>0</v>
      </c>
      <c r="I35" t="s">
        <v>237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</row>
    <row r="36" spans="2:17">
      <c r="B36" s="91" t="s">
        <v>1039</v>
      </c>
      <c r="H36" s="92">
        <v>0</v>
      </c>
      <c r="K36" s="92">
        <v>0</v>
      </c>
      <c r="L36" s="92">
        <v>0</v>
      </c>
      <c r="N36" s="92">
        <v>0</v>
      </c>
      <c r="P36" s="92">
        <v>0</v>
      </c>
      <c r="Q36" s="92">
        <v>0</v>
      </c>
    </row>
    <row r="37" spans="2:17">
      <c r="B37" t="s">
        <v>237</v>
      </c>
      <c r="C37" t="s">
        <v>237</v>
      </c>
      <c r="E37" t="s">
        <v>237</v>
      </c>
      <c r="H37" s="90">
        <v>0</v>
      </c>
      <c r="I37" t="s">
        <v>237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</row>
    <row r="38" spans="2:17">
      <c r="B38" s="91" t="s">
        <v>1040</v>
      </c>
      <c r="H38" s="92">
        <v>0</v>
      </c>
      <c r="K38" s="92">
        <v>0</v>
      </c>
      <c r="L38" s="92">
        <v>0</v>
      </c>
      <c r="N38" s="92">
        <v>0</v>
      </c>
      <c r="P38" s="92">
        <v>0</v>
      </c>
      <c r="Q38" s="92">
        <v>0</v>
      </c>
    </row>
    <row r="39" spans="2:17">
      <c r="B39" t="s">
        <v>237</v>
      </c>
      <c r="C39" t="s">
        <v>237</v>
      </c>
      <c r="E39" t="s">
        <v>237</v>
      </c>
      <c r="H39" s="90">
        <v>0</v>
      </c>
      <c r="I39" t="s">
        <v>237</v>
      </c>
      <c r="J39" s="90">
        <v>0</v>
      </c>
      <c r="K39" s="90">
        <v>0</v>
      </c>
      <c r="L39" s="90">
        <v>0</v>
      </c>
      <c r="M39" s="90">
        <v>0</v>
      </c>
      <c r="N39" s="90">
        <v>0</v>
      </c>
      <c r="O39" s="90">
        <v>0</v>
      </c>
      <c r="P39" s="90">
        <v>0</v>
      </c>
      <c r="Q39" s="90">
        <v>0</v>
      </c>
    </row>
    <row r="40" spans="2:17">
      <c r="B40" t="s">
        <v>245</v>
      </c>
    </row>
    <row r="41" spans="2:17">
      <c r="B41" t="s">
        <v>328</v>
      </c>
    </row>
    <row r="42" spans="2:17">
      <c r="B42" t="s">
        <v>329</v>
      </c>
    </row>
    <row r="43" spans="2:17">
      <c r="B43" t="s">
        <v>330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3">
        <v>43373</v>
      </c>
    </row>
    <row r="2" spans="2:72" s="1" customFormat="1">
      <c r="B2" s="2" t="s">
        <v>1</v>
      </c>
      <c r="C2" s="12" t="s">
        <v>1177</v>
      </c>
    </row>
    <row r="3" spans="2:72" s="1" customFormat="1">
      <c r="B3" s="2" t="s">
        <v>2</v>
      </c>
      <c r="C3" s="26" t="s">
        <v>1178</v>
      </c>
    </row>
    <row r="4" spans="2:72" s="1" customFormat="1">
      <c r="B4" s="2" t="s">
        <v>3</v>
      </c>
      <c r="C4" s="94" t="s">
        <v>218</v>
      </c>
    </row>
    <row r="5" spans="2:72">
      <c r="B5" s="88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89">
        <v>0</v>
      </c>
      <c r="L11" s="7"/>
      <c r="M11" s="89">
        <v>0</v>
      </c>
      <c r="N11" s="7"/>
      <c r="O11" s="89">
        <v>0</v>
      </c>
      <c r="P11" s="89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1" t="s">
        <v>223</v>
      </c>
      <c r="G12" s="92">
        <v>0</v>
      </c>
      <c r="J12" s="92">
        <v>0</v>
      </c>
      <c r="K12" s="92">
        <v>0</v>
      </c>
      <c r="M12" s="92">
        <v>0</v>
      </c>
      <c r="O12" s="92">
        <v>0</v>
      </c>
      <c r="P12" s="92">
        <v>0</v>
      </c>
    </row>
    <row r="13" spans="2:72">
      <c r="B13" s="91" t="s">
        <v>1041</v>
      </c>
      <c r="G13" s="92">
        <v>0</v>
      </c>
      <c r="J13" s="92">
        <v>0</v>
      </c>
      <c r="K13" s="92">
        <v>0</v>
      </c>
      <c r="M13" s="92">
        <v>0</v>
      </c>
      <c r="O13" s="92">
        <v>0</v>
      </c>
      <c r="P13" s="92">
        <v>0</v>
      </c>
    </row>
    <row r="14" spans="2:72">
      <c r="B14" t="s">
        <v>237</v>
      </c>
      <c r="C14" t="s">
        <v>237</v>
      </c>
      <c r="D14" t="s">
        <v>237</v>
      </c>
      <c r="G14" s="90">
        <v>0</v>
      </c>
      <c r="H14" t="s">
        <v>237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</row>
    <row r="15" spans="2:72">
      <c r="B15" s="91" t="s">
        <v>1042</v>
      </c>
      <c r="G15" s="92">
        <v>0</v>
      </c>
      <c r="J15" s="92">
        <v>0</v>
      </c>
      <c r="K15" s="92">
        <v>0</v>
      </c>
      <c r="M15" s="92">
        <v>0</v>
      </c>
      <c r="O15" s="92">
        <v>0</v>
      </c>
      <c r="P15" s="92">
        <v>0</v>
      </c>
    </row>
    <row r="16" spans="2:72">
      <c r="B16" t="s">
        <v>237</v>
      </c>
      <c r="C16" t="s">
        <v>237</v>
      </c>
      <c r="D16" t="s">
        <v>237</v>
      </c>
      <c r="G16" s="90">
        <v>0</v>
      </c>
      <c r="H16" t="s">
        <v>237</v>
      </c>
      <c r="I16" s="90">
        <v>0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0">
        <v>0</v>
      </c>
      <c r="P16" s="90">
        <v>0</v>
      </c>
    </row>
    <row r="17" spans="2:16">
      <c r="B17" s="91" t="s">
        <v>1043</v>
      </c>
      <c r="G17" s="92">
        <v>0</v>
      </c>
      <c r="J17" s="92">
        <v>0</v>
      </c>
      <c r="K17" s="92">
        <v>0</v>
      </c>
      <c r="M17" s="92">
        <v>0</v>
      </c>
      <c r="O17" s="92">
        <v>0</v>
      </c>
      <c r="P17" s="92">
        <v>0</v>
      </c>
    </row>
    <row r="18" spans="2:16">
      <c r="B18" t="s">
        <v>237</v>
      </c>
      <c r="C18" t="s">
        <v>237</v>
      </c>
      <c r="D18" t="s">
        <v>237</v>
      </c>
      <c r="G18" s="90">
        <v>0</v>
      </c>
      <c r="H18" t="s">
        <v>237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</row>
    <row r="19" spans="2:16">
      <c r="B19" s="91" t="s">
        <v>1044</v>
      </c>
      <c r="G19" s="92">
        <v>0</v>
      </c>
      <c r="J19" s="92">
        <v>0</v>
      </c>
      <c r="K19" s="92">
        <v>0</v>
      </c>
      <c r="M19" s="92">
        <v>0</v>
      </c>
      <c r="O19" s="92">
        <v>0</v>
      </c>
      <c r="P19" s="92">
        <v>0</v>
      </c>
    </row>
    <row r="20" spans="2:16">
      <c r="B20" t="s">
        <v>237</v>
      </c>
      <c r="C20" t="s">
        <v>237</v>
      </c>
      <c r="D20" t="s">
        <v>237</v>
      </c>
      <c r="G20" s="90">
        <v>0</v>
      </c>
      <c r="H20" t="s">
        <v>237</v>
      </c>
      <c r="I20" s="90">
        <v>0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</row>
    <row r="21" spans="2:16">
      <c r="B21" s="91" t="s">
        <v>642</v>
      </c>
      <c r="G21" s="92">
        <v>0</v>
      </c>
      <c r="J21" s="92">
        <v>0</v>
      </c>
      <c r="K21" s="92">
        <v>0</v>
      </c>
      <c r="M21" s="92">
        <v>0</v>
      </c>
      <c r="O21" s="92">
        <v>0</v>
      </c>
      <c r="P21" s="92">
        <v>0</v>
      </c>
    </row>
    <row r="22" spans="2:16">
      <c r="B22" t="s">
        <v>237</v>
      </c>
      <c r="C22" t="s">
        <v>237</v>
      </c>
      <c r="D22" t="s">
        <v>237</v>
      </c>
      <c r="G22" s="90">
        <v>0</v>
      </c>
      <c r="H22" t="s">
        <v>237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  <c r="O22" s="90">
        <v>0</v>
      </c>
      <c r="P22" s="90">
        <v>0</v>
      </c>
    </row>
    <row r="23" spans="2:16">
      <c r="B23" s="91" t="s">
        <v>243</v>
      </c>
      <c r="G23" s="92">
        <v>0</v>
      </c>
      <c r="J23" s="92">
        <v>0</v>
      </c>
      <c r="K23" s="92">
        <v>0</v>
      </c>
      <c r="M23" s="92">
        <v>0</v>
      </c>
      <c r="O23" s="92">
        <v>0</v>
      </c>
      <c r="P23" s="92">
        <v>0</v>
      </c>
    </row>
    <row r="24" spans="2:16">
      <c r="B24" s="91" t="s">
        <v>326</v>
      </c>
      <c r="G24" s="92">
        <v>0</v>
      </c>
      <c r="J24" s="92">
        <v>0</v>
      </c>
      <c r="K24" s="92">
        <v>0</v>
      </c>
      <c r="M24" s="92">
        <v>0</v>
      </c>
      <c r="O24" s="92">
        <v>0</v>
      </c>
      <c r="P24" s="92">
        <v>0</v>
      </c>
    </row>
    <row r="25" spans="2:16">
      <c r="B25" t="s">
        <v>237</v>
      </c>
      <c r="C25" t="s">
        <v>237</v>
      </c>
      <c r="D25" t="s">
        <v>237</v>
      </c>
      <c r="G25" s="90">
        <v>0</v>
      </c>
      <c r="H25" t="s">
        <v>237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</row>
    <row r="26" spans="2:16">
      <c r="B26" s="91" t="s">
        <v>1045</v>
      </c>
      <c r="G26" s="92">
        <v>0</v>
      </c>
      <c r="J26" s="92">
        <v>0</v>
      </c>
      <c r="K26" s="92">
        <v>0</v>
      </c>
      <c r="M26" s="92">
        <v>0</v>
      </c>
      <c r="O26" s="92">
        <v>0</v>
      </c>
      <c r="P26" s="92">
        <v>0</v>
      </c>
    </row>
    <row r="27" spans="2:16">
      <c r="B27" t="s">
        <v>237</v>
      </c>
      <c r="C27" t="s">
        <v>237</v>
      </c>
      <c r="D27" t="s">
        <v>237</v>
      </c>
      <c r="G27" s="90">
        <v>0</v>
      </c>
      <c r="H27" t="s">
        <v>237</v>
      </c>
      <c r="I27" s="90">
        <v>0</v>
      </c>
      <c r="J27" s="90">
        <v>0</v>
      </c>
      <c r="K27" s="90">
        <v>0</v>
      </c>
      <c r="L27" s="90">
        <v>0</v>
      </c>
      <c r="M27" s="90">
        <v>0</v>
      </c>
      <c r="N27" s="90">
        <v>0</v>
      </c>
      <c r="O27" s="90">
        <v>0</v>
      </c>
      <c r="P27" s="90">
        <v>0</v>
      </c>
    </row>
    <row r="28" spans="2:16">
      <c r="B28" t="s">
        <v>328</v>
      </c>
    </row>
    <row r="29" spans="2:16">
      <c r="B29" t="s">
        <v>329</v>
      </c>
    </row>
    <row r="30" spans="2:16">
      <c r="B30" t="s">
        <v>330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3">
        <v>43373</v>
      </c>
    </row>
    <row r="2" spans="2:65" s="1" customFormat="1">
      <c r="B2" s="2" t="s">
        <v>1</v>
      </c>
      <c r="C2" s="12" t="s">
        <v>1177</v>
      </c>
    </row>
    <row r="3" spans="2:65" s="1" customFormat="1">
      <c r="B3" s="2" t="s">
        <v>2</v>
      </c>
      <c r="C3" s="26" t="s">
        <v>1178</v>
      </c>
    </row>
    <row r="4" spans="2:65" s="1" customFormat="1">
      <c r="B4" s="2" t="s">
        <v>3</v>
      </c>
      <c r="C4" s="94" t="s">
        <v>218</v>
      </c>
    </row>
    <row r="5" spans="2:65">
      <c r="B5" s="88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9">
        <v>0</v>
      </c>
      <c r="O11" s="7"/>
      <c r="P11" s="89">
        <v>0</v>
      </c>
      <c r="Q11" s="7"/>
      <c r="R11" s="89">
        <v>0</v>
      </c>
      <c r="S11" s="89">
        <v>0</v>
      </c>
      <c r="T11" s="35"/>
      <c r="BJ11" s="16"/>
      <c r="BM11" s="16"/>
    </row>
    <row r="12" spans="2:65">
      <c r="B12" s="91" t="s">
        <v>223</v>
      </c>
      <c r="D12" s="16"/>
      <c r="E12" s="16"/>
      <c r="F12" s="16"/>
      <c r="J12" s="92">
        <v>0</v>
      </c>
      <c r="M12" s="92">
        <v>0</v>
      </c>
      <c r="N12" s="92">
        <v>0</v>
      </c>
      <c r="P12" s="92">
        <v>0</v>
      </c>
      <c r="R12" s="92">
        <v>0</v>
      </c>
      <c r="S12" s="92">
        <v>0</v>
      </c>
    </row>
    <row r="13" spans="2:65">
      <c r="B13" s="91" t="s">
        <v>1046</v>
      </c>
      <c r="D13" s="16"/>
      <c r="E13" s="16"/>
      <c r="F13" s="16"/>
      <c r="J13" s="92">
        <v>0</v>
      </c>
      <c r="M13" s="92">
        <v>0</v>
      </c>
      <c r="N13" s="92">
        <v>0</v>
      </c>
      <c r="P13" s="92">
        <v>0</v>
      </c>
      <c r="R13" s="92">
        <v>0</v>
      </c>
      <c r="S13" s="92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0">
        <v>0</v>
      </c>
      <c r="K14" t="s">
        <v>237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  <c r="Q14" s="90">
        <v>0</v>
      </c>
      <c r="R14" s="90">
        <v>0</v>
      </c>
      <c r="S14" s="90">
        <v>0</v>
      </c>
    </row>
    <row r="15" spans="2:65">
      <c r="B15" s="91" t="s">
        <v>1047</v>
      </c>
      <c r="D15" s="16"/>
      <c r="E15" s="16"/>
      <c r="F15" s="16"/>
      <c r="J15" s="92">
        <v>0</v>
      </c>
      <c r="M15" s="92">
        <v>0</v>
      </c>
      <c r="N15" s="92">
        <v>0</v>
      </c>
      <c r="P15" s="92">
        <v>0</v>
      </c>
      <c r="R15" s="92">
        <v>0</v>
      </c>
      <c r="S15" s="92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0">
        <v>0</v>
      </c>
      <c r="K16" t="s">
        <v>237</v>
      </c>
      <c r="L16" s="90">
        <v>0</v>
      </c>
      <c r="M16" s="90">
        <v>0</v>
      </c>
      <c r="N16" s="90">
        <v>0</v>
      </c>
      <c r="O16" s="90">
        <v>0</v>
      </c>
      <c r="P16" s="90">
        <v>0</v>
      </c>
      <c r="Q16" s="90">
        <v>0</v>
      </c>
      <c r="R16" s="90">
        <v>0</v>
      </c>
      <c r="S16" s="90">
        <v>0</v>
      </c>
    </row>
    <row r="17" spans="2:19">
      <c r="B17" s="91" t="s">
        <v>333</v>
      </c>
      <c r="D17" s="16"/>
      <c r="E17" s="16"/>
      <c r="F17" s="16"/>
      <c r="J17" s="92">
        <v>0</v>
      </c>
      <c r="M17" s="92">
        <v>0</v>
      </c>
      <c r="N17" s="92">
        <v>0</v>
      </c>
      <c r="P17" s="92">
        <v>0</v>
      </c>
      <c r="R17" s="92">
        <v>0</v>
      </c>
      <c r="S17" s="92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0">
        <v>0</v>
      </c>
      <c r="K18" t="s">
        <v>237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</row>
    <row r="19" spans="2:19">
      <c r="B19" s="91" t="s">
        <v>642</v>
      </c>
      <c r="D19" s="16"/>
      <c r="E19" s="16"/>
      <c r="F19" s="16"/>
      <c r="J19" s="92">
        <v>0</v>
      </c>
      <c r="M19" s="92">
        <v>0</v>
      </c>
      <c r="N19" s="92">
        <v>0</v>
      </c>
      <c r="P19" s="92">
        <v>0</v>
      </c>
      <c r="R19" s="92">
        <v>0</v>
      </c>
      <c r="S19" s="92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0">
        <v>0</v>
      </c>
      <c r="K20" t="s">
        <v>237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  <c r="Q20" s="90">
        <v>0</v>
      </c>
      <c r="R20" s="90">
        <v>0</v>
      </c>
      <c r="S20" s="90">
        <v>0</v>
      </c>
    </row>
    <row r="21" spans="2:19">
      <c r="B21" s="91" t="s">
        <v>243</v>
      </c>
      <c r="D21" s="16"/>
      <c r="E21" s="16"/>
      <c r="F21" s="16"/>
      <c r="J21" s="92">
        <v>0</v>
      </c>
      <c r="M21" s="92">
        <v>0</v>
      </c>
      <c r="N21" s="92">
        <v>0</v>
      </c>
      <c r="P21" s="92">
        <v>0</v>
      </c>
      <c r="R21" s="92">
        <v>0</v>
      </c>
      <c r="S21" s="92">
        <v>0</v>
      </c>
    </row>
    <row r="22" spans="2:19">
      <c r="B22" s="91" t="s">
        <v>1048</v>
      </c>
      <c r="D22" s="16"/>
      <c r="E22" s="16"/>
      <c r="F22" s="16"/>
      <c r="J22" s="92">
        <v>0</v>
      </c>
      <c r="M22" s="92">
        <v>0</v>
      </c>
      <c r="N22" s="92">
        <v>0</v>
      </c>
      <c r="P22" s="92">
        <v>0</v>
      </c>
      <c r="R22" s="92">
        <v>0</v>
      </c>
      <c r="S22" s="92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0">
        <v>0</v>
      </c>
      <c r="K23" t="s">
        <v>237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  <c r="R23" s="90">
        <v>0</v>
      </c>
      <c r="S23" s="90">
        <v>0</v>
      </c>
    </row>
    <row r="24" spans="2:19">
      <c r="B24" s="91" t="s">
        <v>1049</v>
      </c>
      <c r="D24" s="16"/>
      <c r="E24" s="16"/>
      <c r="F24" s="16"/>
      <c r="J24" s="92">
        <v>0</v>
      </c>
      <c r="M24" s="92">
        <v>0</v>
      </c>
      <c r="N24" s="92">
        <v>0</v>
      </c>
      <c r="P24" s="92">
        <v>0</v>
      </c>
      <c r="R24" s="92">
        <v>0</v>
      </c>
      <c r="S24" s="92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0">
        <v>0</v>
      </c>
      <c r="K25" t="s">
        <v>237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328</v>
      </c>
      <c r="D27" s="16"/>
      <c r="E27" s="16"/>
      <c r="F27" s="16"/>
    </row>
    <row r="28" spans="2:19">
      <c r="B28" t="s">
        <v>329</v>
      </c>
      <c r="D28" s="16"/>
      <c r="E28" s="16"/>
      <c r="F28" s="16"/>
    </row>
    <row r="29" spans="2:19">
      <c r="B29" t="s">
        <v>330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3">
        <v>43373</v>
      </c>
    </row>
    <row r="2" spans="2:81" s="1" customFormat="1">
      <c r="B2" s="2" t="s">
        <v>1</v>
      </c>
      <c r="C2" s="12" t="s">
        <v>1177</v>
      </c>
    </row>
    <row r="3" spans="2:81" s="1" customFormat="1">
      <c r="B3" s="2" t="s">
        <v>2</v>
      </c>
      <c r="C3" s="26" t="s">
        <v>1178</v>
      </c>
    </row>
    <row r="4" spans="2:81" s="1" customFormat="1">
      <c r="B4" s="2" t="s">
        <v>3</v>
      </c>
      <c r="C4" s="94" t="s">
        <v>218</v>
      </c>
    </row>
    <row r="5" spans="2:81">
      <c r="B5" s="88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89">
        <v>7.06</v>
      </c>
      <c r="K11" s="7"/>
      <c r="L11" s="7"/>
      <c r="M11" s="89">
        <v>1.95</v>
      </c>
      <c r="N11" s="89">
        <v>396996.27</v>
      </c>
      <c r="O11" s="7"/>
      <c r="P11" s="89">
        <v>475.42339521930001</v>
      </c>
      <c r="Q11" s="7"/>
      <c r="R11" s="89">
        <v>100</v>
      </c>
      <c r="S11" s="89">
        <v>0.41</v>
      </c>
      <c r="T11" s="35"/>
      <c r="BZ11" s="16"/>
      <c r="CC11" s="16"/>
    </row>
    <row r="12" spans="2:81">
      <c r="B12" s="91" t="s">
        <v>223</v>
      </c>
      <c r="C12" s="16"/>
      <c r="D12" s="16"/>
      <c r="E12" s="16"/>
      <c r="J12" s="92">
        <v>7.06</v>
      </c>
      <c r="M12" s="92">
        <v>1.95</v>
      </c>
      <c r="N12" s="92">
        <v>396996.27</v>
      </c>
      <c r="P12" s="92">
        <v>475.42339521930001</v>
      </c>
      <c r="R12" s="92">
        <v>100</v>
      </c>
      <c r="S12" s="92">
        <v>0.41</v>
      </c>
    </row>
    <row r="13" spans="2:81">
      <c r="B13" s="91" t="s">
        <v>1046</v>
      </c>
      <c r="C13" s="16"/>
      <c r="D13" s="16"/>
      <c r="E13" s="16"/>
      <c r="J13" s="92">
        <v>7.89</v>
      </c>
      <c r="M13" s="92">
        <v>1.57</v>
      </c>
      <c r="N13" s="92">
        <v>271506.59000000003</v>
      </c>
      <c r="P13" s="92">
        <v>339.80839367300001</v>
      </c>
      <c r="R13" s="92">
        <v>71.47</v>
      </c>
      <c r="S13" s="92">
        <v>0.28999999999999998</v>
      </c>
    </row>
    <row r="14" spans="2:81">
      <c r="B14" t="s">
        <v>1050</v>
      </c>
      <c r="C14" t="s">
        <v>1051</v>
      </c>
      <c r="D14" t="s">
        <v>126</v>
      </c>
      <c r="E14" t="s">
        <v>1052</v>
      </c>
      <c r="F14" t="s">
        <v>130</v>
      </c>
      <c r="G14" t="s">
        <v>227</v>
      </c>
      <c r="H14" t="s">
        <v>228</v>
      </c>
      <c r="I14" t="s">
        <v>353</v>
      </c>
      <c r="J14" s="90">
        <v>11.76</v>
      </c>
      <c r="K14" t="s">
        <v>105</v>
      </c>
      <c r="L14" s="90">
        <v>4.0999999999999996</v>
      </c>
      <c r="M14" s="90">
        <v>2.44</v>
      </c>
      <c r="N14" s="90">
        <v>153322.59</v>
      </c>
      <c r="O14" s="90">
        <v>125.47</v>
      </c>
      <c r="P14" s="90">
        <v>192.37385367300001</v>
      </c>
      <c r="Q14" s="90">
        <v>0</v>
      </c>
      <c r="R14" s="90">
        <v>40.46</v>
      </c>
      <c r="S14" s="90">
        <v>0.17</v>
      </c>
    </row>
    <row r="15" spans="2:81">
      <c r="B15" t="s">
        <v>1053</v>
      </c>
      <c r="C15" t="s">
        <v>1054</v>
      </c>
      <c r="D15" t="s">
        <v>126</v>
      </c>
      <c r="E15" t="s">
        <v>425</v>
      </c>
      <c r="F15" t="s">
        <v>426</v>
      </c>
      <c r="G15" t="s">
        <v>427</v>
      </c>
      <c r="H15" t="s">
        <v>153</v>
      </c>
      <c r="I15" t="s">
        <v>1055</v>
      </c>
      <c r="J15" s="90">
        <v>2.85</v>
      </c>
      <c r="K15" t="s">
        <v>105</v>
      </c>
      <c r="L15" s="90">
        <v>6</v>
      </c>
      <c r="M15" s="90">
        <v>0.44</v>
      </c>
      <c r="N15" s="90">
        <v>118184</v>
      </c>
      <c r="O15" s="90">
        <v>124.75</v>
      </c>
      <c r="P15" s="90">
        <v>147.43454</v>
      </c>
      <c r="Q15" s="90">
        <v>0</v>
      </c>
      <c r="R15" s="90">
        <v>31.01</v>
      </c>
      <c r="S15" s="90">
        <v>0.13</v>
      </c>
    </row>
    <row r="16" spans="2:81">
      <c r="B16" s="91" t="s">
        <v>1047</v>
      </c>
      <c r="C16" s="16"/>
      <c r="D16" s="16"/>
      <c r="E16" s="16"/>
      <c r="J16" s="92">
        <v>5.19</v>
      </c>
      <c r="M16" s="92">
        <v>2.83</v>
      </c>
      <c r="N16" s="92">
        <v>122868.68</v>
      </c>
      <c r="P16" s="92">
        <v>126.222584356</v>
      </c>
      <c r="R16" s="92">
        <v>26.55</v>
      </c>
      <c r="S16" s="92">
        <v>0.11</v>
      </c>
    </row>
    <row r="17" spans="2:19">
      <c r="B17" t="s">
        <v>1056</v>
      </c>
      <c r="C17" t="s">
        <v>1057</v>
      </c>
      <c r="D17" t="s">
        <v>126</v>
      </c>
      <c r="E17" t="s">
        <v>1058</v>
      </c>
      <c r="F17" t="s">
        <v>757</v>
      </c>
      <c r="G17" t="s">
        <v>1059</v>
      </c>
      <c r="H17" t="s">
        <v>153</v>
      </c>
      <c r="I17" t="s">
        <v>1060</v>
      </c>
      <c r="J17" s="90">
        <v>4.2300000000000004</v>
      </c>
      <c r="K17" t="s">
        <v>105</v>
      </c>
      <c r="L17" s="90">
        <v>2.5</v>
      </c>
      <c r="M17" s="90">
        <v>1.93</v>
      </c>
      <c r="N17" s="90">
        <v>18405</v>
      </c>
      <c r="O17" s="90">
        <v>102.53</v>
      </c>
      <c r="P17" s="90">
        <v>18.870646499999999</v>
      </c>
      <c r="Q17" s="90">
        <v>0</v>
      </c>
      <c r="R17" s="90">
        <v>3.97</v>
      </c>
      <c r="S17" s="90">
        <v>0.02</v>
      </c>
    </row>
    <row r="18" spans="2:19">
      <c r="B18" t="s">
        <v>1061</v>
      </c>
      <c r="C18" t="s">
        <v>1062</v>
      </c>
      <c r="D18" t="s">
        <v>126</v>
      </c>
      <c r="E18" t="s">
        <v>1063</v>
      </c>
      <c r="F18" t="s">
        <v>363</v>
      </c>
      <c r="G18" t="s">
        <v>427</v>
      </c>
      <c r="H18" t="s">
        <v>153</v>
      </c>
      <c r="I18" t="s">
        <v>1055</v>
      </c>
      <c r="J18" s="90">
        <v>5.63</v>
      </c>
      <c r="K18" t="s">
        <v>105</v>
      </c>
      <c r="L18" s="90">
        <v>3.1</v>
      </c>
      <c r="M18" s="90">
        <v>2.66</v>
      </c>
      <c r="N18" s="90">
        <v>46463.68</v>
      </c>
      <c r="O18" s="90">
        <v>103.42</v>
      </c>
      <c r="P18" s="90">
        <v>48.052737856</v>
      </c>
      <c r="Q18" s="90">
        <v>0.01</v>
      </c>
      <c r="R18" s="90">
        <v>10.11</v>
      </c>
      <c r="S18" s="90">
        <v>0.04</v>
      </c>
    </row>
    <row r="19" spans="2:19">
      <c r="B19" t="s">
        <v>1064</v>
      </c>
      <c r="C19" t="s">
        <v>1065</v>
      </c>
      <c r="D19" t="s">
        <v>126</v>
      </c>
      <c r="E19" t="s">
        <v>394</v>
      </c>
      <c r="F19" t="s">
        <v>363</v>
      </c>
      <c r="G19" t="s">
        <v>496</v>
      </c>
      <c r="H19" t="s">
        <v>228</v>
      </c>
      <c r="I19" t="s">
        <v>1066</v>
      </c>
      <c r="J19" s="90">
        <v>5.13</v>
      </c>
      <c r="K19" t="s">
        <v>105</v>
      </c>
      <c r="L19" s="90">
        <v>3.55</v>
      </c>
      <c r="M19" s="90">
        <v>3.25</v>
      </c>
      <c r="N19" s="90">
        <v>58000</v>
      </c>
      <c r="O19" s="90">
        <v>102.24</v>
      </c>
      <c r="P19" s="90">
        <v>59.299199999999999</v>
      </c>
      <c r="Q19" s="90">
        <v>0.02</v>
      </c>
      <c r="R19" s="90">
        <v>12.47</v>
      </c>
      <c r="S19" s="90">
        <v>0.05</v>
      </c>
    </row>
    <row r="20" spans="2:19">
      <c r="B20" s="91" t="s">
        <v>333</v>
      </c>
      <c r="C20" s="16"/>
      <c r="D20" s="16"/>
      <c r="E20" s="16"/>
      <c r="J20" s="92">
        <v>1.92</v>
      </c>
      <c r="M20" s="92">
        <v>4</v>
      </c>
      <c r="N20" s="92">
        <v>2621</v>
      </c>
      <c r="P20" s="92">
        <v>9.3924171902999998</v>
      </c>
      <c r="R20" s="92">
        <v>1.98</v>
      </c>
      <c r="S20" s="92">
        <v>0.01</v>
      </c>
    </row>
    <row r="21" spans="2:19">
      <c r="B21" t="s">
        <v>1067</v>
      </c>
      <c r="C21" t="s">
        <v>1068</v>
      </c>
      <c r="D21" t="s">
        <v>126</v>
      </c>
      <c r="E21" t="s">
        <v>716</v>
      </c>
      <c r="F21" t="s">
        <v>128</v>
      </c>
      <c r="G21" t="s">
        <v>441</v>
      </c>
      <c r="H21" t="s">
        <v>228</v>
      </c>
      <c r="I21" t="s">
        <v>501</v>
      </c>
      <c r="J21" s="90">
        <v>1.92</v>
      </c>
      <c r="K21" t="s">
        <v>109</v>
      </c>
      <c r="L21" s="90">
        <v>3.7</v>
      </c>
      <c r="M21" s="90">
        <v>4</v>
      </c>
      <c r="N21" s="90">
        <v>2621</v>
      </c>
      <c r="O21" s="90">
        <v>99.57</v>
      </c>
      <c r="P21" s="90">
        <v>9.3924171902999998</v>
      </c>
      <c r="Q21" s="90">
        <v>0</v>
      </c>
      <c r="R21" s="90">
        <v>1.98</v>
      </c>
      <c r="S21" s="90">
        <v>0.01</v>
      </c>
    </row>
    <row r="22" spans="2:19">
      <c r="B22" s="91" t="s">
        <v>642</v>
      </c>
      <c r="C22" s="16"/>
      <c r="D22" s="16"/>
      <c r="E22" s="16"/>
      <c r="J22" s="92">
        <v>0</v>
      </c>
      <c r="M22" s="92">
        <v>0</v>
      </c>
      <c r="N22" s="92">
        <v>0</v>
      </c>
      <c r="P22" s="92">
        <v>0</v>
      </c>
      <c r="R22" s="92">
        <v>0</v>
      </c>
      <c r="S22" s="92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0">
        <v>0</v>
      </c>
      <c r="K23" t="s">
        <v>237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  <c r="R23" s="90">
        <v>0</v>
      </c>
      <c r="S23" s="90">
        <v>0</v>
      </c>
    </row>
    <row r="24" spans="2:19">
      <c r="B24" s="91" t="s">
        <v>243</v>
      </c>
      <c r="C24" s="16"/>
      <c r="D24" s="16"/>
      <c r="E24" s="16"/>
      <c r="J24" s="92">
        <v>0</v>
      </c>
      <c r="M24" s="92">
        <v>0</v>
      </c>
      <c r="N24" s="92">
        <v>0</v>
      </c>
      <c r="P24" s="92">
        <v>0</v>
      </c>
      <c r="R24" s="92">
        <v>0</v>
      </c>
      <c r="S24" s="92">
        <v>0</v>
      </c>
    </row>
    <row r="25" spans="2:19">
      <c r="B25" s="91" t="s">
        <v>334</v>
      </c>
      <c r="C25" s="16"/>
      <c r="D25" s="16"/>
      <c r="E25" s="16"/>
      <c r="J25" s="92">
        <v>0</v>
      </c>
      <c r="M25" s="92">
        <v>0</v>
      </c>
      <c r="N25" s="92">
        <v>0</v>
      </c>
      <c r="P25" s="92">
        <v>0</v>
      </c>
      <c r="R25" s="92">
        <v>0</v>
      </c>
      <c r="S25" s="92">
        <v>0</v>
      </c>
    </row>
    <row r="26" spans="2:19">
      <c r="B26" t="s">
        <v>237</v>
      </c>
      <c r="C26" t="s">
        <v>237</v>
      </c>
      <c r="D26" s="16"/>
      <c r="E26" s="16"/>
      <c r="F26" t="s">
        <v>237</v>
      </c>
      <c r="G26" t="s">
        <v>237</v>
      </c>
      <c r="J26" s="90">
        <v>0</v>
      </c>
      <c r="K26" t="s">
        <v>237</v>
      </c>
      <c r="L26" s="90">
        <v>0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</row>
    <row r="27" spans="2:19">
      <c r="B27" s="91" t="s">
        <v>335</v>
      </c>
      <c r="C27" s="16"/>
      <c r="D27" s="16"/>
      <c r="E27" s="16"/>
      <c r="J27" s="92">
        <v>0</v>
      </c>
      <c r="M27" s="92">
        <v>0</v>
      </c>
      <c r="N27" s="92">
        <v>0</v>
      </c>
      <c r="P27" s="92">
        <v>0</v>
      </c>
      <c r="R27" s="92">
        <v>0</v>
      </c>
      <c r="S27" s="92">
        <v>0</v>
      </c>
    </row>
    <row r="28" spans="2:19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J28" s="90">
        <v>0</v>
      </c>
      <c r="K28" t="s">
        <v>237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</row>
    <row r="29" spans="2:19">
      <c r="B29" t="s">
        <v>245</v>
      </c>
      <c r="C29" s="16"/>
      <c r="D29" s="16"/>
      <c r="E29" s="16"/>
    </row>
    <row r="30" spans="2:19">
      <c r="B30" t="s">
        <v>328</v>
      </c>
      <c r="C30" s="16"/>
      <c r="D30" s="16"/>
      <c r="E30" s="16"/>
    </row>
    <row r="31" spans="2:19">
      <c r="B31" t="s">
        <v>329</v>
      </c>
      <c r="C31" s="16"/>
      <c r="D31" s="16"/>
      <c r="E31" s="16"/>
    </row>
    <row r="32" spans="2:19">
      <c r="B32" t="s">
        <v>330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3">
        <v>43373</v>
      </c>
    </row>
    <row r="2" spans="2:98" s="1" customFormat="1">
      <c r="B2" s="2" t="s">
        <v>1</v>
      </c>
      <c r="C2" s="12" t="s">
        <v>1177</v>
      </c>
    </row>
    <row r="3" spans="2:98" s="1" customFormat="1">
      <c r="B3" s="2" t="s">
        <v>2</v>
      </c>
      <c r="C3" s="26" t="s">
        <v>1178</v>
      </c>
    </row>
    <row r="4" spans="2:98" s="1" customFormat="1">
      <c r="B4" s="2" t="s">
        <v>3</v>
      </c>
      <c r="C4" s="94" t="s">
        <v>218</v>
      </c>
    </row>
    <row r="5" spans="2:98">
      <c r="B5" s="88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89">
        <v>0</v>
      </c>
      <c r="I11" s="7"/>
      <c r="J11" s="89">
        <v>0</v>
      </c>
      <c r="K11" s="7"/>
      <c r="L11" s="89">
        <v>0</v>
      </c>
      <c r="M11" s="89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1" t="s">
        <v>223</v>
      </c>
      <c r="C12" s="16"/>
      <c r="D12" s="16"/>
      <c r="E12" s="16"/>
      <c r="H12" s="92">
        <v>0</v>
      </c>
      <c r="J12" s="92">
        <v>0</v>
      </c>
      <c r="L12" s="92">
        <v>0</v>
      </c>
      <c r="M12" s="92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</row>
    <row r="14" spans="2:98">
      <c r="B14" s="91" t="s">
        <v>243</v>
      </c>
      <c r="C14" s="16"/>
      <c r="D14" s="16"/>
      <c r="E14" s="16"/>
      <c r="H14" s="92">
        <v>0</v>
      </c>
      <c r="J14" s="92">
        <v>0</v>
      </c>
      <c r="L14" s="92">
        <v>0</v>
      </c>
      <c r="M14" s="92">
        <v>0</v>
      </c>
    </row>
    <row r="15" spans="2:98">
      <c r="B15" s="91" t="s">
        <v>334</v>
      </c>
      <c r="C15" s="16"/>
      <c r="D15" s="16"/>
      <c r="E15" s="16"/>
      <c r="H15" s="92">
        <v>0</v>
      </c>
      <c r="J15" s="92">
        <v>0</v>
      </c>
      <c r="L15" s="92">
        <v>0</v>
      </c>
      <c r="M15" s="92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0">
        <v>0</v>
      </c>
      <c r="I16" s="90">
        <v>0</v>
      </c>
      <c r="J16" s="90">
        <v>0</v>
      </c>
      <c r="K16" s="90">
        <v>0</v>
      </c>
      <c r="L16" s="90">
        <v>0</v>
      </c>
      <c r="M16" s="90">
        <v>0</v>
      </c>
    </row>
    <row r="17" spans="2:13">
      <c r="B17" s="91" t="s">
        <v>335</v>
      </c>
      <c r="C17" s="16"/>
      <c r="D17" s="16"/>
      <c r="E17" s="16"/>
      <c r="H17" s="92">
        <v>0</v>
      </c>
      <c r="J17" s="92">
        <v>0</v>
      </c>
      <c r="L17" s="92">
        <v>0</v>
      </c>
      <c r="M17" s="92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328</v>
      </c>
      <c r="C20" s="16"/>
      <c r="D20" s="16"/>
      <c r="E20" s="16"/>
    </row>
    <row r="21" spans="2:13">
      <c r="B21" t="s">
        <v>329</v>
      </c>
      <c r="C21" s="16"/>
      <c r="D21" s="16"/>
      <c r="E21" s="16"/>
    </row>
    <row r="22" spans="2:13">
      <c r="B22" t="s">
        <v>330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3">
        <v>43373</v>
      </c>
    </row>
    <row r="2" spans="2:55" s="1" customFormat="1">
      <c r="B2" s="2" t="s">
        <v>1</v>
      </c>
      <c r="C2" s="12" t="s">
        <v>1177</v>
      </c>
    </row>
    <row r="3" spans="2:55" s="1" customFormat="1">
      <c r="B3" s="2" t="s">
        <v>2</v>
      </c>
      <c r="C3" s="26" t="s">
        <v>1178</v>
      </c>
    </row>
    <row r="4" spans="2:55" s="1" customFormat="1">
      <c r="B4" s="2" t="s">
        <v>3</v>
      </c>
      <c r="C4" s="94" t="s">
        <v>218</v>
      </c>
    </row>
    <row r="5" spans="2:55">
      <c r="B5" s="88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89">
        <v>53608.46</v>
      </c>
      <c r="G11" s="7"/>
      <c r="H11" s="89">
        <v>233.48952375512769</v>
      </c>
      <c r="I11" s="7"/>
      <c r="J11" s="89">
        <v>100</v>
      </c>
      <c r="K11" s="89">
        <v>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1" t="s">
        <v>223</v>
      </c>
      <c r="C12" s="16"/>
      <c r="F12" s="92">
        <v>0</v>
      </c>
      <c r="H12" s="92">
        <v>0</v>
      </c>
      <c r="J12" s="92">
        <v>0</v>
      </c>
      <c r="K12" s="92">
        <v>0</v>
      </c>
    </row>
    <row r="13" spans="2:55">
      <c r="B13" s="91" t="s">
        <v>1069</v>
      </c>
      <c r="C13" s="16"/>
      <c r="F13" s="92">
        <v>0</v>
      </c>
      <c r="H13" s="92">
        <v>0</v>
      </c>
      <c r="J13" s="92">
        <v>0</v>
      </c>
      <c r="K13" s="92">
        <v>0</v>
      </c>
    </row>
    <row r="14" spans="2:55">
      <c r="B14" t="s">
        <v>237</v>
      </c>
      <c r="C14" t="s">
        <v>237</v>
      </c>
      <c r="D14" t="s">
        <v>237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</row>
    <row r="15" spans="2:55">
      <c r="B15" s="91" t="s">
        <v>1070</v>
      </c>
      <c r="C15" s="16"/>
      <c r="F15" s="92">
        <v>0</v>
      </c>
      <c r="H15" s="92">
        <v>0</v>
      </c>
      <c r="J15" s="92">
        <v>0</v>
      </c>
      <c r="K15" s="92">
        <v>0</v>
      </c>
    </row>
    <row r="16" spans="2:55">
      <c r="B16" t="s">
        <v>237</v>
      </c>
      <c r="C16" t="s">
        <v>237</v>
      </c>
      <c r="D16" t="s">
        <v>237</v>
      </c>
      <c r="F16" s="90">
        <v>0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</row>
    <row r="17" spans="2:11">
      <c r="B17" s="91" t="s">
        <v>1071</v>
      </c>
      <c r="C17" s="16"/>
      <c r="F17" s="92">
        <v>0</v>
      </c>
      <c r="H17" s="92">
        <v>0</v>
      </c>
      <c r="J17" s="92">
        <v>0</v>
      </c>
      <c r="K17" s="92">
        <v>0</v>
      </c>
    </row>
    <row r="18" spans="2:11">
      <c r="B18" t="s">
        <v>237</v>
      </c>
      <c r="C18" t="s">
        <v>237</v>
      </c>
      <c r="D18" t="s">
        <v>237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</row>
    <row r="19" spans="2:11">
      <c r="B19" s="91" t="s">
        <v>1072</v>
      </c>
      <c r="C19" s="16"/>
      <c r="F19" s="92">
        <v>0</v>
      </c>
      <c r="H19" s="92">
        <v>0</v>
      </c>
      <c r="J19" s="92">
        <v>0</v>
      </c>
      <c r="K19" s="92">
        <v>0</v>
      </c>
    </row>
    <row r="20" spans="2:11">
      <c r="B20" t="s">
        <v>237</v>
      </c>
      <c r="C20" t="s">
        <v>237</v>
      </c>
      <c r="D20" t="s">
        <v>237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</row>
    <row r="21" spans="2:11">
      <c r="B21" s="91" t="s">
        <v>243</v>
      </c>
      <c r="C21" s="16"/>
      <c r="F21" s="92">
        <v>53608.46</v>
      </c>
      <c r="H21" s="92">
        <v>233.48952375512769</v>
      </c>
      <c r="J21" s="92">
        <v>100</v>
      </c>
      <c r="K21" s="92">
        <v>0.2</v>
      </c>
    </row>
    <row r="22" spans="2:11">
      <c r="B22" s="91" t="s">
        <v>1073</v>
      </c>
      <c r="C22" s="16"/>
      <c r="F22" s="92">
        <v>0</v>
      </c>
      <c r="H22" s="92">
        <v>0</v>
      </c>
      <c r="J22" s="92">
        <v>0</v>
      </c>
      <c r="K22" s="92">
        <v>0</v>
      </c>
    </row>
    <row r="23" spans="2:11">
      <c r="B23" t="s">
        <v>237</v>
      </c>
      <c r="C23" t="s">
        <v>237</v>
      </c>
      <c r="D23" t="s">
        <v>237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</row>
    <row r="24" spans="2:11">
      <c r="B24" s="91" t="s">
        <v>1074</v>
      </c>
      <c r="C24" s="16"/>
      <c r="F24" s="92">
        <v>0</v>
      </c>
      <c r="H24" s="92">
        <v>0</v>
      </c>
      <c r="J24" s="92">
        <v>0</v>
      </c>
      <c r="K24" s="92">
        <v>0</v>
      </c>
    </row>
    <row r="25" spans="2:11">
      <c r="B25" t="s">
        <v>237</v>
      </c>
      <c r="C25" t="s">
        <v>237</v>
      </c>
      <c r="D25" t="s">
        <v>237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</row>
    <row r="26" spans="2:11">
      <c r="B26" s="91" t="s">
        <v>1075</v>
      </c>
      <c r="C26" s="16"/>
      <c r="F26" s="92">
        <v>0</v>
      </c>
      <c r="H26" s="92">
        <v>0</v>
      </c>
      <c r="J26" s="92">
        <v>0</v>
      </c>
      <c r="K26" s="92">
        <v>0</v>
      </c>
    </row>
    <row r="27" spans="2:11">
      <c r="B27" t="s">
        <v>237</v>
      </c>
      <c r="C27" t="s">
        <v>237</v>
      </c>
      <c r="D27" t="s">
        <v>237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</row>
    <row r="28" spans="2:11">
      <c r="B28" s="91" t="s">
        <v>1076</v>
      </c>
      <c r="C28" s="16"/>
      <c r="F28" s="92">
        <v>53608.46</v>
      </c>
      <c r="H28" s="92">
        <v>233.48952375512769</v>
      </c>
      <c r="J28" s="92">
        <v>100</v>
      </c>
      <c r="K28" s="92">
        <v>0.2</v>
      </c>
    </row>
    <row r="29" spans="2:11">
      <c r="B29" t="s">
        <v>1077</v>
      </c>
      <c r="C29" t="s">
        <v>1078</v>
      </c>
      <c r="D29" t="s">
        <v>113</v>
      </c>
      <c r="E29" t="s">
        <v>353</v>
      </c>
      <c r="F29" s="90">
        <v>38761.97</v>
      </c>
      <c r="G29" s="90">
        <v>104.08360000000026</v>
      </c>
      <c r="H29" s="90">
        <v>170.069696737691</v>
      </c>
      <c r="I29" s="90">
        <v>0</v>
      </c>
      <c r="J29" s="90">
        <v>72.84</v>
      </c>
      <c r="K29" s="90">
        <v>0.15</v>
      </c>
    </row>
    <row r="30" spans="2:11">
      <c r="B30" t="s">
        <v>1079</v>
      </c>
      <c r="C30" t="s">
        <v>1080</v>
      </c>
      <c r="D30" t="s">
        <v>113</v>
      </c>
      <c r="E30" t="s">
        <v>1081</v>
      </c>
      <c r="F30" s="90">
        <v>14846.49</v>
      </c>
      <c r="G30" s="90">
        <v>101.33569999999996</v>
      </c>
      <c r="H30" s="90">
        <v>63.419827017436702</v>
      </c>
      <c r="I30" s="90">
        <v>0</v>
      </c>
      <c r="J30" s="90">
        <v>27.16</v>
      </c>
      <c r="K30" s="90">
        <v>0.05</v>
      </c>
    </row>
    <row r="31" spans="2:11">
      <c r="B31" t="s">
        <v>245</v>
      </c>
      <c r="C31" s="16"/>
    </row>
    <row r="32" spans="2:11">
      <c r="B32" t="s">
        <v>328</v>
      </c>
      <c r="C32" s="16"/>
    </row>
    <row r="33" spans="2:3">
      <c r="B33" t="s">
        <v>329</v>
      </c>
      <c r="C33" s="16"/>
    </row>
    <row r="34" spans="2:3">
      <c r="B34" t="s">
        <v>330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3">
        <v>43373</v>
      </c>
    </row>
    <row r="2" spans="2:59" s="1" customFormat="1">
      <c r="B2" s="2" t="s">
        <v>1</v>
      </c>
      <c r="C2" s="12" t="s">
        <v>1177</v>
      </c>
    </row>
    <row r="3" spans="2:59" s="1" customFormat="1">
      <c r="B3" s="2" t="s">
        <v>2</v>
      </c>
      <c r="C3" s="26" t="s">
        <v>1178</v>
      </c>
    </row>
    <row r="4" spans="2:59" s="1" customFormat="1">
      <c r="B4" s="2" t="s">
        <v>3</v>
      </c>
      <c r="C4" s="94" t="s">
        <v>218</v>
      </c>
    </row>
    <row r="5" spans="2:59">
      <c r="B5" s="88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89">
        <v>0</v>
      </c>
      <c r="H11" s="7"/>
      <c r="I11" s="89">
        <v>0</v>
      </c>
      <c r="J11" s="7"/>
      <c r="K11" s="89">
        <v>0</v>
      </c>
      <c r="L11" s="89">
        <v>0</v>
      </c>
      <c r="M11" s="16"/>
      <c r="N11" s="16"/>
      <c r="O11" s="16"/>
      <c r="P11" s="16"/>
      <c r="BG11" s="16"/>
    </row>
    <row r="12" spans="2:59">
      <c r="B12" s="91" t="s">
        <v>1082</v>
      </c>
      <c r="C12" s="16"/>
      <c r="D12" s="16"/>
      <c r="G12" s="92">
        <v>0</v>
      </c>
      <c r="I12" s="92">
        <v>0</v>
      </c>
      <c r="K12" s="92">
        <v>0</v>
      </c>
      <c r="L12" s="92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</row>
    <row r="14" spans="2:59">
      <c r="B14" s="91" t="s">
        <v>1025</v>
      </c>
      <c r="C14" s="16"/>
      <c r="D14" s="16"/>
      <c r="G14" s="92">
        <v>0</v>
      </c>
      <c r="I14" s="92">
        <v>0</v>
      </c>
      <c r="K14" s="92">
        <v>0</v>
      </c>
      <c r="L14" s="92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</row>
    <row r="16" spans="2:59">
      <c r="B16" t="s">
        <v>245</v>
      </c>
      <c r="C16" s="16"/>
      <c r="D16" s="16"/>
    </row>
    <row r="17" spans="2:4">
      <c r="B17" t="s">
        <v>328</v>
      </c>
      <c r="C17" s="16"/>
      <c r="D17" s="16"/>
    </row>
    <row r="18" spans="2:4">
      <c r="B18" t="s">
        <v>329</v>
      </c>
      <c r="C18" s="16"/>
      <c r="D18" s="16"/>
    </row>
    <row r="19" spans="2:4">
      <c r="B19" t="s">
        <v>330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3">
        <v>43373</v>
      </c>
    </row>
    <row r="2" spans="2:52" s="1" customFormat="1">
      <c r="B2" s="2" t="s">
        <v>1</v>
      </c>
      <c r="C2" s="12" t="s">
        <v>1177</v>
      </c>
    </row>
    <row r="3" spans="2:52" s="1" customFormat="1">
      <c r="B3" s="2" t="s">
        <v>2</v>
      </c>
      <c r="C3" s="26" t="s">
        <v>1178</v>
      </c>
    </row>
    <row r="4" spans="2:52" s="1" customFormat="1">
      <c r="B4" s="2" t="s">
        <v>3</v>
      </c>
      <c r="C4" s="94" t="s">
        <v>218</v>
      </c>
    </row>
    <row r="5" spans="2:52">
      <c r="B5" s="88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89">
        <v>0</v>
      </c>
      <c r="H11" s="7"/>
      <c r="I11" s="89">
        <v>0</v>
      </c>
      <c r="J11" s="7"/>
      <c r="K11" s="89">
        <v>0</v>
      </c>
      <c r="L11" s="89">
        <v>0</v>
      </c>
      <c r="AZ11" s="16"/>
    </row>
    <row r="12" spans="2:52">
      <c r="B12" s="91" t="s">
        <v>223</v>
      </c>
      <c r="C12" s="16"/>
      <c r="D12" s="16"/>
      <c r="G12" s="92">
        <v>0</v>
      </c>
      <c r="I12" s="92">
        <v>0</v>
      </c>
      <c r="K12" s="92">
        <v>0</v>
      </c>
      <c r="L12" s="92">
        <v>0</v>
      </c>
    </row>
    <row r="13" spans="2:52">
      <c r="B13" s="91" t="s">
        <v>1026</v>
      </c>
      <c r="C13" s="16"/>
      <c r="D13" s="16"/>
      <c r="G13" s="92">
        <v>0</v>
      </c>
      <c r="I13" s="92">
        <v>0</v>
      </c>
      <c r="K13" s="92">
        <v>0</v>
      </c>
      <c r="L13" s="92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</row>
    <row r="15" spans="2:52">
      <c r="B15" s="91" t="s">
        <v>1027</v>
      </c>
      <c r="C15" s="16"/>
      <c r="D15" s="16"/>
      <c r="G15" s="92">
        <v>0</v>
      </c>
      <c r="I15" s="92">
        <v>0</v>
      </c>
      <c r="K15" s="92">
        <v>0</v>
      </c>
      <c r="L15" s="92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  <c r="L16" s="90">
        <v>0</v>
      </c>
    </row>
    <row r="17" spans="2:12">
      <c r="B17" s="91" t="s">
        <v>1083</v>
      </c>
      <c r="C17" s="16"/>
      <c r="D17" s="16"/>
      <c r="G17" s="92">
        <v>0</v>
      </c>
      <c r="I17" s="92">
        <v>0</v>
      </c>
      <c r="K17" s="92">
        <v>0</v>
      </c>
      <c r="L17" s="92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</row>
    <row r="19" spans="2:12">
      <c r="B19" s="91" t="s">
        <v>1028</v>
      </c>
      <c r="C19" s="16"/>
      <c r="D19" s="16"/>
      <c r="G19" s="92">
        <v>0</v>
      </c>
      <c r="I19" s="92">
        <v>0</v>
      </c>
      <c r="K19" s="92">
        <v>0</v>
      </c>
      <c r="L19" s="92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  <c r="L20" s="90">
        <v>0</v>
      </c>
    </row>
    <row r="21" spans="2:12">
      <c r="B21" s="91" t="s">
        <v>642</v>
      </c>
      <c r="C21" s="16"/>
      <c r="D21" s="16"/>
      <c r="G21" s="92">
        <v>0</v>
      </c>
      <c r="I21" s="92">
        <v>0</v>
      </c>
      <c r="K21" s="92">
        <v>0</v>
      </c>
      <c r="L21" s="92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</row>
    <row r="23" spans="2:12">
      <c r="B23" s="91" t="s">
        <v>243</v>
      </c>
      <c r="C23" s="16"/>
      <c r="D23" s="16"/>
      <c r="G23" s="92">
        <v>0</v>
      </c>
      <c r="I23" s="92">
        <v>0</v>
      </c>
      <c r="K23" s="92">
        <v>0</v>
      </c>
      <c r="L23" s="92">
        <v>0</v>
      </c>
    </row>
    <row r="24" spans="2:12">
      <c r="B24" s="91" t="s">
        <v>1026</v>
      </c>
      <c r="C24" s="16"/>
      <c r="D24" s="16"/>
      <c r="G24" s="92">
        <v>0</v>
      </c>
      <c r="I24" s="92">
        <v>0</v>
      </c>
      <c r="K24" s="92">
        <v>0</v>
      </c>
      <c r="L24" s="92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</row>
    <row r="26" spans="2:12">
      <c r="B26" s="91" t="s">
        <v>1029</v>
      </c>
      <c r="C26" s="16"/>
      <c r="D26" s="16"/>
      <c r="G26" s="92">
        <v>0</v>
      </c>
      <c r="I26" s="92">
        <v>0</v>
      </c>
      <c r="K26" s="92">
        <v>0</v>
      </c>
      <c r="L26" s="92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</row>
    <row r="28" spans="2:12">
      <c r="B28" s="91" t="s">
        <v>1028</v>
      </c>
      <c r="C28" s="16"/>
      <c r="D28" s="16"/>
      <c r="G28" s="92">
        <v>0</v>
      </c>
      <c r="I28" s="92">
        <v>0</v>
      </c>
      <c r="K28" s="92">
        <v>0</v>
      </c>
      <c r="L28" s="92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</row>
    <row r="30" spans="2:12">
      <c r="B30" s="91" t="s">
        <v>1030</v>
      </c>
      <c r="C30" s="16"/>
      <c r="D30" s="16"/>
      <c r="G30" s="92">
        <v>0</v>
      </c>
      <c r="I30" s="92">
        <v>0</v>
      </c>
      <c r="K30" s="92">
        <v>0</v>
      </c>
      <c r="L30" s="92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</row>
    <row r="32" spans="2:12">
      <c r="B32" s="91" t="s">
        <v>642</v>
      </c>
      <c r="C32" s="16"/>
      <c r="D32" s="16"/>
      <c r="G32" s="92">
        <v>0</v>
      </c>
      <c r="I32" s="92">
        <v>0</v>
      </c>
      <c r="K32" s="92">
        <v>0</v>
      </c>
      <c r="L32" s="92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</row>
    <row r="34" spans="2:12">
      <c r="B34" t="s">
        <v>245</v>
      </c>
      <c r="C34" s="16"/>
      <c r="D34" s="16"/>
    </row>
    <row r="35" spans="2:12">
      <c r="B35" t="s">
        <v>328</v>
      </c>
      <c r="C35" s="16"/>
      <c r="D35" s="16"/>
    </row>
    <row r="36" spans="2:12">
      <c r="B36" t="s">
        <v>329</v>
      </c>
      <c r="C36" s="16"/>
      <c r="D36" s="16"/>
    </row>
    <row r="37" spans="2:12">
      <c r="B37" t="s">
        <v>330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3">
        <v>43373</v>
      </c>
    </row>
    <row r="2" spans="2:13" s="1" customFormat="1">
      <c r="B2" s="2" t="s">
        <v>1</v>
      </c>
      <c r="C2" s="12" t="s">
        <v>1177</v>
      </c>
    </row>
    <row r="3" spans="2:13" s="1" customFormat="1">
      <c r="B3" s="2" t="s">
        <v>2</v>
      </c>
      <c r="C3" s="26" t="s">
        <v>1178</v>
      </c>
    </row>
    <row r="4" spans="2:13" s="1" customFormat="1">
      <c r="B4" s="2" t="s">
        <v>3</v>
      </c>
      <c r="C4" s="94" t="s">
        <v>218</v>
      </c>
    </row>
    <row r="5" spans="2:13">
      <c r="B5" s="88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89">
        <v>0</v>
      </c>
      <c r="J11" s="89">
        <f>J12+J32</f>
        <v>5390.0190673383195</v>
      </c>
      <c r="K11" s="89">
        <f>J11/$J$11*100</f>
        <v>100</v>
      </c>
      <c r="L11" s="89">
        <f>J11/'[5]סכום נכסי הקרן'!$C$42*100</f>
        <v>4.6610212999216349</v>
      </c>
    </row>
    <row r="12" spans="2:13">
      <c r="B12" s="91" t="s">
        <v>223</v>
      </c>
      <c r="C12" s="26"/>
      <c r="D12" s="27"/>
      <c r="E12" s="27"/>
      <c r="F12" s="27"/>
      <c r="G12" s="27"/>
      <c r="H12" s="27"/>
      <c r="I12" s="92">
        <v>0</v>
      </c>
      <c r="J12" s="92">
        <f>J13+J15+J22+J24+J26+J28</f>
        <v>5390.0190673383195</v>
      </c>
      <c r="K12" s="92">
        <f t="shared" ref="K12:K36" si="0">J12/$J$11*100</f>
        <v>100</v>
      </c>
      <c r="L12" s="92">
        <f>J12/'[5]סכום נכסי הקרן'!$C$42*100</f>
        <v>4.6610212999216349</v>
      </c>
    </row>
    <row r="13" spans="2:13">
      <c r="B13" s="91" t="s">
        <v>224</v>
      </c>
      <c r="C13" s="26"/>
      <c r="D13" s="27"/>
      <c r="E13" s="27"/>
      <c r="F13" s="27"/>
      <c r="G13" s="27"/>
      <c r="H13" s="27"/>
      <c r="I13" s="92">
        <v>0</v>
      </c>
      <c r="J13" s="92">
        <f>SUM(J14)</f>
        <v>5295.7433699999992</v>
      </c>
      <c r="K13" s="92">
        <f t="shared" si="0"/>
        <v>98.250920893590177</v>
      </c>
      <c r="L13" s="92">
        <f>J13/'[5]סכום נכסי הקרן'!$C$42*100</f>
        <v>4.5794963502193937</v>
      </c>
    </row>
    <row r="14" spans="2:13">
      <c r="B14" t="s">
        <v>1184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0">
        <v>0</v>
      </c>
      <c r="I14" s="90">
        <v>0</v>
      </c>
      <c r="J14" s="90">
        <f>5291.0488+4.69457</f>
        <v>5295.7433699999992</v>
      </c>
      <c r="K14" s="90">
        <f t="shared" si="0"/>
        <v>98.250920893590177</v>
      </c>
      <c r="L14" s="90">
        <f>J14/'[5]סכום נכסי הקרן'!$C$42*100</f>
        <v>4.5794963502193937</v>
      </c>
    </row>
    <row r="15" spans="2:13">
      <c r="B15" s="91" t="s">
        <v>229</v>
      </c>
      <c r="C15" s="26"/>
      <c r="D15" s="27"/>
      <c r="E15" s="27"/>
      <c r="F15" s="27"/>
      <c r="G15" s="27"/>
      <c r="H15" s="27"/>
      <c r="I15" s="92">
        <v>0</v>
      </c>
      <c r="J15" s="92">
        <v>94.275697338320001</v>
      </c>
      <c r="K15" s="92">
        <f t="shared" si="0"/>
        <v>1.7490791064098201</v>
      </c>
      <c r="L15" s="92">
        <f>J15/'[5]סכום נכסי הקרן'!$C$42*100</f>
        <v>8.1524949702240709E-2</v>
      </c>
    </row>
    <row r="16" spans="2:13">
      <c r="B16" t="s">
        <v>1184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0">
        <v>0</v>
      </c>
      <c r="I16" s="90">
        <v>0</v>
      </c>
      <c r="J16" s="90">
        <v>7.6883406599999997</v>
      </c>
      <c r="K16" s="90">
        <f t="shared" si="0"/>
        <v>0.14264032397563725</v>
      </c>
      <c r="L16" s="90">
        <f>J16/'[5]סכום נכסי הקרן'!$C$42*100</f>
        <v>6.6484958827816784E-3</v>
      </c>
    </row>
    <row r="17" spans="2:12">
      <c r="B17" t="s">
        <v>1184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0">
        <v>0</v>
      </c>
      <c r="I17" s="90">
        <v>0</v>
      </c>
      <c r="J17" s="90">
        <v>81.404917240000003</v>
      </c>
      <c r="K17" s="90">
        <f t="shared" si="0"/>
        <v>1.5102899678646053</v>
      </c>
      <c r="L17" s="90">
        <f>J17/'[5]סכום נכסי הקרן'!$C$42*100</f>
        <v>7.0394937092748869E-2</v>
      </c>
    </row>
    <row r="18" spans="2:12">
      <c r="B18" t="s">
        <v>1184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0">
        <v>0</v>
      </c>
      <c r="I18" s="90">
        <v>0</v>
      </c>
      <c r="J18" s="90">
        <v>1.2223122449999999</v>
      </c>
      <c r="K18" s="90">
        <f t="shared" si="0"/>
        <v>2.2677326920915661E-2</v>
      </c>
      <c r="L18" s="90">
        <f>J18/'[5]סכום נכסי הקרן'!$C$42*100</f>
        <v>1.0569950380367418E-3</v>
      </c>
    </row>
    <row r="19" spans="2:12">
      <c r="B19" t="s">
        <v>1184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0">
        <v>0</v>
      </c>
      <c r="I19" s="90">
        <v>0</v>
      </c>
      <c r="J19" s="90">
        <v>1.112064674</v>
      </c>
      <c r="K19" s="90">
        <f t="shared" si="0"/>
        <v>2.0631924676087574E-2</v>
      </c>
      <c r="L19" s="90">
        <f>J19/'[5]סכום נכסי הקרן'!$C$42*100</f>
        <v>9.6165840373622945E-4</v>
      </c>
    </row>
    <row r="20" spans="2:12">
      <c r="B20" t="s">
        <v>1184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0">
        <v>0</v>
      </c>
      <c r="I20" s="90">
        <v>0</v>
      </c>
      <c r="J20" s="90">
        <v>0.18297067932</v>
      </c>
      <c r="K20" s="90">
        <f t="shared" si="0"/>
        <v>3.3946202607842337E-3</v>
      </c>
      <c r="L20" s="90">
        <f>J20/'[5]סכום נכסי הקרן'!$C$42*100</f>
        <v>1.582239734066085E-4</v>
      </c>
    </row>
    <row r="21" spans="2:12">
      <c r="B21" t="s">
        <v>1184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0">
        <v>0</v>
      </c>
      <c r="I21" s="90">
        <v>0</v>
      </c>
      <c r="J21" s="90">
        <v>2.6650918400000001</v>
      </c>
      <c r="K21" s="90">
        <f t="shared" si="0"/>
        <v>4.9444942711790188E-2</v>
      </c>
      <c r="L21" s="90">
        <f>J21/'[5]סכום נכסי הקרן'!$C$42*100</f>
        <v>2.3046393115305906E-3</v>
      </c>
    </row>
    <row r="22" spans="2:12">
      <c r="B22" s="91" t="s">
        <v>236</v>
      </c>
      <c r="D22" s="16"/>
      <c r="I22" s="92">
        <v>0</v>
      </c>
      <c r="J22" s="92">
        <f>SUM(J23)</f>
        <v>0</v>
      </c>
      <c r="K22" s="92">
        <f t="shared" si="0"/>
        <v>0</v>
      </c>
      <c r="L22" s="92">
        <f>J22/'[5]סכום נכסי הקרן'!$C$42*100</f>
        <v>0</v>
      </c>
    </row>
    <row r="23" spans="2:12">
      <c r="B23" t="s">
        <v>237</v>
      </c>
      <c r="C23" t="s">
        <v>237</v>
      </c>
      <c r="D23" s="16"/>
      <c r="E23" t="s">
        <v>237</v>
      </c>
      <c r="G23" t="s">
        <v>237</v>
      </c>
      <c r="H23" s="90">
        <v>0</v>
      </c>
      <c r="I23" s="90">
        <v>0</v>
      </c>
      <c r="J23" s="90">
        <v>0</v>
      </c>
      <c r="K23" s="90">
        <f t="shared" si="0"/>
        <v>0</v>
      </c>
      <c r="L23" s="90">
        <f>J23/'[5]סכום נכסי הקרן'!$C$42*100</f>
        <v>0</v>
      </c>
    </row>
    <row r="24" spans="2:12">
      <c r="B24" s="91" t="s">
        <v>239</v>
      </c>
      <c r="D24" s="16"/>
      <c r="I24" s="92">
        <v>0</v>
      </c>
      <c r="J24" s="92">
        <v>0</v>
      </c>
      <c r="K24" s="92">
        <f t="shared" si="0"/>
        <v>0</v>
      </c>
      <c r="L24" s="92">
        <f>J24/'[5]סכום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0">
        <v>0</v>
      </c>
      <c r="I25" s="90">
        <v>0</v>
      </c>
      <c r="J25" s="90">
        <v>0</v>
      </c>
      <c r="K25" s="90">
        <f t="shared" si="0"/>
        <v>0</v>
      </c>
      <c r="L25" s="90">
        <f>J25/'[5]סכום נכסי הקרן'!$C$42*100</f>
        <v>0</v>
      </c>
    </row>
    <row r="26" spans="2:12">
      <c r="B26" s="91" t="s">
        <v>240</v>
      </c>
      <c r="D26" s="16"/>
      <c r="I26" s="92">
        <v>0</v>
      </c>
      <c r="J26" s="92">
        <v>0</v>
      </c>
      <c r="K26" s="92">
        <f t="shared" si="0"/>
        <v>0</v>
      </c>
      <c r="L26" s="92">
        <f>J26/'[5]סכום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0">
        <v>0</v>
      </c>
      <c r="I27" s="90">
        <v>0</v>
      </c>
      <c r="J27" s="90">
        <v>0</v>
      </c>
      <c r="K27" s="90">
        <f t="shared" si="0"/>
        <v>0</v>
      </c>
      <c r="L27" s="90">
        <f>J27/'[5]סכום נכסי הקרן'!$C$42*100</f>
        <v>0</v>
      </c>
    </row>
    <row r="28" spans="2:12">
      <c r="B28" s="91" t="s">
        <v>241</v>
      </c>
      <c r="D28" s="16"/>
      <c r="I28" s="92">
        <v>0</v>
      </c>
      <c r="J28" s="92">
        <v>0</v>
      </c>
      <c r="K28" s="92">
        <f t="shared" si="0"/>
        <v>0</v>
      </c>
      <c r="L28" s="92">
        <f>J28/'[5]סכום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0">
        <v>0</v>
      </c>
      <c r="I29" s="90">
        <v>0</v>
      </c>
      <c r="J29" s="90">
        <v>0</v>
      </c>
      <c r="K29" s="90">
        <f t="shared" si="0"/>
        <v>0</v>
      </c>
      <c r="L29" s="90">
        <f>J29/'[5]סכום נכסי הקרן'!$C$42*100</f>
        <v>0</v>
      </c>
    </row>
    <row r="30" spans="2:12">
      <c r="B30" s="91" t="s">
        <v>242</v>
      </c>
      <c r="D30" s="16"/>
      <c r="I30" s="92">
        <v>0</v>
      </c>
      <c r="J30" s="92">
        <v>0</v>
      </c>
      <c r="K30" s="92">
        <f t="shared" si="0"/>
        <v>0</v>
      </c>
      <c r="L30" s="92">
        <f>J30/'[5]סכום נכסי הקרן'!$C$42*100</f>
        <v>0</v>
      </c>
    </row>
    <row r="31" spans="2:12">
      <c r="B31" t="s">
        <v>237</v>
      </c>
      <c r="C31" t="s">
        <v>237</v>
      </c>
      <c r="D31" s="16"/>
      <c r="E31" t="s">
        <v>237</v>
      </c>
      <c r="G31" t="s">
        <v>237</v>
      </c>
      <c r="H31" s="90">
        <v>0</v>
      </c>
      <c r="I31" s="90">
        <v>0</v>
      </c>
      <c r="J31" s="90">
        <v>0</v>
      </c>
      <c r="K31" s="90">
        <f t="shared" si="0"/>
        <v>0</v>
      </c>
      <c r="L31" s="90">
        <f>J31/'[5]סכום נכסי הקרן'!$C$42*100</f>
        <v>0</v>
      </c>
    </row>
    <row r="32" spans="2:12">
      <c r="B32" s="91" t="s">
        <v>243</v>
      </c>
      <c r="D32" s="16"/>
      <c r="I32" s="92">
        <v>0</v>
      </c>
      <c r="J32" s="92">
        <v>0</v>
      </c>
      <c r="K32" s="92">
        <f t="shared" si="0"/>
        <v>0</v>
      </c>
      <c r="L32" s="92">
        <f>J32/'[5]סכום נכסי הקרן'!$C$42*100</f>
        <v>0</v>
      </c>
    </row>
    <row r="33" spans="2:12">
      <c r="B33" s="91" t="s">
        <v>244</v>
      </c>
      <c r="D33" s="16"/>
      <c r="I33" s="92">
        <v>0</v>
      </c>
      <c r="J33" s="92">
        <v>0</v>
      </c>
      <c r="K33" s="92">
        <f t="shared" si="0"/>
        <v>0</v>
      </c>
      <c r="L33" s="92">
        <f>J33/'[5]סכום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0">
        <v>0</v>
      </c>
      <c r="I34" s="90">
        <v>0</v>
      </c>
      <c r="J34" s="90">
        <v>0</v>
      </c>
      <c r="K34" s="90">
        <f t="shared" si="0"/>
        <v>0</v>
      </c>
      <c r="L34" s="90">
        <f>J34/'[5]סכום נכסי הקרן'!$C$42*100</f>
        <v>0</v>
      </c>
    </row>
    <row r="35" spans="2:12">
      <c r="B35" s="91" t="s">
        <v>242</v>
      </c>
      <c r="D35" s="16"/>
      <c r="I35" s="92">
        <v>0</v>
      </c>
      <c r="J35" s="92">
        <v>0</v>
      </c>
      <c r="K35" s="92">
        <f t="shared" si="0"/>
        <v>0</v>
      </c>
      <c r="L35" s="92">
        <f>J35/'[5]סכום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0">
        <v>0</v>
      </c>
      <c r="I36" s="90">
        <v>0</v>
      </c>
      <c r="J36" s="90">
        <v>0</v>
      </c>
      <c r="K36" s="90">
        <f t="shared" si="0"/>
        <v>0</v>
      </c>
      <c r="L36" s="90">
        <f>J36/'[5]סכום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3">
        <v>43373</v>
      </c>
    </row>
    <row r="2" spans="2:49" s="1" customFormat="1">
      <c r="B2" s="2" t="s">
        <v>1</v>
      </c>
      <c r="C2" s="12" t="s">
        <v>1177</v>
      </c>
    </row>
    <row r="3" spans="2:49" s="1" customFormat="1">
      <c r="B3" s="2" t="s">
        <v>2</v>
      </c>
      <c r="C3" s="26" t="s">
        <v>1178</v>
      </c>
    </row>
    <row r="4" spans="2:49" s="1" customFormat="1">
      <c r="B4" s="2" t="s">
        <v>3</v>
      </c>
      <c r="C4" s="94" t="s">
        <v>218</v>
      </c>
    </row>
    <row r="5" spans="2:49">
      <c r="B5" s="88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89">
        <v>-3530108.84</v>
      </c>
      <c r="H11" s="7"/>
      <c r="I11" s="89">
        <v>-258.2988945749691</v>
      </c>
      <c r="J11" s="89">
        <v>100</v>
      </c>
      <c r="K11" s="89">
        <v>-0.22</v>
      </c>
      <c r="AW11" s="16"/>
    </row>
    <row r="12" spans="2:49">
      <c r="B12" s="91" t="s">
        <v>223</v>
      </c>
      <c r="C12" s="16"/>
      <c r="D12" s="16"/>
      <c r="G12" s="92">
        <v>-3530108.84</v>
      </c>
      <c r="I12" s="92">
        <v>-258.2988945749691</v>
      </c>
      <c r="J12" s="92">
        <v>100</v>
      </c>
      <c r="K12" s="92">
        <v>-0.22</v>
      </c>
    </row>
    <row r="13" spans="2:49">
      <c r="B13" s="91" t="s">
        <v>1026</v>
      </c>
      <c r="C13" s="16"/>
      <c r="D13" s="16"/>
      <c r="G13" s="92">
        <v>0</v>
      </c>
      <c r="I13" s="92">
        <v>0</v>
      </c>
      <c r="J13" s="92">
        <v>0</v>
      </c>
      <c r="K13" s="92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</row>
    <row r="15" spans="2:49">
      <c r="B15" s="91" t="s">
        <v>1027</v>
      </c>
      <c r="C15" s="16"/>
      <c r="D15" s="16"/>
      <c r="G15" s="92">
        <v>-3380600</v>
      </c>
      <c r="I15" s="92">
        <v>-256.94437464137712</v>
      </c>
      <c r="J15" s="92">
        <v>99.48</v>
      </c>
      <c r="K15" s="92">
        <v>-0.22</v>
      </c>
    </row>
    <row r="16" spans="2:49">
      <c r="B16" t="s">
        <v>1084</v>
      </c>
      <c r="C16" t="s">
        <v>1085</v>
      </c>
      <c r="D16" t="s">
        <v>126</v>
      </c>
      <c r="E16" t="s">
        <v>109</v>
      </c>
      <c r="F16" t="s">
        <v>1086</v>
      </c>
      <c r="G16" s="90">
        <v>-130000</v>
      </c>
      <c r="H16" s="90">
        <v>22.732975</v>
      </c>
      <c r="I16" s="90">
        <v>-29.552867500000001</v>
      </c>
      <c r="J16" s="90">
        <v>11.44</v>
      </c>
      <c r="K16" s="90">
        <v>-0.03</v>
      </c>
    </row>
    <row r="17" spans="2:11">
      <c r="B17" t="s">
        <v>1087</v>
      </c>
      <c r="C17" t="s">
        <v>1088</v>
      </c>
      <c r="D17" t="s">
        <v>126</v>
      </c>
      <c r="E17" t="s">
        <v>109</v>
      </c>
      <c r="F17" t="s">
        <v>1089</v>
      </c>
      <c r="G17" s="90">
        <v>-140000</v>
      </c>
      <c r="H17" s="90">
        <v>20.17975555555557</v>
      </c>
      <c r="I17" s="90">
        <v>-28.251657777777801</v>
      </c>
      <c r="J17" s="90">
        <v>10.94</v>
      </c>
      <c r="K17" s="90">
        <v>-0.02</v>
      </c>
    </row>
    <row r="18" spans="2:11">
      <c r="B18" t="s">
        <v>1090</v>
      </c>
      <c r="C18" t="s">
        <v>1091</v>
      </c>
      <c r="D18" t="s">
        <v>126</v>
      </c>
      <c r="E18" t="s">
        <v>109</v>
      </c>
      <c r="F18" t="s">
        <v>1092</v>
      </c>
      <c r="G18" s="90">
        <v>-200000</v>
      </c>
      <c r="H18" s="90">
        <v>17.685400000000001</v>
      </c>
      <c r="I18" s="90">
        <v>-35.370800000000003</v>
      </c>
      <c r="J18" s="90">
        <v>13.69</v>
      </c>
      <c r="K18" s="90">
        <v>-0.03</v>
      </c>
    </row>
    <row r="19" spans="2:11">
      <c r="B19" t="s">
        <v>1093</v>
      </c>
      <c r="C19" t="s">
        <v>1094</v>
      </c>
      <c r="D19" t="s">
        <v>126</v>
      </c>
      <c r="E19" t="s">
        <v>109</v>
      </c>
      <c r="F19" t="s">
        <v>1095</v>
      </c>
      <c r="G19" s="90">
        <v>-2491600</v>
      </c>
      <c r="H19" s="90">
        <v>6.5482121991119362</v>
      </c>
      <c r="I19" s="90">
        <v>-163.155255153073</v>
      </c>
      <c r="J19" s="90">
        <v>63.17</v>
      </c>
      <c r="K19" s="90">
        <v>-0.14000000000000001</v>
      </c>
    </row>
    <row r="20" spans="2:11">
      <c r="B20" t="s">
        <v>1096</v>
      </c>
      <c r="C20" t="s">
        <v>1097</v>
      </c>
      <c r="D20" t="s">
        <v>126</v>
      </c>
      <c r="E20" t="s">
        <v>109</v>
      </c>
      <c r="F20" t="s">
        <v>448</v>
      </c>
      <c r="G20" s="90">
        <v>-100000</v>
      </c>
      <c r="H20" s="90">
        <v>6.26227</v>
      </c>
      <c r="I20" s="90">
        <v>-6.26227</v>
      </c>
      <c r="J20" s="90">
        <v>2.42</v>
      </c>
      <c r="K20" s="90">
        <v>-0.01</v>
      </c>
    </row>
    <row r="21" spans="2:11">
      <c r="B21" t="s">
        <v>1098</v>
      </c>
      <c r="C21" t="s">
        <v>1099</v>
      </c>
      <c r="D21" t="s">
        <v>126</v>
      </c>
      <c r="E21" t="s">
        <v>109</v>
      </c>
      <c r="F21" t="s">
        <v>1100</v>
      </c>
      <c r="G21" s="90">
        <v>-84000</v>
      </c>
      <c r="H21" s="90">
        <v>-2.8892261904761907</v>
      </c>
      <c r="I21" s="90">
        <v>2.4269500000000002</v>
      </c>
      <c r="J21" s="90">
        <v>-0.94</v>
      </c>
      <c r="K21" s="90">
        <v>0</v>
      </c>
    </row>
    <row r="22" spans="2:11">
      <c r="B22" t="s">
        <v>1101</v>
      </c>
      <c r="C22" t="s">
        <v>1102</v>
      </c>
      <c r="D22" t="s">
        <v>126</v>
      </c>
      <c r="E22" t="s">
        <v>109</v>
      </c>
      <c r="F22" t="s">
        <v>1103</v>
      </c>
      <c r="G22" s="90">
        <v>-58000</v>
      </c>
      <c r="H22" s="90">
        <v>-6.6065789473684138</v>
      </c>
      <c r="I22" s="90">
        <v>3.83181578947368</v>
      </c>
      <c r="J22" s="90">
        <v>-1.48</v>
      </c>
      <c r="K22" s="90">
        <v>0</v>
      </c>
    </row>
    <row r="23" spans="2:11">
      <c r="B23" t="s">
        <v>1104</v>
      </c>
      <c r="C23" t="s">
        <v>1105</v>
      </c>
      <c r="D23" t="s">
        <v>126</v>
      </c>
      <c r="E23" t="s">
        <v>109</v>
      </c>
      <c r="F23" t="s">
        <v>1106</v>
      </c>
      <c r="G23" s="90">
        <v>-77000</v>
      </c>
      <c r="H23" s="90">
        <v>1.5325714285714285</v>
      </c>
      <c r="I23" s="90">
        <v>-1.18008</v>
      </c>
      <c r="J23" s="90">
        <v>0.46</v>
      </c>
      <c r="K23" s="90">
        <v>0</v>
      </c>
    </row>
    <row r="24" spans="2:11">
      <c r="B24" t="s">
        <v>1107</v>
      </c>
      <c r="C24" t="s">
        <v>1108</v>
      </c>
      <c r="D24" t="s">
        <v>126</v>
      </c>
      <c r="E24" t="s">
        <v>109</v>
      </c>
      <c r="F24" t="s">
        <v>1109</v>
      </c>
      <c r="G24" s="90">
        <v>-100000</v>
      </c>
      <c r="H24" s="90">
        <v>-0.56979000000000002</v>
      </c>
      <c r="I24" s="90">
        <v>0.56979000000000002</v>
      </c>
      <c r="J24" s="90">
        <v>-0.22</v>
      </c>
      <c r="K24" s="90">
        <v>0</v>
      </c>
    </row>
    <row r="25" spans="2:11">
      <c r="B25" s="91" t="s">
        <v>1083</v>
      </c>
      <c r="C25" s="16"/>
      <c r="D25" s="16"/>
      <c r="G25" s="92">
        <v>-149643</v>
      </c>
      <c r="I25" s="92">
        <v>0.84510906680801801</v>
      </c>
      <c r="J25" s="92">
        <v>-0.33</v>
      </c>
      <c r="K25" s="92">
        <v>0</v>
      </c>
    </row>
    <row r="26" spans="2:11">
      <c r="B26" t="s">
        <v>1110</v>
      </c>
      <c r="C26" t="s">
        <v>1111</v>
      </c>
      <c r="D26" t="s">
        <v>126</v>
      </c>
      <c r="E26" t="s">
        <v>113</v>
      </c>
      <c r="F26" t="s">
        <v>399</v>
      </c>
      <c r="G26" s="90">
        <v>-134843</v>
      </c>
      <c r="H26" s="90">
        <v>-0.91382306477093356</v>
      </c>
      <c r="I26" s="90">
        <v>1.2322264352290699</v>
      </c>
      <c r="J26" s="90">
        <v>-0.48</v>
      </c>
      <c r="K26" s="90">
        <v>0</v>
      </c>
    </row>
    <row r="27" spans="2:11">
      <c r="B27" t="s">
        <v>1112</v>
      </c>
      <c r="C27" t="s">
        <v>1113</v>
      </c>
      <c r="D27" t="s">
        <v>126</v>
      </c>
      <c r="E27" t="s">
        <v>113</v>
      </c>
      <c r="F27" t="s">
        <v>1114</v>
      </c>
      <c r="G27" s="90">
        <v>-14800</v>
      </c>
      <c r="H27" s="90">
        <v>2.6156578947368376</v>
      </c>
      <c r="I27" s="90">
        <v>-0.38711736842105199</v>
      </c>
      <c r="J27" s="90">
        <v>0.15</v>
      </c>
      <c r="K27" s="90">
        <v>0</v>
      </c>
    </row>
    <row r="28" spans="2:11">
      <c r="B28" s="91" t="s">
        <v>1028</v>
      </c>
      <c r="C28" s="16"/>
      <c r="D28" s="16"/>
      <c r="G28" s="92">
        <v>0</v>
      </c>
      <c r="I28" s="92">
        <v>0</v>
      </c>
      <c r="J28" s="92">
        <v>0</v>
      </c>
      <c r="K28" s="92">
        <v>0</v>
      </c>
    </row>
    <row r="29" spans="2:11">
      <c r="B29" t="s">
        <v>237</v>
      </c>
      <c r="C29" t="s">
        <v>237</v>
      </c>
      <c r="D29" t="s">
        <v>237</v>
      </c>
      <c r="E29" t="s">
        <v>237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</row>
    <row r="30" spans="2:11">
      <c r="B30" s="91" t="s">
        <v>642</v>
      </c>
      <c r="C30" s="16"/>
      <c r="D30" s="16"/>
      <c r="G30" s="92">
        <v>134.16</v>
      </c>
      <c r="I30" s="92">
        <v>-2.1996290003999999</v>
      </c>
      <c r="J30" s="92">
        <v>0.85</v>
      </c>
      <c r="K30" s="92">
        <v>0</v>
      </c>
    </row>
    <row r="31" spans="2:11">
      <c r="B31" t="s">
        <v>1115</v>
      </c>
      <c r="C31" t="s">
        <v>1116</v>
      </c>
      <c r="D31" t="s">
        <v>135</v>
      </c>
      <c r="E31" t="s">
        <v>105</v>
      </c>
      <c r="F31" t="s">
        <v>1086</v>
      </c>
      <c r="G31" s="90">
        <v>134.16</v>
      </c>
      <c r="H31" s="90">
        <v>-1639.5564999999999</v>
      </c>
      <c r="I31" s="90">
        <v>-2.1996290003999999</v>
      </c>
      <c r="J31" s="90">
        <v>0.85</v>
      </c>
      <c r="K31" s="90">
        <v>0</v>
      </c>
    </row>
    <row r="32" spans="2:11">
      <c r="B32" s="91" t="s">
        <v>243</v>
      </c>
      <c r="C32" s="16"/>
      <c r="D32" s="16"/>
      <c r="G32" s="92">
        <v>0</v>
      </c>
      <c r="I32" s="92">
        <v>0</v>
      </c>
      <c r="J32" s="92">
        <v>0</v>
      </c>
      <c r="K32" s="92">
        <v>0</v>
      </c>
    </row>
    <row r="33" spans="2:11">
      <c r="B33" s="91" t="s">
        <v>1026</v>
      </c>
      <c r="C33" s="16"/>
      <c r="D33" s="16"/>
      <c r="G33" s="92">
        <v>0</v>
      </c>
      <c r="I33" s="92">
        <v>0</v>
      </c>
      <c r="J33" s="92">
        <v>0</v>
      </c>
      <c r="K33" s="92">
        <v>0</v>
      </c>
    </row>
    <row r="34" spans="2:11">
      <c r="B34" t="s">
        <v>237</v>
      </c>
      <c r="C34" t="s">
        <v>237</v>
      </c>
      <c r="D34" t="s">
        <v>237</v>
      </c>
      <c r="E34" t="s">
        <v>237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</row>
    <row r="35" spans="2:11">
      <c r="B35" s="91" t="s">
        <v>1029</v>
      </c>
      <c r="C35" s="16"/>
      <c r="D35" s="16"/>
      <c r="G35" s="92">
        <v>0</v>
      </c>
      <c r="I35" s="92">
        <v>0</v>
      </c>
      <c r="J35" s="92">
        <v>0</v>
      </c>
      <c r="K35" s="92">
        <v>0</v>
      </c>
    </row>
    <row r="36" spans="2:11">
      <c r="B36" t="s">
        <v>237</v>
      </c>
      <c r="C36" t="s">
        <v>237</v>
      </c>
      <c r="D36" t="s">
        <v>237</v>
      </c>
      <c r="E36" t="s">
        <v>237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</row>
    <row r="37" spans="2:11">
      <c r="B37" s="91" t="s">
        <v>1028</v>
      </c>
      <c r="C37" s="16"/>
      <c r="D37" s="16"/>
      <c r="G37" s="92">
        <v>0</v>
      </c>
      <c r="I37" s="92">
        <v>0</v>
      </c>
      <c r="J37" s="92">
        <v>0</v>
      </c>
      <c r="K37" s="92">
        <v>0</v>
      </c>
    </row>
    <row r="38" spans="2:11">
      <c r="B38" t="s">
        <v>237</v>
      </c>
      <c r="C38" t="s">
        <v>237</v>
      </c>
      <c r="D38" t="s">
        <v>237</v>
      </c>
      <c r="E38" t="s">
        <v>237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</row>
    <row r="39" spans="2:11">
      <c r="B39" s="91" t="s">
        <v>642</v>
      </c>
      <c r="C39" s="16"/>
      <c r="D39" s="16"/>
      <c r="G39" s="92">
        <v>0</v>
      </c>
      <c r="I39" s="92">
        <v>0</v>
      </c>
      <c r="J39" s="92">
        <v>0</v>
      </c>
      <c r="K39" s="92">
        <v>0</v>
      </c>
    </row>
    <row r="40" spans="2:11">
      <c r="B40" t="s">
        <v>237</v>
      </c>
      <c r="C40" t="s">
        <v>237</v>
      </c>
      <c r="D40" t="s">
        <v>237</v>
      </c>
      <c r="E40" t="s">
        <v>237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</row>
    <row r="41" spans="2:11">
      <c r="B41" t="s">
        <v>245</v>
      </c>
      <c r="C41" s="16"/>
      <c r="D41" s="16"/>
    </row>
    <row r="42" spans="2:11">
      <c r="B42" t="s">
        <v>328</v>
      </c>
      <c r="C42" s="16"/>
      <c r="D42" s="16"/>
    </row>
    <row r="43" spans="2:11">
      <c r="B43" t="s">
        <v>329</v>
      </c>
      <c r="C43" s="16"/>
      <c r="D43" s="16"/>
    </row>
    <row r="44" spans="2:11">
      <c r="B44" t="s">
        <v>330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3">
        <v>43373</v>
      </c>
    </row>
    <row r="2" spans="2:78" s="1" customFormat="1">
      <c r="B2" s="2" t="s">
        <v>1</v>
      </c>
      <c r="C2" s="12" t="s">
        <v>1177</v>
      </c>
    </row>
    <row r="3" spans="2:78" s="1" customFormat="1">
      <c r="B3" s="2" t="s">
        <v>2</v>
      </c>
      <c r="C3" s="26" t="s">
        <v>1178</v>
      </c>
    </row>
    <row r="4" spans="2:78" s="1" customFormat="1">
      <c r="B4" s="2" t="s">
        <v>3</v>
      </c>
      <c r="C4" s="94" t="s">
        <v>218</v>
      </c>
    </row>
    <row r="5" spans="2:78">
      <c r="B5" s="88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89">
        <v>0</v>
      </c>
      <c r="M11" s="7"/>
      <c r="N11" s="89">
        <v>0</v>
      </c>
      <c r="O11" s="7"/>
      <c r="P11" s="89">
        <v>0</v>
      </c>
      <c r="Q11" s="89">
        <v>0</v>
      </c>
      <c r="R11" s="16"/>
      <c r="S11" s="16"/>
      <c r="T11" s="16"/>
      <c r="U11" s="16"/>
      <c r="V11" s="16"/>
      <c r="BZ11" s="16"/>
    </row>
    <row r="12" spans="2:78">
      <c r="B12" s="91" t="s">
        <v>223</v>
      </c>
      <c r="D12" s="16"/>
      <c r="H12" s="92">
        <v>0</v>
      </c>
      <c r="K12" s="92">
        <v>0</v>
      </c>
      <c r="L12" s="92">
        <v>0</v>
      </c>
      <c r="N12" s="92">
        <v>0</v>
      </c>
      <c r="P12" s="92">
        <v>0</v>
      </c>
      <c r="Q12" s="92">
        <v>0</v>
      </c>
    </row>
    <row r="13" spans="2:78">
      <c r="B13" s="91" t="s">
        <v>1031</v>
      </c>
      <c r="D13" s="16"/>
      <c r="H13" s="92">
        <v>0</v>
      </c>
      <c r="K13" s="92">
        <v>0</v>
      </c>
      <c r="L13" s="92">
        <v>0</v>
      </c>
      <c r="N13" s="92">
        <v>0</v>
      </c>
      <c r="P13" s="92">
        <v>0</v>
      </c>
      <c r="Q13" s="92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0">
        <v>0</v>
      </c>
      <c r="I14" t="s">
        <v>237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  <c r="Q14" s="90">
        <v>0</v>
      </c>
    </row>
    <row r="15" spans="2:78">
      <c r="B15" s="91" t="s">
        <v>1032</v>
      </c>
      <c r="D15" s="16"/>
      <c r="H15" s="92">
        <v>0</v>
      </c>
      <c r="K15" s="92">
        <v>0</v>
      </c>
      <c r="L15" s="92">
        <v>0</v>
      </c>
      <c r="N15" s="92">
        <v>0</v>
      </c>
      <c r="P15" s="92">
        <v>0</v>
      </c>
      <c r="Q15" s="92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0">
        <v>0</v>
      </c>
      <c r="I16" t="s">
        <v>237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0">
        <v>0</v>
      </c>
      <c r="P16" s="90">
        <v>0</v>
      </c>
      <c r="Q16" s="90">
        <v>0</v>
      </c>
    </row>
    <row r="17" spans="2:17">
      <c r="B17" s="91" t="s">
        <v>1036</v>
      </c>
      <c r="D17" s="16"/>
      <c r="H17" s="92">
        <v>0</v>
      </c>
      <c r="K17" s="92">
        <v>0</v>
      </c>
      <c r="L17" s="92">
        <v>0</v>
      </c>
      <c r="N17" s="92">
        <v>0</v>
      </c>
      <c r="P17" s="92">
        <v>0</v>
      </c>
      <c r="Q17" s="92">
        <v>0</v>
      </c>
    </row>
    <row r="18" spans="2:17">
      <c r="B18" s="91" t="s">
        <v>1037</v>
      </c>
      <c r="D18" s="16"/>
      <c r="H18" s="92">
        <v>0</v>
      </c>
      <c r="K18" s="92">
        <v>0</v>
      </c>
      <c r="L18" s="92">
        <v>0</v>
      </c>
      <c r="N18" s="92">
        <v>0</v>
      </c>
      <c r="P18" s="92">
        <v>0</v>
      </c>
      <c r="Q18" s="92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0">
        <v>0</v>
      </c>
      <c r="I19" t="s">
        <v>237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</row>
    <row r="20" spans="2:17">
      <c r="B20" s="91" t="s">
        <v>1038</v>
      </c>
      <c r="D20" s="16"/>
      <c r="H20" s="92">
        <v>0</v>
      </c>
      <c r="K20" s="92">
        <v>0</v>
      </c>
      <c r="L20" s="92">
        <v>0</v>
      </c>
      <c r="N20" s="92">
        <v>0</v>
      </c>
      <c r="P20" s="92">
        <v>0</v>
      </c>
      <c r="Q20" s="92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0">
        <v>0</v>
      </c>
      <c r="I21" t="s">
        <v>237</v>
      </c>
      <c r="J21" s="90">
        <v>0</v>
      </c>
      <c r="K21" s="90">
        <v>0</v>
      </c>
      <c r="L21" s="90">
        <v>0</v>
      </c>
      <c r="M21" s="90">
        <v>0</v>
      </c>
      <c r="N21" s="90">
        <v>0</v>
      </c>
      <c r="O21" s="90">
        <v>0</v>
      </c>
      <c r="P21" s="90">
        <v>0</v>
      </c>
      <c r="Q21" s="90">
        <v>0</v>
      </c>
    </row>
    <row r="22" spans="2:17">
      <c r="B22" s="91" t="s">
        <v>1039</v>
      </c>
      <c r="D22" s="16"/>
      <c r="H22" s="92">
        <v>0</v>
      </c>
      <c r="K22" s="92">
        <v>0</v>
      </c>
      <c r="L22" s="92">
        <v>0</v>
      </c>
      <c r="N22" s="92">
        <v>0</v>
      </c>
      <c r="P22" s="92">
        <v>0</v>
      </c>
      <c r="Q22" s="92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0">
        <v>0</v>
      </c>
      <c r="I23" t="s">
        <v>237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</row>
    <row r="24" spans="2:17">
      <c r="B24" s="91" t="s">
        <v>1040</v>
      </c>
      <c r="D24" s="16"/>
      <c r="H24" s="92">
        <v>0</v>
      </c>
      <c r="K24" s="92">
        <v>0</v>
      </c>
      <c r="L24" s="92">
        <v>0</v>
      </c>
      <c r="N24" s="92">
        <v>0</v>
      </c>
      <c r="P24" s="92">
        <v>0</v>
      </c>
      <c r="Q24" s="92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0">
        <v>0</v>
      </c>
      <c r="I25" t="s">
        <v>237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  <c r="Q25" s="90">
        <v>0</v>
      </c>
    </row>
    <row r="26" spans="2:17">
      <c r="B26" s="91" t="s">
        <v>243</v>
      </c>
      <c r="D26" s="16"/>
      <c r="H26" s="92">
        <v>0</v>
      </c>
      <c r="K26" s="92">
        <v>0</v>
      </c>
      <c r="L26" s="92">
        <v>0</v>
      </c>
      <c r="N26" s="92">
        <v>0</v>
      </c>
      <c r="P26" s="92">
        <v>0</v>
      </c>
      <c r="Q26" s="92">
        <v>0</v>
      </c>
    </row>
    <row r="27" spans="2:17">
      <c r="B27" s="91" t="s">
        <v>1031</v>
      </c>
      <c r="D27" s="16"/>
      <c r="H27" s="92">
        <v>0</v>
      </c>
      <c r="K27" s="92">
        <v>0</v>
      </c>
      <c r="L27" s="92">
        <v>0</v>
      </c>
      <c r="N27" s="92">
        <v>0</v>
      </c>
      <c r="P27" s="92">
        <v>0</v>
      </c>
      <c r="Q27" s="92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0">
        <v>0</v>
      </c>
      <c r="I28" t="s">
        <v>237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</row>
    <row r="29" spans="2:17">
      <c r="B29" s="91" t="s">
        <v>1032</v>
      </c>
      <c r="D29" s="16"/>
      <c r="H29" s="92">
        <v>0</v>
      </c>
      <c r="K29" s="92">
        <v>0</v>
      </c>
      <c r="L29" s="92">
        <v>0</v>
      </c>
      <c r="N29" s="92">
        <v>0</v>
      </c>
      <c r="P29" s="92">
        <v>0</v>
      </c>
      <c r="Q29" s="92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0">
        <v>0</v>
      </c>
      <c r="I30" t="s">
        <v>237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</row>
    <row r="31" spans="2:17">
      <c r="B31" s="91" t="s">
        <v>1036</v>
      </c>
      <c r="D31" s="16"/>
      <c r="H31" s="92">
        <v>0</v>
      </c>
      <c r="K31" s="92">
        <v>0</v>
      </c>
      <c r="L31" s="92">
        <v>0</v>
      </c>
      <c r="N31" s="92">
        <v>0</v>
      </c>
      <c r="P31" s="92">
        <v>0</v>
      </c>
      <c r="Q31" s="92">
        <v>0</v>
      </c>
    </row>
    <row r="32" spans="2:17">
      <c r="B32" s="91" t="s">
        <v>1037</v>
      </c>
      <c r="D32" s="16"/>
      <c r="H32" s="92">
        <v>0</v>
      </c>
      <c r="K32" s="92">
        <v>0</v>
      </c>
      <c r="L32" s="92">
        <v>0</v>
      </c>
      <c r="N32" s="92">
        <v>0</v>
      </c>
      <c r="P32" s="92">
        <v>0</v>
      </c>
      <c r="Q32" s="92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0">
        <v>0</v>
      </c>
      <c r="I33" t="s">
        <v>237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</row>
    <row r="34" spans="2:17">
      <c r="B34" s="91" t="s">
        <v>1038</v>
      </c>
      <c r="D34" s="16"/>
      <c r="H34" s="92">
        <v>0</v>
      </c>
      <c r="K34" s="92">
        <v>0</v>
      </c>
      <c r="L34" s="92">
        <v>0</v>
      </c>
      <c r="N34" s="92">
        <v>0</v>
      </c>
      <c r="P34" s="92">
        <v>0</v>
      </c>
      <c r="Q34" s="92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0">
        <v>0</v>
      </c>
      <c r="I35" t="s">
        <v>237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</row>
    <row r="36" spans="2:17">
      <c r="B36" s="91" t="s">
        <v>1039</v>
      </c>
      <c r="D36" s="16"/>
      <c r="H36" s="92">
        <v>0</v>
      </c>
      <c r="K36" s="92">
        <v>0</v>
      </c>
      <c r="L36" s="92">
        <v>0</v>
      </c>
      <c r="N36" s="92">
        <v>0</v>
      </c>
      <c r="P36" s="92">
        <v>0</v>
      </c>
      <c r="Q36" s="92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0">
        <v>0</v>
      </c>
      <c r="I37" t="s">
        <v>237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</row>
    <row r="38" spans="2:17">
      <c r="B38" s="91" t="s">
        <v>1040</v>
      </c>
      <c r="D38" s="16"/>
      <c r="H38" s="92">
        <v>0</v>
      </c>
      <c r="K38" s="92">
        <v>0</v>
      </c>
      <c r="L38" s="92">
        <v>0</v>
      </c>
      <c r="N38" s="92">
        <v>0</v>
      </c>
      <c r="P38" s="92">
        <v>0</v>
      </c>
      <c r="Q38" s="92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0">
        <v>0</v>
      </c>
      <c r="I39" t="s">
        <v>237</v>
      </c>
      <c r="J39" s="90">
        <v>0</v>
      </c>
      <c r="K39" s="90">
        <v>0</v>
      </c>
      <c r="L39" s="90">
        <v>0</v>
      </c>
      <c r="M39" s="90">
        <v>0</v>
      </c>
      <c r="N39" s="90">
        <v>0</v>
      </c>
      <c r="O39" s="90">
        <v>0</v>
      </c>
      <c r="P39" s="90">
        <v>0</v>
      </c>
      <c r="Q39" s="90">
        <v>0</v>
      </c>
    </row>
    <row r="40" spans="2:17">
      <c r="B40" t="s">
        <v>245</v>
      </c>
      <c r="D40" s="16"/>
    </row>
    <row r="41" spans="2:17">
      <c r="B41" t="s">
        <v>328</v>
      </c>
      <c r="D41" s="16"/>
    </row>
    <row r="42" spans="2:17">
      <c r="B42" t="s">
        <v>329</v>
      </c>
      <c r="D42" s="16"/>
    </row>
    <row r="43" spans="2:17">
      <c r="B43" t="s">
        <v>330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3">
        <v>43373</v>
      </c>
    </row>
    <row r="2" spans="2:59" s="1" customFormat="1">
      <c r="B2" s="2" t="s">
        <v>1</v>
      </c>
      <c r="C2" s="12" t="s">
        <v>1177</v>
      </c>
    </row>
    <row r="3" spans="2:59" s="1" customFormat="1">
      <c r="B3" s="2" t="s">
        <v>2</v>
      </c>
      <c r="C3" s="26" t="s">
        <v>1178</v>
      </c>
    </row>
    <row r="4" spans="2:59" s="1" customFormat="1">
      <c r="B4" s="2" t="s">
        <v>3</v>
      </c>
      <c r="C4" s="94" t="s">
        <v>218</v>
      </c>
    </row>
    <row r="5" spans="2:59">
      <c r="B5" s="88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9">
        <v>11.08</v>
      </c>
      <c r="J11" s="18"/>
      <c r="K11" s="18"/>
      <c r="L11" s="89">
        <v>2.97</v>
      </c>
      <c r="M11" s="89">
        <v>1992134.04</v>
      </c>
      <c r="N11" s="7"/>
      <c r="O11" s="89">
        <v>3128.401037102813</v>
      </c>
      <c r="P11" s="89">
        <v>100</v>
      </c>
      <c r="Q11" s="89">
        <v>2.71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1" t="s">
        <v>223</v>
      </c>
      <c r="I12" s="92">
        <v>12.06</v>
      </c>
      <c r="L12" s="92">
        <v>2.52</v>
      </c>
      <c r="M12" s="92">
        <v>1839147.47</v>
      </c>
      <c r="O12" s="92">
        <v>2584.6460747075821</v>
      </c>
      <c r="P12" s="92">
        <v>82.62</v>
      </c>
      <c r="Q12" s="92">
        <v>2.2400000000000002</v>
      </c>
    </row>
    <row r="13" spans="2:59">
      <c r="B13" s="91" t="s">
        <v>1117</v>
      </c>
      <c r="I13" s="92">
        <v>0</v>
      </c>
      <c r="L13" s="92">
        <v>0</v>
      </c>
      <c r="M13" s="92">
        <v>0</v>
      </c>
      <c r="O13" s="92">
        <v>0</v>
      </c>
      <c r="P13" s="92">
        <v>0</v>
      </c>
      <c r="Q13" s="92">
        <v>0</v>
      </c>
    </row>
    <row r="14" spans="2:59">
      <c r="B14" t="s">
        <v>237</v>
      </c>
      <c r="D14" t="s">
        <v>237</v>
      </c>
      <c r="F14" t="s">
        <v>237</v>
      </c>
      <c r="I14" s="90">
        <v>0</v>
      </c>
      <c r="J14" t="s">
        <v>237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  <c r="Q14" s="90">
        <v>0</v>
      </c>
    </row>
    <row r="15" spans="2:59">
      <c r="B15" s="91" t="s">
        <v>1118</v>
      </c>
      <c r="I15" s="92">
        <v>21</v>
      </c>
      <c r="L15" s="92">
        <v>3.26</v>
      </c>
      <c r="M15" s="92">
        <v>1312950.54</v>
      </c>
      <c r="O15" s="92">
        <v>1352.9728793009999</v>
      </c>
      <c r="P15" s="92">
        <v>43.25</v>
      </c>
      <c r="Q15" s="92">
        <v>1.17</v>
      </c>
    </row>
    <row r="16" spans="2:59">
      <c r="B16" t="s">
        <v>1119</v>
      </c>
      <c r="C16" t="s">
        <v>1120</v>
      </c>
      <c r="D16" t="s">
        <v>1121</v>
      </c>
      <c r="E16" t="s">
        <v>675</v>
      </c>
      <c r="F16" t="s">
        <v>237</v>
      </c>
      <c r="G16" t="s">
        <v>1122</v>
      </c>
      <c r="H16" t="s">
        <v>238</v>
      </c>
      <c r="I16" s="90">
        <v>9.1999999999999993</v>
      </c>
      <c r="J16" t="s">
        <v>105</v>
      </c>
      <c r="K16" s="90">
        <v>2.14</v>
      </c>
      <c r="L16" s="90">
        <v>2.14</v>
      </c>
      <c r="M16" s="90">
        <v>160685.10999999999</v>
      </c>
      <c r="N16" s="90">
        <v>107.32</v>
      </c>
      <c r="O16" s="90">
        <v>172.44726005199999</v>
      </c>
      <c r="P16" s="90">
        <v>5.51</v>
      </c>
      <c r="Q16" s="90">
        <v>0.15</v>
      </c>
    </row>
    <row r="17" spans="2:17">
      <c r="B17" t="s">
        <v>1119</v>
      </c>
      <c r="C17" t="s">
        <v>1120</v>
      </c>
      <c r="D17" t="s">
        <v>1123</v>
      </c>
      <c r="E17" t="s">
        <v>675</v>
      </c>
      <c r="F17" t="s">
        <v>237</v>
      </c>
      <c r="G17" t="s">
        <v>1122</v>
      </c>
      <c r="H17" t="s">
        <v>238</v>
      </c>
      <c r="I17" s="90">
        <v>10.23</v>
      </c>
      <c r="J17" t="s">
        <v>105</v>
      </c>
      <c r="K17" s="90">
        <v>2.84</v>
      </c>
      <c r="L17" s="90">
        <v>2.84</v>
      </c>
      <c r="M17" s="90">
        <v>203456.96</v>
      </c>
      <c r="N17" s="90">
        <v>106.06</v>
      </c>
      <c r="O17" s="90">
        <v>215.78645177600001</v>
      </c>
      <c r="P17" s="90">
        <v>6.9</v>
      </c>
      <c r="Q17" s="90">
        <v>0.19</v>
      </c>
    </row>
    <row r="18" spans="2:17">
      <c r="B18" t="s">
        <v>1119</v>
      </c>
      <c r="C18" t="s">
        <v>1120</v>
      </c>
      <c r="D18" t="s">
        <v>1124</v>
      </c>
      <c r="E18" t="s">
        <v>675</v>
      </c>
      <c r="F18" t="s">
        <v>237</v>
      </c>
      <c r="G18" t="s">
        <v>1122</v>
      </c>
      <c r="H18" t="s">
        <v>238</v>
      </c>
      <c r="I18" s="90">
        <v>27.28</v>
      </c>
      <c r="J18" t="s">
        <v>105</v>
      </c>
      <c r="K18" s="90">
        <v>3.01</v>
      </c>
      <c r="L18" s="90">
        <v>3.55</v>
      </c>
      <c r="M18" s="90">
        <v>358355.22</v>
      </c>
      <c r="N18" s="90">
        <v>100.85</v>
      </c>
      <c r="O18" s="90">
        <v>361.40123936999998</v>
      </c>
      <c r="P18" s="90">
        <v>11.55</v>
      </c>
      <c r="Q18" s="90">
        <v>0.31</v>
      </c>
    </row>
    <row r="19" spans="2:17">
      <c r="B19" t="s">
        <v>1119</v>
      </c>
      <c r="C19" t="s">
        <v>1120</v>
      </c>
      <c r="D19" t="s">
        <v>1125</v>
      </c>
      <c r="E19" t="s">
        <v>675</v>
      </c>
      <c r="F19" t="s">
        <v>237</v>
      </c>
      <c r="G19" t="s">
        <v>1122</v>
      </c>
      <c r="H19" t="s">
        <v>238</v>
      </c>
      <c r="I19" s="90">
        <v>27.28</v>
      </c>
      <c r="J19" t="s">
        <v>105</v>
      </c>
      <c r="K19" s="90">
        <v>3.41</v>
      </c>
      <c r="L19" s="90">
        <v>3.48</v>
      </c>
      <c r="M19" s="90">
        <v>494731.98</v>
      </c>
      <c r="N19" s="90">
        <v>102.2</v>
      </c>
      <c r="O19" s="90">
        <v>505.61608355999999</v>
      </c>
      <c r="P19" s="90">
        <v>16.16</v>
      </c>
      <c r="Q19" s="90">
        <v>0.44</v>
      </c>
    </row>
    <row r="20" spans="2:17">
      <c r="B20" t="s">
        <v>1119</v>
      </c>
      <c r="C20" t="s">
        <v>1120</v>
      </c>
      <c r="D20" t="s">
        <v>1126</v>
      </c>
      <c r="E20" t="s">
        <v>675</v>
      </c>
      <c r="F20" t="s">
        <v>237</v>
      </c>
      <c r="G20" t="s">
        <v>1122</v>
      </c>
      <c r="H20" t="s">
        <v>238</v>
      </c>
      <c r="I20" s="90">
        <v>9.85</v>
      </c>
      <c r="J20" t="s">
        <v>105</v>
      </c>
      <c r="K20" s="90">
        <v>3.96</v>
      </c>
      <c r="L20" s="90">
        <v>3.96</v>
      </c>
      <c r="M20" s="90">
        <v>95721.27</v>
      </c>
      <c r="N20" s="90">
        <v>102.09</v>
      </c>
      <c r="O20" s="90">
        <v>97.721844543000003</v>
      </c>
      <c r="P20" s="90">
        <v>3.12</v>
      </c>
      <c r="Q20" s="90">
        <v>0.08</v>
      </c>
    </row>
    <row r="21" spans="2:17">
      <c r="B21" s="91" t="s">
        <v>1127</v>
      </c>
      <c r="I21" s="92">
        <v>0</v>
      </c>
      <c r="L21" s="92">
        <v>0</v>
      </c>
      <c r="M21" s="92">
        <v>0</v>
      </c>
      <c r="O21" s="92">
        <v>0</v>
      </c>
      <c r="P21" s="92">
        <v>0</v>
      </c>
      <c r="Q21" s="92">
        <v>0</v>
      </c>
    </row>
    <row r="22" spans="2:17">
      <c r="B22" t="s">
        <v>237</v>
      </c>
      <c r="D22" t="s">
        <v>237</v>
      </c>
      <c r="F22" t="s">
        <v>237</v>
      </c>
      <c r="I22" s="90">
        <v>0</v>
      </c>
      <c r="J22" t="s">
        <v>237</v>
      </c>
      <c r="K22" s="90">
        <v>0</v>
      </c>
      <c r="L22" s="90">
        <v>0</v>
      </c>
      <c r="M22" s="90">
        <v>0</v>
      </c>
      <c r="N22" s="90">
        <v>0</v>
      </c>
      <c r="O22" s="90">
        <v>0</v>
      </c>
      <c r="P22" s="90">
        <v>0</v>
      </c>
      <c r="Q22" s="90">
        <v>0</v>
      </c>
    </row>
    <row r="23" spans="2:17">
      <c r="B23" s="91" t="s">
        <v>1128</v>
      </c>
      <c r="I23" s="92">
        <v>2.25</v>
      </c>
      <c r="L23" s="92">
        <v>1.71</v>
      </c>
      <c r="M23" s="92">
        <v>526196.93000000005</v>
      </c>
      <c r="O23" s="92">
        <v>1231.673195406582</v>
      </c>
      <c r="P23" s="92">
        <v>39.369999999999997</v>
      </c>
      <c r="Q23" s="92">
        <v>1.07</v>
      </c>
    </row>
    <row r="24" spans="2:17">
      <c r="B24" t="s">
        <v>1129</v>
      </c>
      <c r="C24" t="s">
        <v>1120</v>
      </c>
      <c r="D24" t="s">
        <v>1130</v>
      </c>
      <c r="E24" t="s">
        <v>664</v>
      </c>
      <c r="F24" t="s">
        <v>384</v>
      </c>
      <c r="G24" t="s">
        <v>532</v>
      </c>
      <c r="H24" t="s">
        <v>228</v>
      </c>
      <c r="I24" s="90">
        <v>1.52</v>
      </c>
      <c r="J24" t="s">
        <v>109</v>
      </c>
      <c r="K24" s="90">
        <v>2.75</v>
      </c>
      <c r="L24" s="90">
        <v>0</v>
      </c>
      <c r="M24" s="90">
        <v>229769</v>
      </c>
      <c r="N24" s="90">
        <v>99.75</v>
      </c>
      <c r="O24" s="90">
        <v>824.87128442250003</v>
      </c>
      <c r="P24" s="90">
        <v>26.37</v>
      </c>
      <c r="Q24" s="90">
        <v>0.71</v>
      </c>
    </row>
    <row r="25" spans="2:17">
      <c r="B25" t="s">
        <v>1131</v>
      </c>
      <c r="C25" t="s">
        <v>1120</v>
      </c>
      <c r="D25" t="s">
        <v>1132</v>
      </c>
      <c r="E25" t="s">
        <v>1133</v>
      </c>
      <c r="F25" t="s">
        <v>496</v>
      </c>
      <c r="G25" t="s">
        <v>1134</v>
      </c>
      <c r="H25" t="s">
        <v>228</v>
      </c>
      <c r="I25" s="90">
        <v>1.93</v>
      </c>
      <c r="J25" t="s">
        <v>105</v>
      </c>
      <c r="K25" s="90">
        <v>2.4</v>
      </c>
      <c r="L25" s="90">
        <v>2.2000000000000002</v>
      </c>
      <c r="M25" s="90">
        <v>91308.29</v>
      </c>
      <c r="N25" s="90">
        <v>100.75</v>
      </c>
      <c r="O25" s="90">
        <v>91.993102175000004</v>
      </c>
      <c r="P25" s="90">
        <v>2.94</v>
      </c>
      <c r="Q25" s="90">
        <v>0.08</v>
      </c>
    </row>
    <row r="26" spans="2:17">
      <c r="B26" t="s">
        <v>1131</v>
      </c>
      <c r="C26" t="s">
        <v>1120</v>
      </c>
      <c r="D26" t="s">
        <v>1135</v>
      </c>
      <c r="E26" t="s">
        <v>1133</v>
      </c>
      <c r="F26" t="s">
        <v>496</v>
      </c>
      <c r="G26" t="s">
        <v>1136</v>
      </c>
      <c r="H26" t="s">
        <v>228</v>
      </c>
      <c r="I26" s="90">
        <v>3.76</v>
      </c>
      <c r="J26" t="s">
        <v>105</v>
      </c>
      <c r="K26" s="90">
        <v>2.38</v>
      </c>
      <c r="L26" s="90">
        <v>2.35</v>
      </c>
      <c r="M26" s="90">
        <v>91308.29</v>
      </c>
      <c r="N26" s="90">
        <v>100.4</v>
      </c>
      <c r="O26" s="90">
        <v>91.673523160000002</v>
      </c>
      <c r="P26" s="90">
        <v>2.93</v>
      </c>
      <c r="Q26" s="90">
        <v>0.08</v>
      </c>
    </row>
    <row r="27" spans="2:17">
      <c r="B27" t="s">
        <v>1137</v>
      </c>
      <c r="C27" t="s">
        <v>1120</v>
      </c>
      <c r="D27" t="s">
        <v>1138</v>
      </c>
      <c r="E27" t="s">
        <v>1139</v>
      </c>
      <c r="F27" t="s">
        <v>519</v>
      </c>
      <c r="G27" t="s">
        <v>1140</v>
      </c>
      <c r="H27" t="s">
        <v>228</v>
      </c>
      <c r="I27" s="90">
        <v>2.16</v>
      </c>
      <c r="J27" t="s">
        <v>109</v>
      </c>
      <c r="K27" s="90">
        <v>8.32</v>
      </c>
      <c r="L27" s="90">
        <v>9.1199999999999992</v>
      </c>
      <c r="M27" s="90">
        <v>2766.03</v>
      </c>
      <c r="N27" s="90">
        <v>100.49</v>
      </c>
      <c r="O27" s="90">
        <v>10.003721185652999</v>
      </c>
      <c r="P27" s="90">
        <v>0.32</v>
      </c>
      <c r="Q27" s="90">
        <v>0.01</v>
      </c>
    </row>
    <row r="28" spans="2:17">
      <c r="B28" t="s">
        <v>1137</v>
      </c>
      <c r="C28" t="s">
        <v>1120</v>
      </c>
      <c r="D28" t="s">
        <v>1141</v>
      </c>
      <c r="E28" t="s">
        <v>1139</v>
      </c>
      <c r="F28" t="s">
        <v>519</v>
      </c>
      <c r="G28" t="s">
        <v>1142</v>
      </c>
      <c r="H28" t="s">
        <v>228</v>
      </c>
      <c r="I28" s="90">
        <v>2.14</v>
      </c>
      <c r="J28" t="s">
        <v>109</v>
      </c>
      <c r="K28" s="90">
        <v>8.32</v>
      </c>
      <c r="L28" s="90">
        <v>9.58</v>
      </c>
      <c r="M28" s="90">
        <v>28186.7</v>
      </c>
      <c r="N28" s="90">
        <v>101.17</v>
      </c>
      <c r="O28" s="90">
        <v>102.63082731961001</v>
      </c>
      <c r="P28" s="90">
        <v>3.28</v>
      </c>
      <c r="Q28" s="90">
        <v>0.09</v>
      </c>
    </row>
    <row r="29" spans="2:17">
      <c r="B29" t="s">
        <v>1137</v>
      </c>
      <c r="C29" t="s">
        <v>1120</v>
      </c>
      <c r="D29" t="s">
        <v>1143</v>
      </c>
      <c r="E29" t="s">
        <v>1139</v>
      </c>
      <c r="F29" t="s">
        <v>519</v>
      </c>
      <c r="G29" t="s">
        <v>1142</v>
      </c>
      <c r="H29" t="s">
        <v>228</v>
      </c>
      <c r="I29" s="90">
        <v>2.14</v>
      </c>
      <c r="J29" t="s">
        <v>109</v>
      </c>
      <c r="K29" s="90">
        <v>8.32</v>
      </c>
      <c r="L29" s="90">
        <v>9.59</v>
      </c>
      <c r="M29" s="90">
        <v>8188.06</v>
      </c>
      <c r="N29" s="90">
        <v>101.17</v>
      </c>
      <c r="O29" s="90">
        <v>29.813613226897999</v>
      </c>
      <c r="P29" s="90">
        <v>0.95</v>
      </c>
      <c r="Q29" s="90">
        <v>0.03</v>
      </c>
    </row>
    <row r="30" spans="2:17">
      <c r="B30" t="s">
        <v>1137</v>
      </c>
      <c r="C30" t="s">
        <v>1120</v>
      </c>
      <c r="D30" t="s">
        <v>1144</v>
      </c>
      <c r="E30" t="s">
        <v>1139</v>
      </c>
      <c r="F30" t="s">
        <v>519</v>
      </c>
      <c r="G30" t="s">
        <v>1145</v>
      </c>
      <c r="H30" t="s">
        <v>228</v>
      </c>
      <c r="I30" s="90">
        <v>2.17</v>
      </c>
      <c r="J30" t="s">
        <v>109</v>
      </c>
      <c r="K30" s="90">
        <v>8.32</v>
      </c>
      <c r="L30" s="90">
        <v>9.26</v>
      </c>
      <c r="M30" s="90">
        <v>1820.87</v>
      </c>
      <c r="N30" s="90">
        <v>100.17</v>
      </c>
      <c r="O30" s="90">
        <v>6.5644517589209999</v>
      </c>
      <c r="P30" s="90">
        <v>0.21</v>
      </c>
      <c r="Q30" s="90">
        <v>0.01</v>
      </c>
    </row>
    <row r="31" spans="2:17">
      <c r="B31" t="s">
        <v>1146</v>
      </c>
      <c r="C31" t="s">
        <v>1120</v>
      </c>
      <c r="D31" t="s">
        <v>1147</v>
      </c>
      <c r="E31" t="s">
        <v>1148</v>
      </c>
      <c r="F31" t="s">
        <v>237</v>
      </c>
      <c r="G31" t="s">
        <v>1149</v>
      </c>
      <c r="H31" t="s">
        <v>238</v>
      </c>
      <c r="I31" s="90">
        <v>9.06</v>
      </c>
      <c r="J31" t="s">
        <v>105</v>
      </c>
      <c r="K31" s="90">
        <v>3.52</v>
      </c>
      <c r="L31" s="90">
        <v>3.53</v>
      </c>
      <c r="M31" s="90">
        <v>60258.69</v>
      </c>
      <c r="N31" s="90">
        <v>101.82</v>
      </c>
      <c r="O31" s="90">
        <v>61.355398158</v>
      </c>
      <c r="P31" s="90">
        <v>1.96</v>
      </c>
      <c r="Q31" s="90">
        <v>0.05</v>
      </c>
    </row>
    <row r="32" spans="2:17">
      <c r="B32" t="s">
        <v>1146</v>
      </c>
      <c r="C32" t="s">
        <v>1120</v>
      </c>
      <c r="D32" t="s">
        <v>1150</v>
      </c>
      <c r="E32" t="s">
        <v>1148</v>
      </c>
      <c r="F32" t="s">
        <v>237</v>
      </c>
      <c r="G32" t="s">
        <v>1100</v>
      </c>
      <c r="H32" t="s">
        <v>238</v>
      </c>
      <c r="I32" s="90">
        <v>9.0399999999999991</v>
      </c>
      <c r="J32" t="s">
        <v>105</v>
      </c>
      <c r="K32" s="90">
        <v>3.62</v>
      </c>
      <c r="L32" s="90">
        <v>3.65</v>
      </c>
      <c r="M32" s="90">
        <v>12591</v>
      </c>
      <c r="N32" s="90">
        <v>101.4</v>
      </c>
      <c r="O32" s="90">
        <v>12.767274</v>
      </c>
      <c r="P32" s="90">
        <v>0.41</v>
      </c>
      <c r="Q32" s="90">
        <v>0.01</v>
      </c>
    </row>
    <row r="33" spans="2:17">
      <c r="B33" s="91" t="s">
        <v>1151</v>
      </c>
      <c r="I33" s="92">
        <v>0</v>
      </c>
      <c r="L33" s="92">
        <v>0</v>
      </c>
      <c r="M33" s="92">
        <v>0</v>
      </c>
      <c r="O33" s="92">
        <v>0</v>
      </c>
      <c r="P33" s="92">
        <v>0</v>
      </c>
      <c r="Q33" s="92">
        <v>0</v>
      </c>
    </row>
    <row r="34" spans="2:17">
      <c r="B34" t="s">
        <v>237</v>
      </c>
      <c r="D34" t="s">
        <v>237</v>
      </c>
      <c r="F34" t="s">
        <v>237</v>
      </c>
      <c r="I34" s="90">
        <v>0</v>
      </c>
      <c r="J34" t="s">
        <v>237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</row>
    <row r="35" spans="2:17">
      <c r="B35" s="91" t="s">
        <v>1152</v>
      </c>
      <c r="I35" s="92">
        <v>0</v>
      </c>
      <c r="L35" s="92">
        <v>0</v>
      </c>
      <c r="M35" s="92">
        <v>0</v>
      </c>
      <c r="O35" s="92">
        <v>0</v>
      </c>
      <c r="P35" s="92">
        <v>0</v>
      </c>
      <c r="Q35" s="92">
        <v>0</v>
      </c>
    </row>
    <row r="36" spans="2:17">
      <c r="B36" s="91" t="s">
        <v>1153</v>
      </c>
      <c r="I36" s="92">
        <v>0</v>
      </c>
      <c r="L36" s="92">
        <v>0</v>
      </c>
      <c r="M36" s="92">
        <v>0</v>
      </c>
      <c r="O36" s="92">
        <v>0</v>
      </c>
      <c r="P36" s="92">
        <v>0</v>
      </c>
      <c r="Q36" s="92">
        <v>0</v>
      </c>
    </row>
    <row r="37" spans="2:17">
      <c r="B37" t="s">
        <v>237</v>
      </c>
      <c r="D37" t="s">
        <v>237</v>
      </c>
      <c r="F37" t="s">
        <v>237</v>
      </c>
      <c r="I37" s="90">
        <v>0</v>
      </c>
      <c r="J37" t="s">
        <v>237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</row>
    <row r="38" spans="2:17">
      <c r="B38" s="91" t="s">
        <v>1154</v>
      </c>
      <c r="I38" s="92">
        <v>0</v>
      </c>
      <c r="L38" s="92">
        <v>0</v>
      </c>
      <c r="M38" s="92">
        <v>0</v>
      </c>
      <c r="O38" s="92">
        <v>0</v>
      </c>
      <c r="P38" s="92">
        <v>0</v>
      </c>
      <c r="Q38" s="92">
        <v>0</v>
      </c>
    </row>
    <row r="39" spans="2:17">
      <c r="B39" t="s">
        <v>237</v>
      </c>
      <c r="D39" t="s">
        <v>237</v>
      </c>
      <c r="F39" t="s">
        <v>237</v>
      </c>
      <c r="I39" s="90">
        <v>0</v>
      </c>
      <c r="J39" t="s">
        <v>237</v>
      </c>
      <c r="K39" s="90">
        <v>0</v>
      </c>
      <c r="L39" s="90">
        <v>0</v>
      </c>
      <c r="M39" s="90">
        <v>0</v>
      </c>
      <c r="N39" s="90">
        <v>0</v>
      </c>
      <c r="O39" s="90">
        <v>0</v>
      </c>
      <c r="P39" s="90">
        <v>0</v>
      </c>
      <c r="Q39" s="90">
        <v>0</v>
      </c>
    </row>
    <row r="40" spans="2:17">
      <c r="B40" s="91" t="s">
        <v>1155</v>
      </c>
      <c r="I40" s="92">
        <v>0</v>
      </c>
      <c r="L40" s="92">
        <v>0</v>
      </c>
      <c r="M40" s="92">
        <v>0</v>
      </c>
      <c r="O40" s="92">
        <v>0</v>
      </c>
      <c r="P40" s="92">
        <v>0</v>
      </c>
      <c r="Q40" s="92">
        <v>0</v>
      </c>
    </row>
    <row r="41" spans="2:17">
      <c r="B41" t="s">
        <v>237</v>
      </c>
      <c r="D41" t="s">
        <v>237</v>
      </c>
      <c r="F41" t="s">
        <v>237</v>
      </c>
      <c r="I41" s="90">
        <v>0</v>
      </c>
      <c r="J41" t="s">
        <v>237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</row>
    <row r="42" spans="2:17">
      <c r="B42" s="91" t="s">
        <v>1156</v>
      </c>
      <c r="I42" s="92">
        <v>0</v>
      </c>
      <c r="L42" s="92">
        <v>0</v>
      </c>
      <c r="M42" s="92">
        <v>0</v>
      </c>
      <c r="O42" s="92">
        <v>0</v>
      </c>
      <c r="P42" s="92">
        <v>0</v>
      </c>
      <c r="Q42" s="92">
        <v>0</v>
      </c>
    </row>
    <row r="43" spans="2:17">
      <c r="B43" t="s">
        <v>237</v>
      </c>
      <c r="D43" t="s">
        <v>237</v>
      </c>
      <c r="F43" t="s">
        <v>237</v>
      </c>
      <c r="I43" s="90">
        <v>0</v>
      </c>
      <c r="J43" t="s">
        <v>237</v>
      </c>
      <c r="K43" s="90">
        <v>0</v>
      </c>
      <c r="L43" s="90">
        <v>0</v>
      </c>
      <c r="M43" s="90">
        <v>0</v>
      </c>
      <c r="N43" s="90">
        <v>0</v>
      </c>
      <c r="O43" s="90">
        <v>0</v>
      </c>
      <c r="P43" s="90">
        <v>0</v>
      </c>
      <c r="Q43" s="90">
        <v>0</v>
      </c>
    </row>
    <row r="44" spans="2:17">
      <c r="B44" s="91" t="s">
        <v>243</v>
      </c>
      <c r="I44" s="92">
        <v>6.42</v>
      </c>
      <c r="L44" s="92">
        <v>5.13</v>
      </c>
      <c r="M44" s="92">
        <v>152986.57</v>
      </c>
      <c r="O44" s="92">
        <v>543.75496239523102</v>
      </c>
      <c r="P44" s="92">
        <v>17.38</v>
      </c>
      <c r="Q44" s="92">
        <v>0.47</v>
      </c>
    </row>
    <row r="45" spans="2:17">
      <c r="B45" s="91" t="s">
        <v>1157</v>
      </c>
      <c r="I45" s="92">
        <v>0</v>
      </c>
      <c r="L45" s="92">
        <v>0</v>
      </c>
      <c r="M45" s="92">
        <v>0</v>
      </c>
      <c r="O45" s="92">
        <v>0</v>
      </c>
      <c r="P45" s="92">
        <v>0</v>
      </c>
      <c r="Q45" s="92">
        <v>0</v>
      </c>
    </row>
    <row r="46" spans="2:17">
      <c r="B46" t="s">
        <v>237</v>
      </c>
      <c r="D46" t="s">
        <v>237</v>
      </c>
      <c r="F46" t="s">
        <v>237</v>
      </c>
      <c r="I46" s="90">
        <v>0</v>
      </c>
      <c r="J46" t="s">
        <v>237</v>
      </c>
      <c r="K46" s="90">
        <v>0</v>
      </c>
      <c r="L46" s="90">
        <v>0</v>
      </c>
      <c r="M46" s="90">
        <v>0</v>
      </c>
      <c r="N46" s="90">
        <v>0</v>
      </c>
      <c r="O46" s="90">
        <v>0</v>
      </c>
      <c r="P46" s="90">
        <v>0</v>
      </c>
      <c r="Q46" s="90">
        <v>0</v>
      </c>
    </row>
    <row r="47" spans="2:17">
      <c r="B47" s="91" t="s">
        <v>1127</v>
      </c>
      <c r="I47" s="92">
        <v>0</v>
      </c>
      <c r="L47" s="92">
        <v>0</v>
      </c>
      <c r="M47" s="92">
        <v>0</v>
      </c>
      <c r="O47" s="92">
        <v>0</v>
      </c>
      <c r="P47" s="92">
        <v>0</v>
      </c>
      <c r="Q47" s="92">
        <v>0</v>
      </c>
    </row>
    <row r="48" spans="2:17">
      <c r="B48" t="s">
        <v>237</v>
      </c>
      <c r="D48" t="s">
        <v>237</v>
      </c>
      <c r="F48" t="s">
        <v>237</v>
      </c>
      <c r="I48" s="90">
        <v>0</v>
      </c>
      <c r="J48" t="s">
        <v>237</v>
      </c>
      <c r="K48" s="90">
        <v>0</v>
      </c>
      <c r="L48" s="90">
        <v>0</v>
      </c>
      <c r="M48" s="90">
        <v>0</v>
      </c>
      <c r="N48" s="90">
        <v>0</v>
      </c>
      <c r="O48" s="90">
        <v>0</v>
      </c>
      <c r="P48" s="90">
        <v>0</v>
      </c>
      <c r="Q48" s="90">
        <v>0</v>
      </c>
    </row>
    <row r="49" spans="2:17">
      <c r="B49" s="91" t="s">
        <v>1128</v>
      </c>
      <c r="I49" s="92">
        <v>6.42</v>
      </c>
      <c r="L49" s="92">
        <v>5.13</v>
      </c>
      <c r="M49" s="92">
        <v>152986.57</v>
      </c>
      <c r="O49" s="92">
        <v>543.75496239523102</v>
      </c>
      <c r="P49" s="92">
        <v>17.38</v>
      </c>
      <c r="Q49" s="92">
        <v>0.47</v>
      </c>
    </row>
    <row r="50" spans="2:17">
      <c r="B50" t="s">
        <v>1158</v>
      </c>
      <c r="C50" t="s">
        <v>1120</v>
      </c>
      <c r="D50" t="s">
        <v>1159</v>
      </c>
      <c r="E50" t="s">
        <v>1160</v>
      </c>
      <c r="F50" t="s">
        <v>441</v>
      </c>
      <c r="G50" t="s">
        <v>1161</v>
      </c>
      <c r="H50" t="s">
        <v>228</v>
      </c>
      <c r="I50" s="90">
        <v>6.56</v>
      </c>
      <c r="J50" t="s">
        <v>109</v>
      </c>
      <c r="K50" s="90">
        <v>4.8</v>
      </c>
      <c r="L50" s="90">
        <v>5.12</v>
      </c>
      <c r="M50" s="90">
        <v>148253</v>
      </c>
      <c r="N50" s="90">
        <v>98.68</v>
      </c>
      <c r="O50" s="90">
        <v>526.51952137959995</v>
      </c>
      <c r="P50" s="90">
        <v>16.829999999999998</v>
      </c>
      <c r="Q50" s="90">
        <v>0.46</v>
      </c>
    </row>
    <row r="51" spans="2:17">
      <c r="B51" t="s">
        <v>1137</v>
      </c>
      <c r="C51" t="s">
        <v>1120</v>
      </c>
      <c r="D51" t="s">
        <v>1162</v>
      </c>
      <c r="E51" t="s">
        <v>1163</v>
      </c>
      <c r="F51" t="s">
        <v>519</v>
      </c>
      <c r="G51" t="s">
        <v>1142</v>
      </c>
      <c r="H51" t="s">
        <v>228</v>
      </c>
      <c r="I51" s="90">
        <v>2.2599999999999998</v>
      </c>
      <c r="J51" t="s">
        <v>109</v>
      </c>
      <c r="K51" s="90">
        <v>5.81</v>
      </c>
      <c r="L51" s="90">
        <v>5.4</v>
      </c>
      <c r="M51" s="90">
        <v>4733.57</v>
      </c>
      <c r="N51" s="90">
        <v>101.17</v>
      </c>
      <c r="O51" s="90">
        <v>17.235441015631</v>
      </c>
      <c r="P51" s="90">
        <v>0.55000000000000004</v>
      </c>
      <c r="Q51" s="90">
        <v>0.01</v>
      </c>
    </row>
    <row r="52" spans="2:17">
      <c r="B52" s="91" t="s">
        <v>1156</v>
      </c>
      <c r="I52" s="92">
        <v>0</v>
      </c>
      <c r="L52" s="92">
        <v>0</v>
      </c>
      <c r="M52" s="92">
        <v>0</v>
      </c>
      <c r="O52" s="92">
        <v>0</v>
      </c>
      <c r="P52" s="92">
        <v>0</v>
      </c>
      <c r="Q52" s="92">
        <v>0</v>
      </c>
    </row>
    <row r="53" spans="2:17">
      <c r="B53" t="s">
        <v>237</v>
      </c>
      <c r="D53" t="s">
        <v>237</v>
      </c>
      <c r="F53" t="s">
        <v>237</v>
      </c>
      <c r="I53" s="90">
        <v>0</v>
      </c>
      <c r="J53" t="s">
        <v>237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</row>
    <row r="54" spans="2:17">
      <c r="B54" t="s">
        <v>245</v>
      </c>
    </row>
    <row r="55" spans="2:17">
      <c r="B55" t="s">
        <v>328</v>
      </c>
    </row>
    <row r="56" spans="2:17">
      <c r="B56" t="s">
        <v>329</v>
      </c>
    </row>
    <row r="57" spans="2:17">
      <c r="B57" t="s">
        <v>330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3">
        <v>43373</v>
      </c>
    </row>
    <row r="2" spans="2:64" s="1" customFormat="1">
      <c r="B2" s="2" t="s">
        <v>1</v>
      </c>
      <c r="C2" s="12" t="s">
        <v>1177</v>
      </c>
    </row>
    <row r="3" spans="2:64" s="1" customFormat="1">
      <c r="B3" s="2" t="s">
        <v>2</v>
      </c>
      <c r="C3" s="26" t="s">
        <v>1178</v>
      </c>
    </row>
    <row r="4" spans="2:64" s="1" customFormat="1">
      <c r="B4" s="2" t="s">
        <v>3</v>
      </c>
      <c r="C4" s="94" t="s">
        <v>218</v>
      </c>
    </row>
    <row r="5" spans="2:64">
      <c r="B5" s="88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89">
        <v>0</v>
      </c>
      <c r="L11" s="7"/>
      <c r="M11" s="89">
        <v>0</v>
      </c>
      <c r="N11" s="89">
        <v>0</v>
      </c>
      <c r="O11" s="89">
        <v>0</v>
      </c>
      <c r="P11" s="16"/>
      <c r="Q11" s="16"/>
      <c r="R11" s="16"/>
      <c r="S11" s="16"/>
      <c r="T11" s="16"/>
      <c r="U11" s="16"/>
      <c r="BL11" s="16"/>
    </row>
    <row r="12" spans="2:64">
      <c r="B12" s="91" t="s">
        <v>223</v>
      </c>
      <c r="G12" s="92">
        <v>0</v>
      </c>
      <c r="J12" s="92">
        <v>0</v>
      </c>
      <c r="K12" s="92">
        <v>0</v>
      </c>
      <c r="M12" s="92">
        <v>0</v>
      </c>
      <c r="N12" s="92">
        <v>0</v>
      </c>
      <c r="O12" s="92">
        <v>0</v>
      </c>
    </row>
    <row r="13" spans="2:64">
      <c r="B13" s="91" t="s">
        <v>1046</v>
      </c>
      <c r="G13" s="92">
        <v>0</v>
      </c>
      <c r="J13" s="92">
        <v>0</v>
      </c>
      <c r="K13" s="92">
        <v>0</v>
      </c>
      <c r="M13" s="92">
        <v>0</v>
      </c>
      <c r="N13" s="92">
        <v>0</v>
      </c>
      <c r="O13" s="92">
        <v>0</v>
      </c>
    </row>
    <row r="14" spans="2:64">
      <c r="B14" t="s">
        <v>237</v>
      </c>
      <c r="C14" t="s">
        <v>237</v>
      </c>
      <c r="E14" t="s">
        <v>237</v>
      </c>
      <c r="G14" s="90">
        <v>0</v>
      </c>
      <c r="H14" t="s">
        <v>237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2:64">
      <c r="B15" s="91" t="s">
        <v>1047</v>
      </c>
      <c r="G15" s="92">
        <v>0</v>
      </c>
      <c r="J15" s="92">
        <v>0</v>
      </c>
      <c r="K15" s="92">
        <v>0</v>
      </c>
      <c r="M15" s="92">
        <v>0</v>
      </c>
      <c r="N15" s="92">
        <v>0</v>
      </c>
      <c r="O15" s="92">
        <v>0</v>
      </c>
    </row>
    <row r="16" spans="2:64">
      <c r="B16" t="s">
        <v>237</v>
      </c>
      <c r="C16" t="s">
        <v>237</v>
      </c>
      <c r="E16" t="s">
        <v>237</v>
      </c>
      <c r="G16" s="90">
        <v>0</v>
      </c>
      <c r="H16" t="s">
        <v>237</v>
      </c>
      <c r="I16" s="90">
        <v>0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0">
        <v>0</v>
      </c>
    </row>
    <row r="17" spans="2:15">
      <c r="B17" s="91" t="s">
        <v>1164</v>
      </c>
      <c r="G17" s="92">
        <v>0</v>
      </c>
      <c r="J17" s="92">
        <v>0</v>
      </c>
      <c r="K17" s="92">
        <v>0</v>
      </c>
      <c r="M17" s="92">
        <v>0</v>
      </c>
      <c r="N17" s="92">
        <v>0</v>
      </c>
      <c r="O17" s="92">
        <v>0</v>
      </c>
    </row>
    <row r="18" spans="2:15">
      <c r="B18" t="s">
        <v>237</v>
      </c>
      <c r="C18" t="s">
        <v>237</v>
      </c>
      <c r="E18" t="s">
        <v>237</v>
      </c>
      <c r="G18" s="90">
        <v>0</v>
      </c>
      <c r="H18" t="s">
        <v>237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</row>
    <row r="19" spans="2:15">
      <c r="B19" s="91" t="s">
        <v>1165</v>
      </c>
      <c r="G19" s="92">
        <v>0</v>
      </c>
      <c r="J19" s="92">
        <v>0</v>
      </c>
      <c r="K19" s="92">
        <v>0</v>
      </c>
      <c r="M19" s="92">
        <v>0</v>
      </c>
      <c r="N19" s="92">
        <v>0</v>
      </c>
      <c r="O19" s="92">
        <v>0</v>
      </c>
    </row>
    <row r="20" spans="2:15">
      <c r="B20" t="s">
        <v>237</v>
      </c>
      <c r="C20" t="s">
        <v>237</v>
      </c>
      <c r="E20" t="s">
        <v>237</v>
      </c>
      <c r="G20" s="90">
        <v>0</v>
      </c>
      <c r="H20" t="s">
        <v>237</v>
      </c>
      <c r="I20" s="90">
        <v>0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</row>
    <row r="21" spans="2:15">
      <c r="B21" s="91" t="s">
        <v>642</v>
      </c>
      <c r="G21" s="92">
        <v>0</v>
      </c>
      <c r="J21" s="92">
        <v>0</v>
      </c>
      <c r="K21" s="92">
        <v>0</v>
      </c>
      <c r="M21" s="92">
        <v>0</v>
      </c>
      <c r="N21" s="92">
        <v>0</v>
      </c>
      <c r="O21" s="92">
        <v>0</v>
      </c>
    </row>
    <row r="22" spans="2:15">
      <c r="B22" t="s">
        <v>237</v>
      </c>
      <c r="C22" t="s">
        <v>237</v>
      </c>
      <c r="E22" t="s">
        <v>237</v>
      </c>
      <c r="G22" s="90">
        <v>0</v>
      </c>
      <c r="H22" t="s">
        <v>237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  <c r="O22" s="90">
        <v>0</v>
      </c>
    </row>
    <row r="23" spans="2:15">
      <c r="B23" s="91" t="s">
        <v>243</v>
      </c>
      <c r="G23" s="92">
        <v>0</v>
      </c>
      <c r="J23" s="92">
        <v>0</v>
      </c>
      <c r="K23" s="92">
        <v>0</v>
      </c>
      <c r="M23" s="92">
        <v>0</v>
      </c>
      <c r="N23" s="92">
        <v>0</v>
      </c>
      <c r="O23" s="92">
        <v>0</v>
      </c>
    </row>
    <row r="24" spans="2:15">
      <c r="B24" t="s">
        <v>237</v>
      </c>
      <c r="C24" t="s">
        <v>237</v>
      </c>
      <c r="E24" t="s">
        <v>237</v>
      </c>
      <c r="G24" s="90">
        <v>0</v>
      </c>
      <c r="H24" t="s">
        <v>237</v>
      </c>
      <c r="I24" s="90">
        <v>0</v>
      </c>
      <c r="J24" s="90">
        <v>0</v>
      </c>
      <c r="K24" s="90">
        <v>0</v>
      </c>
      <c r="L24" s="90">
        <v>0</v>
      </c>
      <c r="M24" s="90">
        <v>0</v>
      </c>
      <c r="N24" s="90">
        <v>0</v>
      </c>
      <c r="O24" s="90">
        <v>0</v>
      </c>
    </row>
    <row r="25" spans="2:15">
      <c r="B25" t="s">
        <v>245</v>
      </c>
    </row>
    <row r="26" spans="2:15">
      <c r="B26" t="s">
        <v>328</v>
      </c>
    </row>
    <row r="27" spans="2:15">
      <c r="B27" t="s">
        <v>329</v>
      </c>
    </row>
    <row r="28" spans="2:15">
      <c r="B28" t="s">
        <v>330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3">
        <v>43373</v>
      </c>
    </row>
    <row r="2" spans="2:55" s="1" customFormat="1">
      <c r="B2" s="2" t="s">
        <v>1</v>
      </c>
      <c r="C2" s="12" t="s">
        <v>1177</v>
      </c>
    </row>
    <row r="3" spans="2:55" s="1" customFormat="1">
      <c r="B3" s="2" t="s">
        <v>2</v>
      </c>
      <c r="C3" s="26" t="s">
        <v>1178</v>
      </c>
    </row>
    <row r="4" spans="2:55" s="1" customFormat="1">
      <c r="B4" s="2" t="s">
        <v>3</v>
      </c>
      <c r="C4" s="94" t="s">
        <v>218</v>
      </c>
    </row>
    <row r="5" spans="2:55">
      <c r="B5" s="88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3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89">
        <v>0</v>
      </c>
      <c r="H11" s="89">
        <v>0</v>
      </c>
      <c r="I11" s="89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1" t="s">
        <v>223</v>
      </c>
      <c r="E12" s="92">
        <v>0</v>
      </c>
      <c r="F12" s="19"/>
      <c r="G12" s="92">
        <v>0</v>
      </c>
      <c r="H12" s="92">
        <v>0</v>
      </c>
      <c r="I12" s="92">
        <v>0</v>
      </c>
    </row>
    <row r="13" spans="2:55">
      <c r="B13" s="91" t="s">
        <v>1166</v>
      </c>
      <c r="E13" s="92">
        <v>0</v>
      </c>
      <c r="F13" s="19"/>
      <c r="G13" s="92">
        <v>0</v>
      </c>
      <c r="H13" s="92">
        <v>0</v>
      </c>
      <c r="I13" s="92">
        <v>0</v>
      </c>
    </row>
    <row r="14" spans="2:55">
      <c r="B14" t="s">
        <v>237</v>
      </c>
      <c r="E14" s="90">
        <v>0</v>
      </c>
      <c r="F14" t="s">
        <v>237</v>
      </c>
      <c r="G14" s="90">
        <v>0</v>
      </c>
      <c r="H14" s="90">
        <v>0</v>
      </c>
      <c r="I14" s="90">
        <v>0</v>
      </c>
    </row>
    <row r="15" spans="2:55">
      <c r="B15" s="91" t="s">
        <v>1167</v>
      </c>
      <c r="E15" s="92">
        <v>0</v>
      </c>
      <c r="F15" s="19"/>
      <c r="G15" s="92">
        <v>0</v>
      </c>
      <c r="H15" s="92">
        <v>0</v>
      </c>
      <c r="I15" s="92">
        <v>0</v>
      </c>
    </row>
    <row r="16" spans="2:55">
      <c r="B16" t="s">
        <v>237</v>
      </c>
      <c r="E16" s="90">
        <v>0</v>
      </c>
      <c r="F16" t="s">
        <v>237</v>
      </c>
      <c r="G16" s="90">
        <v>0</v>
      </c>
      <c r="H16" s="90">
        <v>0</v>
      </c>
      <c r="I16" s="90">
        <v>0</v>
      </c>
    </row>
    <row r="17" spans="2:9">
      <c r="B17" s="91" t="s">
        <v>243</v>
      </c>
      <c r="E17" s="92">
        <v>0</v>
      </c>
      <c r="F17" s="19"/>
      <c r="G17" s="92">
        <v>0</v>
      </c>
      <c r="H17" s="92">
        <v>0</v>
      </c>
      <c r="I17" s="92">
        <v>0</v>
      </c>
    </row>
    <row r="18" spans="2:9">
      <c r="B18" s="91" t="s">
        <v>1166</v>
      </c>
      <c r="E18" s="92">
        <v>0</v>
      </c>
      <c r="F18" s="19"/>
      <c r="G18" s="92">
        <v>0</v>
      </c>
      <c r="H18" s="92">
        <v>0</v>
      </c>
      <c r="I18" s="92">
        <v>0</v>
      </c>
    </row>
    <row r="19" spans="2:9">
      <c r="B19" t="s">
        <v>237</v>
      </c>
      <c r="E19" s="90">
        <v>0</v>
      </c>
      <c r="F19" t="s">
        <v>237</v>
      </c>
      <c r="G19" s="90">
        <v>0</v>
      </c>
      <c r="H19" s="90">
        <v>0</v>
      </c>
      <c r="I19" s="90">
        <v>0</v>
      </c>
    </row>
    <row r="20" spans="2:9">
      <c r="B20" s="91" t="s">
        <v>1167</v>
      </c>
      <c r="E20" s="92">
        <v>0</v>
      </c>
      <c r="F20" s="19"/>
      <c r="G20" s="92">
        <v>0</v>
      </c>
      <c r="H20" s="92">
        <v>0</v>
      </c>
      <c r="I20" s="92">
        <v>0</v>
      </c>
    </row>
    <row r="21" spans="2:9">
      <c r="B21" t="s">
        <v>237</v>
      </c>
      <c r="E21" s="90">
        <v>0</v>
      </c>
      <c r="F21" t="s">
        <v>237</v>
      </c>
      <c r="G21" s="90">
        <v>0</v>
      </c>
      <c r="H21" s="90">
        <v>0</v>
      </c>
      <c r="I21" s="90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3">
        <v>43373</v>
      </c>
    </row>
    <row r="2" spans="2:60" s="1" customFormat="1">
      <c r="B2" s="2" t="s">
        <v>1</v>
      </c>
      <c r="C2" s="12" t="s">
        <v>1177</v>
      </c>
    </row>
    <row r="3" spans="2:60" s="1" customFormat="1">
      <c r="B3" s="2" t="s">
        <v>2</v>
      </c>
      <c r="C3" s="26" t="s">
        <v>1178</v>
      </c>
    </row>
    <row r="4" spans="2:60" s="1" customFormat="1">
      <c r="B4" s="2" t="s">
        <v>3</v>
      </c>
      <c r="C4" s="94" t="s">
        <v>218</v>
      </c>
    </row>
    <row r="5" spans="2:60">
      <c r="B5" s="88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89">
        <v>0</v>
      </c>
      <c r="J11" s="89">
        <v>0</v>
      </c>
      <c r="K11" s="89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1" t="s">
        <v>223</v>
      </c>
      <c r="D12" s="19"/>
      <c r="E12" s="19"/>
      <c r="F12" s="19"/>
      <c r="G12" s="19"/>
      <c r="H12" s="92">
        <v>0</v>
      </c>
      <c r="I12" s="92">
        <v>0</v>
      </c>
      <c r="J12" s="92">
        <v>0</v>
      </c>
      <c r="K12" s="92">
        <v>0</v>
      </c>
    </row>
    <row r="13" spans="2:60">
      <c r="B13" t="s">
        <v>237</v>
      </c>
      <c r="D13" t="s">
        <v>237</v>
      </c>
      <c r="E13" s="19"/>
      <c r="F13" s="90">
        <v>0</v>
      </c>
      <c r="G13" t="s">
        <v>237</v>
      </c>
      <c r="H13" s="90">
        <v>0</v>
      </c>
      <c r="I13" s="90">
        <v>0</v>
      </c>
      <c r="J13" s="90">
        <v>0</v>
      </c>
      <c r="K13" s="90">
        <v>0</v>
      </c>
    </row>
    <row r="14" spans="2:60">
      <c r="B14" s="91" t="s">
        <v>243</v>
      </c>
      <c r="D14" s="19"/>
      <c r="E14" s="19"/>
      <c r="F14" s="19"/>
      <c r="G14" s="19"/>
      <c r="H14" s="92">
        <v>0</v>
      </c>
      <c r="I14" s="92">
        <v>0</v>
      </c>
      <c r="J14" s="92">
        <v>0</v>
      </c>
      <c r="K14" s="92">
        <v>0</v>
      </c>
    </row>
    <row r="15" spans="2:60">
      <c r="B15" t="s">
        <v>237</v>
      </c>
      <c r="D15" t="s">
        <v>237</v>
      </c>
      <c r="E15" s="19"/>
      <c r="F15" s="90">
        <v>0</v>
      </c>
      <c r="G15" t="s">
        <v>237</v>
      </c>
      <c r="H15" s="90">
        <v>0</v>
      </c>
      <c r="I15" s="90">
        <v>0</v>
      </c>
      <c r="J15" s="90">
        <v>0</v>
      </c>
      <c r="K15" s="90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3">
        <v>43373</v>
      </c>
    </row>
    <row r="2" spans="2:60" s="1" customFormat="1">
      <c r="B2" s="2" t="s">
        <v>1</v>
      </c>
      <c r="C2" s="12" t="s">
        <v>1177</v>
      </c>
    </row>
    <row r="3" spans="2:60" s="1" customFormat="1">
      <c r="B3" s="2" t="s">
        <v>2</v>
      </c>
      <c r="C3" s="26" t="s">
        <v>1178</v>
      </c>
    </row>
    <row r="4" spans="2:60" s="1" customFormat="1">
      <c r="B4" s="2" t="s">
        <v>3</v>
      </c>
      <c r="C4" s="94" t="s">
        <v>218</v>
      </c>
    </row>
    <row r="5" spans="2:60">
      <c r="B5" s="88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89">
        <v>0</v>
      </c>
      <c r="I11" s="89">
        <v>-68.156639999999996</v>
      </c>
      <c r="J11" s="89">
        <v>100</v>
      </c>
      <c r="K11" s="89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1" t="s">
        <v>223</v>
      </c>
      <c r="C12" s="15"/>
      <c r="D12" s="15"/>
      <c r="E12" s="15"/>
      <c r="F12" s="15"/>
      <c r="G12" s="15"/>
      <c r="H12" s="92">
        <v>0</v>
      </c>
      <c r="I12" s="92">
        <v>-68.156639999999996</v>
      </c>
      <c r="J12" s="92">
        <v>100</v>
      </c>
      <c r="K12" s="92">
        <v>-0.06</v>
      </c>
    </row>
    <row r="13" spans="2:60">
      <c r="B13" t="s">
        <v>1168</v>
      </c>
      <c r="C13" t="s">
        <v>1169</v>
      </c>
      <c r="D13" t="s">
        <v>237</v>
      </c>
      <c r="E13" t="s">
        <v>238</v>
      </c>
      <c r="F13" s="90">
        <v>0</v>
      </c>
      <c r="G13" t="s">
        <v>105</v>
      </c>
      <c r="H13" s="90">
        <v>0</v>
      </c>
      <c r="I13" s="90">
        <v>-9.7900000000000001E-3</v>
      </c>
      <c r="J13" s="90">
        <v>0.01</v>
      </c>
      <c r="K13" s="90">
        <v>0</v>
      </c>
    </row>
    <row r="14" spans="2:60">
      <c r="B14" t="s">
        <v>1170</v>
      </c>
      <c r="C14" t="s">
        <v>1171</v>
      </c>
      <c r="D14" t="s">
        <v>237</v>
      </c>
      <c r="E14" t="s">
        <v>238</v>
      </c>
      <c r="F14" s="90">
        <v>0</v>
      </c>
      <c r="G14" t="s">
        <v>105</v>
      </c>
      <c r="H14" s="90">
        <v>0</v>
      </c>
      <c r="I14" s="90">
        <v>-2.478E-2</v>
      </c>
      <c r="J14" s="90">
        <v>0.04</v>
      </c>
      <c r="K14" s="90">
        <v>0</v>
      </c>
    </row>
    <row r="15" spans="2:60">
      <c r="B15" t="s">
        <v>1172</v>
      </c>
      <c r="C15" t="s">
        <v>1173</v>
      </c>
      <c r="D15" t="s">
        <v>237</v>
      </c>
      <c r="E15" t="s">
        <v>238</v>
      </c>
      <c r="F15" s="90">
        <v>0</v>
      </c>
      <c r="G15" t="s">
        <v>105</v>
      </c>
      <c r="H15" s="90">
        <v>0</v>
      </c>
      <c r="I15" s="90">
        <v>0.36836000000000002</v>
      </c>
      <c r="J15" s="90">
        <v>-0.54</v>
      </c>
      <c r="K15" s="90">
        <v>0</v>
      </c>
    </row>
    <row r="16" spans="2:60">
      <c r="B16" t="s">
        <v>1174</v>
      </c>
      <c r="C16" t="s">
        <v>1175</v>
      </c>
      <c r="D16" t="s">
        <v>237</v>
      </c>
      <c r="E16" t="s">
        <v>228</v>
      </c>
      <c r="F16" s="90">
        <v>0</v>
      </c>
      <c r="G16" t="s">
        <v>105</v>
      </c>
      <c r="H16" s="90">
        <v>0</v>
      </c>
      <c r="I16" s="90">
        <v>28.78023</v>
      </c>
      <c r="J16" s="90">
        <v>-42.23</v>
      </c>
      <c r="K16" s="90">
        <v>0.02</v>
      </c>
    </row>
    <row r="17" spans="2:11">
      <c r="B17" t="s">
        <v>1176</v>
      </c>
      <c r="C17" t="s">
        <v>1175</v>
      </c>
      <c r="D17" t="s">
        <v>237</v>
      </c>
      <c r="E17" t="s">
        <v>228</v>
      </c>
      <c r="F17" s="90">
        <v>0</v>
      </c>
      <c r="G17" t="s">
        <v>105</v>
      </c>
      <c r="H17" s="90">
        <v>0</v>
      </c>
      <c r="I17" s="90">
        <v>-97.270660000000007</v>
      </c>
      <c r="J17" s="90">
        <v>142.72</v>
      </c>
      <c r="K17" s="90">
        <v>-0.08</v>
      </c>
    </row>
    <row r="18" spans="2:11">
      <c r="B18" s="91" t="s">
        <v>243</v>
      </c>
      <c r="D18" s="19"/>
      <c r="E18" s="19"/>
      <c r="F18" s="19"/>
      <c r="G18" s="19"/>
      <c r="H18" s="92">
        <v>0</v>
      </c>
      <c r="I18" s="92">
        <v>0</v>
      </c>
      <c r="J18" s="92">
        <v>0</v>
      </c>
      <c r="K18" s="92">
        <v>0</v>
      </c>
    </row>
    <row r="19" spans="2:11">
      <c r="B19" t="s">
        <v>237</v>
      </c>
      <c r="C19" t="s">
        <v>237</v>
      </c>
      <c r="D19" t="s">
        <v>237</v>
      </c>
      <c r="E19" s="19"/>
      <c r="F19" s="90">
        <v>0</v>
      </c>
      <c r="G19" t="s">
        <v>237</v>
      </c>
      <c r="H19" s="90">
        <v>0</v>
      </c>
      <c r="I19" s="90">
        <v>0</v>
      </c>
      <c r="J19" s="90">
        <v>0</v>
      </c>
      <c r="K19" s="90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3">
        <v>43373</v>
      </c>
    </row>
    <row r="2" spans="2:17" s="1" customFormat="1">
      <c r="B2" s="2" t="s">
        <v>1</v>
      </c>
      <c r="C2" s="12" t="s">
        <v>1177</v>
      </c>
    </row>
    <row r="3" spans="2:17" s="1" customFormat="1">
      <c r="B3" s="2" t="s">
        <v>2</v>
      </c>
      <c r="C3" s="26" t="s">
        <v>1178</v>
      </c>
    </row>
    <row r="4" spans="2:17" s="1" customFormat="1">
      <c r="B4" s="2" t="s">
        <v>3</v>
      </c>
      <c r="C4" s="94" t="s">
        <v>218</v>
      </c>
    </row>
    <row r="5" spans="2:17">
      <c r="B5" s="88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9">
        <f>C12+C17</f>
        <v>1167.1248818857243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1" t="s">
        <v>223</v>
      </c>
      <c r="C12" s="92">
        <f>SUM(C13:C16)</f>
        <v>564.27650283372452</v>
      </c>
    </row>
    <row r="13" spans="2:17">
      <c r="B13" t="s">
        <v>1179</v>
      </c>
      <c r="C13" s="95">
        <v>135.904</v>
      </c>
      <c r="D13" s="96">
        <v>43800</v>
      </c>
    </row>
    <row r="14" spans="2:17">
      <c r="B14" t="s">
        <v>1180</v>
      </c>
      <c r="C14" s="95">
        <v>103.12141</v>
      </c>
      <c r="D14" s="96">
        <v>44246</v>
      </c>
    </row>
    <row r="15" spans="2:17">
      <c r="B15" t="s">
        <v>1181</v>
      </c>
      <c r="C15" s="95">
        <v>325.2510928337245</v>
      </c>
      <c r="D15" s="96">
        <v>44255</v>
      </c>
    </row>
    <row r="16" spans="2:17">
      <c r="B16"/>
      <c r="C16" s="90"/>
    </row>
    <row r="17" spans="2:4">
      <c r="B17" s="91" t="s">
        <v>243</v>
      </c>
      <c r="C17" s="92">
        <f>SUM(C18:C19)</f>
        <v>602.84837905199993</v>
      </c>
    </row>
    <row r="18" spans="2:4">
      <c r="B18" t="s">
        <v>1182</v>
      </c>
      <c r="C18" s="95">
        <v>354.65328496799998</v>
      </c>
      <c r="D18" s="96">
        <v>45485</v>
      </c>
    </row>
    <row r="19" spans="2:4">
      <c r="B19" t="s">
        <v>1183</v>
      </c>
      <c r="C19" s="95">
        <v>248.195094084</v>
      </c>
      <c r="D19" s="96">
        <v>45710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20:D1048576 B16:D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3">
        <v>43373</v>
      </c>
    </row>
    <row r="2" spans="2:18" s="1" customFormat="1">
      <c r="B2" s="2" t="s">
        <v>1</v>
      </c>
      <c r="C2" s="12" t="s">
        <v>1177</v>
      </c>
    </row>
    <row r="3" spans="2:18" s="1" customFormat="1">
      <c r="B3" s="2" t="s">
        <v>2</v>
      </c>
      <c r="C3" s="26" t="s">
        <v>1178</v>
      </c>
    </row>
    <row r="4" spans="2:18" s="1" customFormat="1">
      <c r="B4" s="2" t="s">
        <v>3</v>
      </c>
      <c r="C4" s="94" t="s">
        <v>218</v>
      </c>
    </row>
    <row r="5" spans="2:18">
      <c r="B5" s="88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89">
        <v>0</v>
      </c>
      <c r="M11" s="89">
        <v>0</v>
      </c>
      <c r="N11" s="7"/>
      <c r="O11" s="89">
        <v>0</v>
      </c>
      <c r="P11" s="89">
        <v>0</v>
      </c>
      <c r="Q11" s="35"/>
    </row>
    <row r="12" spans="2:18">
      <c r="B12" s="91" t="s">
        <v>223</v>
      </c>
      <c r="D12" s="16"/>
      <c r="H12" s="92">
        <v>0</v>
      </c>
      <c r="L12" s="92">
        <v>0</v>
      </c>
      <c r="M12" s="92">
        <v>0</v>
      </c>
      <c r="O12" s="92">
        <v>0</v>
      </c>
      <c r="P12" s="92">
        <v>0</v>
      </c>
    </row>
    <row r="13" spans="2:18">
      <c r="B13" s="91" t="s">
        <v>332</v>
      </c>
      <c r="D13" s="16"/>
      <c r="H13" s="92">
        <v>0</v>
      </c>
      <c r="L13" s="92">
        <v>0</v>
      </c>
      <c r="M13" s="92">
        <v>0</v>
      </c>
      <c r="O13" s="92">
        <v>0</v>
      </c>
      <c r="P13" s="92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0">
        <v>0</v>
      </c>
      <c r="I14" t="s">
        <v>237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</row>
    <row r="15" spans="2:18">
      <c r="B15" s="91" t="s">
        <v>281</v>
      </c>
      <c r="D15" s="16"/>
      <c r="H15" s="92">
        <v>0</v>
      </c>
      <c r="L15" s="92">
        <v>0</v>
      </c>
      <c r="M15" s="92">
        <v>0</v>
      </c>
      <c r="O15" s="92">
        <v>0</v>
      </c>
      <c r="P15" s="92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0">
        <v>0</v>
      </c>
      <c r="I16" t="s">
        <v>237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0">
        <v>0</v>
      </c>
      <c r="P16" s="90">
        <v>0</v>
      </c>
    </row>
    <row r="17" spans="2:16">
      <c r="B17" s="91" t="s">
        <v>333</v>
      </c>
      <c r="D17" s="16"/>
      <c r="H17" s="92">
        <v>0</v>
      </c>
      <c r="L17" s="92">
        <v>0</v>
      </c>
      <c r="M17" s="92">
        <v>0</v>
      </c>
      <c r="O17" s="92">
        <v>0</v>
      </c>
      <c r="P17" s="92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0">
        <v>0</v>
      </c>
      <c r="I18" t="s">
        <v>237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</row>
    <row r="19" spans="2:16">
      <c r="B19" s="91" t="s">
        <v>642</v>
      </c>
      <c r="D19" s="16"/>
      <c r="H19" s="92">
        <v>0</v>
      </c>
      <c r="L19" s="92">
        <v>0</v>
      </c>
      <c r="M19" s="92">
        <v>0</v>
      </c>
      <c r="O19" s="92">
        <v>0</v>
      </c>
      <c r="P19" s="92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0">
        <v>0</v>
      </c>
      <c r="I20" t="s">
        <v>237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</row>
    <row r="21" spans="2:16">
      <c r="B21" s="91" t="s">
        <v>243</v>
      </c>
      <c r="D21" s="16"/>
      <c r="H21" s="92">
        <v>0</v>
      </c>
      <c r="L21" s="92">
        <v>0</v>
      </c>
      <c r="M21" s="92">
        <v>0</v>
      </c>
      <c r="O21" s="92">
        <v>0</v>
      </c>
      <c r="P21" s="92">
        <v>0</v>
      </c>
    </row>
    <row r="22" spans="2:16">
      <c r="B22" s="91" t="s">
        <v>334</v>
      </c>
      <c r="D22" s="16"/>
      <c r="H22" s="92">
        <v>0</v>
      </c>
      <c r="L22" s="92">
        <v>0</v>
      </c>
      <c r="M22" s="92">
        <v>0</v>
      </c>
      <c r="O22" s="92">
        <v>0</v>
      </c>
      <c r="P22" s="92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0">
        <v>0</v>
      </c>
      <c r="I23" t="s">
        <v>237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</row>
    <row r="24" spans="2:16">
      <c r="B24" s="91" t="s">
        <v>335</v>
      </c>
      <c r="D24" s="16"/>
      <c r="H24" s="92">
        <v>0</v>
      </c>
      <c r="L24" s="92">
        <v>0</v>
      </c>
      <c r="M24" s="92">
        <v>0</v>
      </c>
      <c r="O24" s="92">
        <v>0</v>
      </c>
      <c r="P24" s="92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0">
        <v>0</v>
      </c>
      <c r="I25" t="s">
        <v>237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</row>
    <row r="26" spans="2:16">
      <c r="B26" t="s">
        <v>245</v>
      </c>
      <c r="D26" s="16"/>
    </row>
    <row r="27" spans="2:16">
      <c r="B27" t="s">
        <v>328</v>
      </c>
      <c r="D27" s="16"/>
    </row>
    <row r="28" spans="2:16">
      <c r="B28" t="s">
        <v>330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3">
        <v>43373</v>
      </c>
    </row>
    <row r="2" spans="2:18" s="1" customFormat="1">
      <c r="B2" s="2" t="s">
        <v>1</v>
      </c>
      <c r="C2" s="12" t="s">
        <v>1177</v>
      </c>
    </row>
    <row r="3" spans="2:18" s="1" customFormat="1">
      <c r="B3" s="2" t="s">
        <v>2</v>
      </c>
      <c r="C3" s="26" t="s">
        <v>1178</v>
      </c>
    </row>
    <row r="4" spans="2:18" s="1" customFormat="1">
      <c r="B4" s="2" t="s">
        <v>3</v>
      </c>
      <c r="C4" s="94" t="s">
        <v>218</v>
      </c>
    </row>
    <row r="5" spans="2:18">
      <c r="B5" s="88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89">
        <v>0</v>
      </c>
      <c r="M11" s="89">
        <v>0</v>
      </c>
      <c r="N11" s="7"/>
      <c r="O11" s="89">
        <v>0</v>
      </c>
      <c r="P11" s="89">
        <v>0</v>
      </c>
      <c r="Q11" s="35"/>
    </row>
    <row r="12" spans="2:18">
      <c r="B12" s="91" t="s">
        <v>223</v>
      </c>
      <c r="C12" s="16"/>
      <c r="D12" s="16"/>
      <c r="H12" s="92">
        <v>0</v>
      </c>
      <c r="L12" s="92">
        <v>0</v>
      </c>
      <c r="M12" s="92">
        <v>0</v>
      </c>
      <c r="O12" s="92">
        <v>0</v>
      </c>
      <c r="P12" s="92">
        <v>0</v>
      </c>
    </row>
    <row r="13" spans="2:18">
      <c r="B13" s="91" t="s">
        <v>1046</v>
      </c>
      <c r="C13" s="16"/>
      <c r="D13" s="16"/>
      <c r="H13" s="92">
        <v>0</v>
      </c>
      <c r="L13" s="92">
        <v>0</v>
      </c>
      <c r="M13" s="92">
        <v>0</v>
      </c>
      <c r="O13" s="92">
        <v>0</v>
      </c>
      <c r="P13" s="92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0">
        <v>0</v>
      </c>
      <c r="I14" t="s">
        <v>237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</row>
    <row r="15" spans="2:18">
      <c r="B15" s="91" t="s">
        <v>1047</v>
      </c>
      <c r="C15" s="16"/>
      <c r="D15" s="16"/>
      <c r="H15" s="92">
        <v>0</v>
      </c>
      <c r="L15" s="92">
        <v>0</v>
      </c>
      <c r="M15" s="92">
        <v>0</v>
      </c>
      <c r="O15" s="92">
        <v>0</v>
      </c>
      <c r="P15" s="92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0">
        <v>0</v>
      </c>
      <c r="I16" t="s">
        <v>237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0">
        <v>0</v>
      </c>
      <c r="P16" s="90">
        <v>0</v>
      </c>
    </row>
    <row r="17" spans="2:16">
      <c r="B17" s="91" t="s">
        <v>333</v>
      </c>
      <c r="D17" s="16"/>
      <c r="H17" s="92">
        <v>0</v>
      </c>
      <c r="L17" s="92">
        <v>0</v>
      </c>
      <c r="M17" s="92">
        <v>0</v>
      </c>
      <c r="O17" s="92">
        <v>0</v>
      </c>
      <c r="P17" s="92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0">
        <v>0</v>
      </c>
      <c r="I18" t="s">
        <v>237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</row>
    <row r="19" spans="2:16">
      <c r="B19" s="91" t="s">
        <v>642</v>
      </c>
      <c r="D19" s="16"/>
      <c r="H19" s="92">
        <v>0</v>
      </c>
      <c r="L19" s="92">
        <v>0</v>
      </c>
      <c r="M19" s="92">
        <v>0</v>
      </c>
      <c r="O19" s="92">
        <v>0</v>
      </c>
      <c r="P19" s="92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0">
        <v>0</v>
      </c>
      <c r="I20" t="s">
        <v>237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</row>
    <row r="21" spans="2:16">
      <c r="B21" s="91" t="s">
        <v>243</v>
      </c>
      <c r="D21" s="16"/>
      <c r="H21" s="92">
        <v>0</v>
      </c>
      <c r="L21" s="92">
        <v>0</v>
      </c>
      <c r="M21" s="92">
        <v>0</v>
      </c>
      <c r="O21" s="92">
        <v>0</v>
      </c>
      <c r="P21" s="92">
        <v>0</v>
      </c>
    </row>
    <row r="22" spans="2:16">
      <c r="B22" s="91" t="s">
        <v>334</v>
      </c>
      <c r="D22" s="16"/>
      <c r="H22" s="92">
        <v>0</v>
      </c>
      <c r="L22" s="92">
        <v>0</v>
      </c>
      <c r="M22" s="92">
        <v>0</v>
      </c>
      <c r="O22" s="92">
        <v>0</v>
      </c>
      <c r="P22" s="92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0">
        <v>0</v>
      </c>
      <c r="I23" t="s">
        <v>237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</row>
    <row r="24" spans="2:16">
      <c r="B24" s="91" t="s">
        <v>335</v>
      </c>
      <c r="D24" s="16"/>
      <c r="H24" s="92">
        <v>0</v>
      </c>
      <c r="L24" s="92">
        <v>0</v>
      </c>
      <c r="M24" s="92">
        <v>0</v>
      </c>
      <c r="O24" s="92">
        <v>0</v>
      </c>
      <c r="P24" s="92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0">
        <v>0</v>
      </c>
      <c r="I25" t="s">
        <v>237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</row>
    <row r="26" spans="2:16">
      <c r="B26" t="s">
        <v>245</v>
      </c>
      <c r="D26" s="16"/>
    </row>
    <row r="27" spans="2:16">
      <c r="B27" t="s">
        <v>328</v>
      </c>
      <c r="D27" s="16"/>
    </row>
    <row r="28" spans="2:16">
      <c r="B28" t="s">
        <v>330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3">
        <v>43373</v>
      </c>
    </row>
    <row r="2" spans="2:53" s="1" customFormat="1">
      <c r="B2" s="2" t="s">
        <v>1</v>
      </c>
      <c r="C2" s="12" t="s">
        <v>1177</v>
      </c>
    </row>
    <row r="3" spans="2:53" s="1" customFormat="1">
      <c r="B3" s="2" t="s">
        <v>2</v>
      </c>
      <c r="C3" s="26" t="s">
        <v>1178</v>
      </c>
    </row>
    <row r="4" spans="2:53" s="1" customFormat="1">
      <c r="B4" s="2" t="s">
        <v>3</v>
      </c>
      <c r="C4" s="94" t="s">
        <v>218</v>
      </c>
    </row>
    <row r="5" spans="2:53">
      <c r="B5" s="88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89">
        <v>5.79</v>
      </c>
      <c r="I11" s="7"/>
      <c r="J11" s="7"/>
      <c r="K11" s="89">
        <v>0.81</v>
      </c>
      <c r="L11" s="89">
        <v>34318185.560000002</v>
      </c>
      <c r="M11" s="7"/>
      <c r="N11" s="89">
        <v>44.123240000000003</v>
      </c>
      <c r="O11" s="89">
        <v>39150.177347022</v>
      </c>
      <c r="P11" s="7"/>
      <c r="Q11" s="89">
        <v>100</v>
      </c>
      <c r="R11" s="89">
        <v>33.86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1" t="s">
        <v>223</v>
      </c>
      <c r="C12" s="16"/>
      <c r="D12" s="16"/>
      <c r="H12" s="92">
        <v>5.79</v>
      </c>
      <c r="K12" s="92">
        <v>0.81</v>
      </c>
      <c r="L12" s="92">
        <v>34318185.560000002</v>
      </c>
      <c r="N12" s="92">
        <v>44.123240000000003</v>
      </c>
      <c r="O12" s="92">
        <v>39150.177347022</v>
      </c>
      <c r="Q12" s="92">
        <v>100</v>
      </c>
      <c r="R12" s="92">
        <v>33.86</v>
      </c>
    </row>
    <row r="13" spans="2:53">
      <c r="B13" s="91" t="s">
        <v>246</v>
      </c>
      <c r="C13" s="16"/>
      <c r="D13" s="16"/>
      <c r="H13" s="92">
        <v>5.43</v>
      </c>
      <c r="K13" s="92">
        <v>-0.18</v>
      </c>
      <c r="L13" s="92">
        <v>11908745.560000001</v>
      </c>
      <c r="N13" s="92">
        <v>42.25855</v>
      </c>
      <c r="O13" s="92">
        <v>14784.853273522</v>
      </c>
      <c r="Q13" s="92">
        <v>37.76</v>
      </c>
      <c r="R13" s="92">
        <v>12.79</v>
      </c>
    </row>
    <row r="14" spans="2:53">
      <c r="B14" s="91" t="s">
        <v>247</v>
      </c>
      <c r="C14" s="16"/>
      <c r="D14" s="16"/>
      <c r="H14" s="92">
        <v>5.43</v>
      </c>
      <c r="K14" s="92">
        <v>-0.18</v>
      </c>
      <c r="L14" s="92">
        <v>11908745.560000001</v>
      </c>
      <c r="N14" s="92">
        <v>42.25855</v>
      </c>
      <c r="O14" s="92">
        <v>14784.853273522</v>
      </c>
      <c r="Q14" s="92">
        <v>37.76</v>
      </c>
      <c r="R14" s="92">
        <v>12.79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0">
        <v>2.72</v>
      </c>
      <c r="I15" t="s">
        <v>105</v>
      </c>
      <c r="J15" s="90">
        <v>4</v>
      </c>
      <c r="K15" s="90">
        <v>-0.57999999999999996</v>
      </c>
      <c r="L15" s="90">
        <v>1624224.82</v>
      </c>
      <c r="M15" s="90">
        <v>148.85</v>
      </c>
      <c r="N15" s="90">
        <v>0</v>
      </c>
      <c r="O15" s="90">
        <v>2417.65864457</v>
      </c>
      <c r="P15" s="90">
        <v>0.01</v>
      </c>
      <c r="Q15" s="90">
        <v>6.18</v>
      </c>
      <c r="R15" s="90">
        <v>2.09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0">
        <v>5.35</v>
      </c>
      <c r="I16" t="s">
        <v>105</v>
      </c>
      <c r="J16" s="90">
        <v>4</v>
      </c>
      <c r="K16" s="90">
        <v>-0.03</v>
      </c>
      <c r="L16" s="90">
        <v>555601.63</v>
      </c>
      <c r="M16" s="90">
        <v>153.77000000000001</v>
      </c>
      <c r="N16" s="90">
        <v>0</v>
      </c>
      <c r="O16" s="90">
        <v>854.34862645099997</v>
      </c>
      <c r="P16" s="90">
        <v>0.01</v>
      </c>
      <c r="Q16" s="90">
        <v>2.1800000000000002</v>
      </c>
      <c r="R16" s="90">
        <v>0.74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0">
        <v>8.4</v>
      </c>
      <c r="I17" t="s">
        <v>105</v>
      </c>
      <c r="J17" s="90">
        <v>0.75</v>
      </c>
      <c r="K17" s="90">
        <v>0.41</v>
      </c>
      <c r="L17" s="90">
        <v>1432446.94</v>
      </c>
      <c r="M17" s="90">
        <v>104.47</v>
      </c>
      <c r="N17" s="90">
        <v>0</v>
      </c>
      <c r="O17" s="90">
        <v>1496.4773182179999</v>
      </c>
      <c r="P17" s="90">
        <v>0.01</v>
      </c>
      <c r="Q17" s="90">
        <v>3.82</v>
      </c>
      <c r="R17" s="90">
        <v>1.29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0">
        <v>23.21</v>
      </c>
      <c r="I18" t="s">
        <v>105</v>
      </c>
      <c r="J18" s="90">
        <v>1</v>
      </c>
      <c r="K18" s="90">
        <v>1.53</v>
      </c>
      <c r="L18" s="90">
        <v>182956.37</v>
      </c>
      <c r="M18" s="90">
        <v>89.81</v>
      </c>
      <c r="N18" s="90">
        <v>0</v>
      </c>
      <c r="O18" s="90">
        <v>164.31311589699999</v>
      </c>
      <c r="P18" s="90">
        <v>0</v>
      </c>
      <c r="Q18" s="90">
        <v>0.42</v>
      </c>
      <c r="R18" s="90">
        <v>0.14000000000000001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0">
        <v>4.83</v>
      </c>
      <c r="I19" t="s">
        <v>105</v>
      </c>
      <c r="J19" s="90">
        <v>1.75</v>
      </c>
      <c r="K19" s="90">
        <v>-0.17</v>
      </c>
      <c r="L19" s="90">
        <v>520463.97</v>
      </c>
      <c r="M19" s="90">
        <v>111.8</v>
      </c>
      <c r="N19" s="90">
        <v>9.0414899999999996</v>
      </c>
      <c r="O19" s="90">
        <v>590.92020846000003</v>
      </c>
      <c r="P19" s="90">
        <v>0</v>
      </c>
      <c r="Q19" s="90">
        <v>1.51</v>
      </c>
      <c r="R19" s="90">
        <v>0.51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266</v>
      </c>
      <c r="H20" s="90">
        <v>1.05</v>
      </c>
      <c r="I20" t="s">
        <v>105</v>
      </c>
      <c r="J20" s="90">
        <v>3</v>
      </c>
      <c r="K20" s="90">
        <v>-0.9</v>
      </c>
      <c r="L20" s="90">
        <v>2091598.89</v>
      </c>
      <c r="M20" s="90">
        <v>118.16</v>
      </c>
      <c r="N20" s="90">
        <v>0</v>
      </c>
      <c r="O20" s="90">
        <v>2471.4332484239999</v>
      </c>
      <c r="P20" s="90">
        <v>0.01</v>
      </c>
      <c r="Q20" s="90">
        <v>6.31</v>
      </c>
      <c r="R20" s="90">
        <v>2.14</v>
      </c>
    </row>
    <row r="21" spans="2:18">
      <c r="B21" t="s">
        <v>267</v>
      </c>
      <c r="C21" t="s">
        <v>268</v>
      </c>
      <c r="D21" t="s">
        <v>103</v>
      </c>
      <c r="E21" t="s">
        <v>250</v>
      </c>
      <c r="F21" t="s">
        <v>154</v>
      </c>
      <c r="G21" t="s">
        <v>269</v>
      </c>
      <c r="H21" s="90">
        <v>6.88</v>
      </c>
      <c r="I21" t="s">
        <v>105</v>
      </c>
      <c r="J21" s="90">
        <v>0.75</v>
      </c>
      <c r="K21" s="90">
        <v>0.18</v>
      </c>
      <c r="L21" s="90">
        <v>404497.25</v>
      </c>
      <c r="M21" s="90">
        <v>105.4</v>
      </c>
      <c r="N21" s="90">
        <v>0</v>
      </c>
      <c r="O21" s="90">
        <v>426.3401015</v>
      </c>
      <c r="P21" s="90">
        <v>0</v>
      </c>
      <c r="Q21" s="90">
        <v>1.0900000000000001</v>
      </c>
      <c r="R21" s="90">
        <v>0.37</v>
      </c>
    </row>
    <row r="22" spans="2:18">
      <c r="B22" t="s">
        <v>270</v>
      </c>
      <c r="C22" t="s">
        <v>271</v>
      </c>
      <c r="D22" t="s">
        <v>103</v>
      </c>
      <c r="E22" t="s">
        <v>250</v>
      </c>
      <c r="F22" t="s">
        <v>154</v>
      </c>
      <c r="G22" t="s">
        <v>272</v>
      </c>
      <c r="H22" s="90">
        <v>2.0699999999999998</v>
      </c>
      <c r="I22" t="s">
        <v>105</v>
      </c>
      <c r="J22" s="90">
        <v>0.1</v>
      </c>
      <c r="K22" s="90">
        <v>-0.69</v>
      </c>
      <c r="L22" s="90">
        <v>2565368.39</v>
      </c>
      <c r="M22" s="90">
        <v>102.87</v>
      </c>
      <c r="N22" s="90">
        <v>0</v>
      </c>
      <c r="O22" s="90">
        <v>2638.9944627929999</v>
      </c>
      <c r="P22" s="90">
        <v>0.02</v>
      </c>
      <c r="Q22" s="90">
        <v>6.74</v>
      </c>
      <c r="R22" s="90">
        <v>2.2799999999999998</v>
      </c>
    </row>
    <row r="23" spans="2:18">
      <c r="B23" t="s">
        <v>273</v>
      </c>
      <c r="C23" t="s">
        <v>274</v>
      </c>
      <c r="D23" t="s">
        <v>103</v>
      </c>
      <c r="E23" t="s">
        <v>250</v>
      </c>
      <c r="F23" t="s">
        <v>154</v>
      </c>
      <c r="G23" t="s">
        <v>275</v>
      </c>
      <c r="H23" s="90">
        <v>18.03</v>
      </c>
      <c r="I23" t="s">
        <v>105</v>
      </c>
      <c r="J23" s="90">
        <v>2.75</v>
      </c>
      <c r="K23" s="90">
        <v>1.3</v>
      </c>
      <c r="L23" s="90">
        <v>235283.47</v>
      </c>
      <c r="M23" s="90">
        <v>138.25</v>
      </c>
      <c r="N23" s="90">
        <v>0</v>
      </c>
      <c r="O23" s="90">
        <v>325.27939727500001</v>
      </c>
      <c r="P23" s="90">
        <v>0</v>
      </c>
      <c r="Q23" s="90">
        <v>0.83</v>
      </c>
      <c r="R23" s="90">
        <v>0.28000000000000003</v>
      </c>
    </row>
    <row r="24" spans="2:18">
      <c r="B24" t="s">
        <v>276</v>
      </c>
      <c r="C24" t="s">
        <v>277</v>
      </c>
      <c r="D24" t="s">
        <v>103</v>
      </c>
      <c r="E24" t="s">
        <v>250</v>
      </c>
      <c r="F24" t="s">
        <v>154</v>
      </c>
      <c r="G24" t="s">
        <v>266</v>
      </c>
      <c r="H24" s="90">
        <v>13.79</v>
      </c>
      <c r="I24" t="s">
        <v>105</v>
      </c>
      <c r="J24" s="90">
        <v>4</v>
      </c>
      <c r="K24" s="90">
        <v>1.05</v>
      </c>
      <c r="L24" s="90">
        <v>1128994.8</v>
      </c>
      <c r="M24" s="90">
        <v>177.18</v>
      </c>
      <c r="N24" s="90">
        <v>0</v>
      </c>
      <c r="O24" s="90">
        <v>2000.3529866399999</v>
      </c>
      <c r="P24" s="90">
        <v>0.01</v>
      </c>
      <c r="Q24" s="90">
        <v>5.1100000000000003</v>
      </c>
      <c r="R24" s="90">
        <v>1.73</v>
      </c>
    </row>
    <row r="25" spans="2:18">
      <c r="B25" t="s">
        <v>278</v>
      </c>
      <c r="C25" t="s">
        <v>279</v>
      </c>
      <c r="D25" t="s">
        <v>103</v>
      </c>
      <c r="E25" t="s">
        <v>250</v>
      </c>
      <c r="F25" t="s">
        <v>154</v>
      </c>
      <c r="G25" t="s">
        <v>280</v>
      </c>
      <c r="H25" s="90">
        <v>3.85</v>
      </c>
      <c r="I25" t="s">
        <v>105</v>
      </c>
      <c r="J25" s="90">
        <v>2.75</v>
      </c>
      <c r="K25" s="90">
        <v>-0.37</v>
      </c>
      <c r="L25" s="90">
        <v>1167309.03</v>
      </c>
      <c r="M25" s="90">
        <v>116.98</v>
      </c>
      <c r="N25" s="90">
        <v>33.217059999999996</v>
      </c>
      <c r="O25" s="90">
        <v>1398.7351632939999</v>
      </c>
      <c r="P25" s="90">
        <v>0.01</v>
      </c>
      <c r="Q25" s="90">
        <v>3.57</v>
      </c>
      <c r="R25" s="90">
        <v>1.21</v>
      </c>
    </row>
    <row r="26" spans="2:18">
      <c r="B26" s="91" t="s">
        <v>281</v>
      </c>
      <c r="C26" s="16"/>
      <c r="D26" s="16"/>
      <c r="H26" s="92">
        <v>6.01</v>
      </c>
      <c r="K26" s="92">
        <v>1.41</v>
      </c>
      <c r="L26" s="92">
        <v>22409440</v>
      </c>
      <c r="N26" s="92">
        <v>1.86469</v>
      </c>
      <c r="O26" s="92">
        <v>24365.3240735</v>
      </c>
      <c r="Q26" s="92">
        <v>62.24</v>
      </c>
      <c r="R26" s="92">
        <v>21.07</v>
      </c>
    </row>
    <row r="27" spans="2:18">
      <c r="B27" s="91" t="s">
        <v>282</v>
      </c>
      <c r="C27" s="16"/>
      <c r="D27" s="16"/>
      <c r="H27" s="92">
        <v>0</v>
      </c>
      <c r="K27" s="92">
        <v>0</v>
      </c>
      <c r="L27" s="92">
        <v>0</v>
      </c>
      <c r="N27" s="92">
        <v>0</v>
      </c>
      <c r="O27" s="92">
        <v>0</v>
      </c>
      <c r="Q27" s="92">
        <v>0</v>
      </c>
      <c r="R27" s="92">
        <v>0</v>
      </c>
    </row>
    <row r="28" spans="2:18">
      <c r="B28" t="s">
        <v>237</v>
      </c>
      <c r="C28" t="s">
        <v>237</v>
      </c>
      <c r="D28" s="16"/>
      <c r="E28" t="s">
        <v>237</v>
      </c>
      <c r="H28" s="90">
        <v>0</v>
      </c>
      <c r="I28" t="s">
        <v>237</v>
      </c>
      <c r="J28" s="90">
        <v>0</v>
      </c>
      <c r="K28" s="90">
        <v>0</v>
      </c>
      <c r="L28" s="90">
        <v>0</v>
      </c>
      <c r="M28" s="90">
        <v>0</v>
      </c>
      <c r="O28" s="90">
        <v>0</v>
      </c>
      <c r="P28" s="90">
        <v>0</v>
      </c>
      <c r="Q28" s="90">
        <v>0</v>
      </c>
      <c r="R28" s="90">
        <v>0</v>
      </c>
    </row>
    <row r="29" spans="2:18">
      <c r="B29" s="91" t="s">
        <v>283</v>
      </c>
      <c r="C29" s="16"/>
      <c r="D29" s="16"/>
      <c r="H29" s="92">
        <v>6.01</v>
      </c>
      <c r="K29" s="92">
        <v>1.41</v>
      </c>
      <c r="L29" s="92">
        <v>22409440</v>
      </c>
      <c r="N29" s="92">
        <v>1.86469</v>
      </c>
      <c r="O29" s="92">
        <v>24365.3240735</v>
      </c>
      <c r="Q29" s="92">
        <v>62.24</v>
      </c>
      <c r="R29" s="92">
        <v>21.07</v>
      </c>
    </row>
    <row r="30" spans="2:18">
      <c r="B30" t="s">
        <v>284</v>
      </c>
      <c r="C30" t="s">
        <v>285</v>
      </c>
      <c r="D30" t="s">
        <v>103</v>
      </c>
      <c r="E30" t="s">
        <v>250</v>
      </c>
      <c r="F30" t="s">
        <v>154</v>
      </c>
      <c r="G30" t="s">
        <v>286</v>
      </c>
      <c r="H30" s="90">
        <v>9.06</v>
      </c>
      <c r="I30" t="s">
        <v>105</v>
      </c>
      <c r="J30" s="90">
        <v>2.25</v>
      </c>
      <c r="K30" s="90">
        <v>2.21</v>
      </c>
      <c r="L30" s="90">
        <v>2032806</v>
      </c>
      <c r="M30" s="90">
        <v>100.4</v>
      </c>
      <c r="N30" s="90">
        <v>1.86469</v>
      </c>
      <c r="O30" s="90">
        <v>2042.8019139999999</v>
      </c>
      <c r="P30" s="90">
        <v>0.06</v>
      </c>
      <c r="Q30" s="90">
        <v>5.22</v>
      </c>
      <c r="R30" s="90">
        <v>1.77</v>
      </c>
    </row>
    <row r="31" spans="2:18">
      <c r="B31" t="s">
        <v>287</v>
      </c>
      <c r="C31" t="s">
        <v>288</v>
      </c>
      <c r="D31" t="s">
        <v>103</v>
      </c>
      <c r="E31" t="s">
        <v>250</v>
      </c>
      <c r="F31" t="s">
        <v>154</v>
      </c>
      <c r="G31" t="s">
        <v>289</v>
      </c>
      <c r="H31" s="90">
        <v>2.3199999999999998</v>
      </c>
      <c r="I31" t="s">
        <v>105</v>
      </c>
      <c r="J31" s="90">
        <v>0.5</v>
      </c>
      <c r="K31" s="90">
        <v>0.61</v>
      </c>
      <c r="L31" s="90">
        <v>3370420</v>
      </c>
      <c r="M31" s="90">
        <v>100.08</v>
      </c>
      <c r="N31" s="90">
        <v>0</v>
      </c>
      <c r="O31" s="90">
        <v>3373.116336</v>
      </c>
      <c r="P31" s="90">
        <v>0.04</v>
      </c>
      <c r="Q31" s="90">
        <v>8.6199999999999992</v>
      </c>
      <c r="R31" s="90">
        <v>2.92</v>
      </c>
    </row>
    <row r="32" spans="2:18">
      <c r="B32" t="s">
        <v>290</v>
      </c>
      <c r="C32" t="s">
        <v>291</v>
      </c>
      <c r="D32" t="s">
        <v>103</v>
      </c>
      <c r="E32" t="s">
        <v>250</v>
      </c>
      <c r="F32" t="s">
        <v>154</v>
      </c>
      <c r="G32" t="s">
        <v>292</v>
      </c>
      <c r="H32" s="90">
        <v>3.06</v>
      </c>
      <c r="I32" t="s">
        <v>105</v>
      </c>
      <c r="J32" s="90">
        <v>5.5</v>
      </c>
      <c r="K32" s="90">
        <v>0.89</v>
      </c>
      <c r="L32" s="90">
        <v>2072618</v>
      </c>
      <c r="M32" s="90">
        <v>118.75</v>
      </c>
      <c r="N32" s="90">
        <v>0</v>
      </c>
      <c r="O32" s="90">
        <v>2461.2338749999999</v>
      </c>
      <c r="P32" s="90">
        <v>0.01</v>
      </c>
      <c r="Q32" s="90">
        <v>6.29</v>
      </c>
      <c r="R32" s="90">
        <v>2.13</v>
      </c>
    </row>
    <row r="33" spans="2:18">
      <c r="B33" t="s">
        <v>293</v>
      </c>
      <c r="C33" t="s">
        <v>294</v>
      </c>
      <c r="D33" t="s">
        <v>103</v>
      </c>
      <c r="E33" t="s">
        <v>250</v>
      </c>
      <c r="F33" t="s">
        <v>154</v>
      </c>
      <c r="G33" t="s">
        <v>266</v>
      </c>
      <c r="H33" s="90">
        <v>0.41</v>
      </c>
      <c r="I33" t="s">
        <v>105</v>
      </c>
      <c r="J33" s="90">
        <v>6</v>
      </c>
      <c r="K33" s="90">
        <v>0.14000000000000001</v>
      </c>
      <c r="L33" s="90">
        <v>624902</v>
      </c>
      <c r="M33" s="90">
        <v>105.94</v>
      </c>
      <c r="N33" s="90">
        <v>0</v>
      </c>
      <c r="O33" s="90">
        <v>662.02117880000003</v>
      </c>
      <c r="P33" s="90">
        <v>0</v>
      </c>
      <c r="Q33" s="90">
        <v>1.69</v>
      </c>
      <c r="R33" s="90">
        <v>0.56999999999999995</v>
      </c>
    </row>
    <row r="34" spans="2:18">
      <c r="B34" t="s">
        <v>295</v>
      </c>
      <c r="C34" t="s">
        <v>296</v>
      </c>
      <c r="D34" t="s">
        <v>103</v>
      </c>
      <c r="E34" t="s">
        <v>250</v>
      </c>
      <c r="F34" t="s">
        <v>154</v>
      </c>
      <c r="G34" t="s">
        <v>297</v>
      </c>
      <c r="H34" s="90">
        <v>7.82</v>
      </c>
      <c r="I34" t="s">
        <v>105</v>
      </c>
      <c r="J34" s="90">
        <v>2</v>
      </c>
      <c r="K34" s="90">
        <v>2</v>
      </c>
      <c r="L34" s="90">
        <v>2600802</v>
      </c>
      <c r="M34" s="90">
        <v>101.03</v>
      </c>
      <c r="N34" s="90">
        <v>0</v>
      </c>
      <c r="O34" s="90">
        <v>2627.5902606</v>
      </c>
      <c r="P34" s="90">
        <v>0.02</v>
      </c>
      <c r="Q34" s="90">
        <v>6.71</v>
      </c>
      <c r="R34" s="90">
        <v>2.27</v>
      </c>
    </row>
    <row r="35" spans="2:18">
      <c r="B35" t="s">
        <v>298</v>
      </c>
      <c r="C35" t="s">
        <v>299</v>
      </c>
      <c r="D35" t="s">
        <v>103</v>
      </c>
      <c r="E35" t="s">
        <v>250</v>
      </c>
      <c r="F35" t="s">
        <v>154</v>
      </c>
      <c r="G35" t="s">
        <v>300</v>
      </c>
      <c r="H35" s="90">
        <v>18.190000000000001</v>
      </c>
      <c r="I35" t="s">
        <v>105</v>
      </c>
      <c r="J35" s="90">
        <v>3.75</v>
      </c>
      <c r="K35" s="90">
        <v>3.22</v>
      </c>
      <c r="L35" s="90">
        <v>1162824</v>
      </c>
      <c r="M35" s="90">
        <v>111.75</v>
      </c>
      <c r="N35" s="90">
        <v>0</v>
      </c>
      <c r="O35" s="90">
        <v>1299.4558199999999</v>
      </c>
      <c r="P35" s="90">
        <v>0.02</v>
      </c>
      <c r="Q35" s="90">
        <v>3.32</v>
      </c>
      <c r="R35" s="90">
        <v>1.1200000000000001</v>
      </c>
    </row>
    <row r="36" spans="2:18">
      <c r="B36" t="s">
        <v>301</v>
      </c>
      <c r="C36" t="s">
        <v>302</v>
      </c>
      <c r="D36" t="s">
        <v>103</v>
      </c>
      <c r="E36" t="s">
        <v>250</v>
      </c>
      <c r="F36" t="s">
        <v>154</v>
      </c>
      <c r="G36" t="s">
        <v>303</v>
      </c>
      <c r="H36" s="90">
        <v>6.56</v>
      </c>
      <c r="I36" t="s">
        <v>105</v>
      </c>
      <c r="J36" s="90">
        <v>1.75</v>
      </c>
      <c r="K36" s="90">
        <v>1.79</v>
      </c>
      <c r="L36" s="90">
        <v>1722282</v>
      </c>
      <c r="M36" s="90">
        <v>99.93</v>
      </c>
      <c r="N36" s="90">
        <v>0</v>
      </c>
      <c r="O36" s="90">
        <v>1721.0764025999999</v>
      </c>
      <c r="P36" s="90">
        <v>0.01</v>
      </c>
      <c r="Q36" s="90">
        <v>4.4000000000000004</v>
      </c>
      <c r="R36" s="90">
        <v>1.49</v>
      </c>
    </row>
    <row r="37" spans="2:18">
      <c r="B37" t="s">
        <v>304</v>
      </c>
      <c r="C37" t="s">
        <v>305</v>
      </c>
      <c r="D37" t="s">
        <v>103</v>
      </c>
      <c r="E37" t="s">
        <v>250</v>
      </c>
      <c r="F37" t="s">
        <v>154</v>
      </c>
      <c r="G37" t="s">
        <v>306</v>
      </c>
      <c r="H37" s="90">
        <v>1.28</v>
      </c>
      <c r="I37" t="s">
        <v>105</v>
      </c>
      <c r="J37" s="90">
        <v>5</v>
      </c>
      <c r="K37" s="90">
        <v>0.28000000000000003</v>
      </c>
      <c r="L37" s="90">
        <v>2597283</v>
      </c>
      <c r="M37" s="90">
        <v>109.6</v>
      </c>
      <c r="N37" s="90">
        <v>0</v>
      </c>
      <c r="O37" s="90">
        <v>2846.6221679999999</v>
      </c>
      <c r="P37" s="90">
        <v>0.01</v>
      </c>
      <c r="Q37" s="90">
        <v>7.27</v>
      </c>
      <c r="R37" s="90">
        <v>2.46</v>
      </c>
    </row>
    <row r="38" spans="2:18">
      <c r="B38" t="s">
        <v>307</v>
      </c>
      <c r="C38" t="s">
        <v>308</v>
      </c>
      <c r="D38" t="s">
        <v>103</v>
      </c>
      <c r="E38" t="s">
        <v>250</v>
      </c>
      <c r="F38" t="s">
        <v>154</v>
      </c>
      <c r="G38" t="s">
        <v>251</v>
      </c>
      <c r="H38" s="90">
        <v>4.13</v>
      </c>
      <c r="I38" t="s">
        <v>105</v>
      </c>
      <c r="J38" s="90">
        <v>4.25</v>
      </c>
      <c r="K38" s="90">
        <v>1.19</v>
      </c>
      <c r="L38" s="90">
        <v>173782</v>
      </c>
      <c r="M38" s="90">
        <v>115.5</v>
      </c>
      <c r="N38" s="90">
        <v>0</v>
      </c>
      <c r="O38" s="90">
        <v>200.71821</v>
      </c>
      <c r="P38" s="90">
        <v>0</v>
      </c>
      <c r="Q38" s="90">
        <v>0.51</v>
      </c>
      <c r="R38" s="90">
        <v>0.17</v>
      </c>
    </row>
    <row r="39" spans="2:18">
      <c r="B39" t="s">
        <v>309</v>
      </c>
      <c r="C39" t="s">
        <v>310</v>
      </c>
      <c r="D39" t="s">
        <v>103</v>
      </c>
      <c r="E39" t="s">
        <v>250</v>
      </c>
      <c r="F39" t="s">
        <v>154</v>
      </c>
      <c r="G39" t="s">
        <v>280</v>
      </c>
      <c r="H39" s="90">
        <v>2.5499999999999998</v>
      </c>
      <c r="I39" t="s">
        <v>105</v>
      </c>
      <c r="J39" s="90">
        <v>1</v>
      </c>
      <c r="K39" s="90">
        <v>0.69</v>
      </c>
      <c r="L39" s="90">
        <v>950700</v>
      </c>
      <c r="M39" s="90">
        <v>101.21</v>
      </c>
      <c r="N39" s="90">
        <v>0</v>
      </c>
      <c r="O39" s="90">
        <v>962.20347000000004</v>
      </c>
      <c r="P39" s="90">
        <v>0.01</v>
      </c>
      <c r="Q39" s="90">
        <v>2.46</v>
      </c>
      <c r="R39" s="90">
        <v>0.83</v>
      </c>
    </row>
    <row r="40" spans="2:18">
      <c r="B40" t="s">
        <v>311</v>
      </c>
      <c r="C40" t="s">
        <v>312</v>
      </c>
      <c r="D40" t="s">
        <v>103</v>
      </c>
      <c r="E40" t="s">
        <v>250</v>
      </c>
      <c r="F40" t="s">
        <v>154</v>
      </c>
      <c r="G40" t="s">
        <v>313</v>
      </c>
      <c r="H40" s="90">
        <v>0.66</v>
      </c>
      <c r="I40" t="s">
        <v>105</v>
      </c>
      <c r="J40" s="90">
        <v>2.25</v>
      </c>
      <c r="K40" s="90">
        <v>0.18</v>
      </c>
      <c r="L40" s="90">
        <v>992068</v>
      </c>
      <c r="M40" s="90">
        <v>102.13</v>
      </c>
      <c r="N40" s="90">
        <v>0</v>
      </c>
      <c r="O40" s="90">
        <v>1013.1990484</v>
      </c>
      <c r="P40" s="90">
        <v>0.01</v>
      </c>
      <c r="Q40" s="90">
        <v>2.59</v>
      </c>
      <c r="R40" s="90">
        <v>0.88</v>
      </c>
    </row>
    <row r="41" spans="2:18">
      <c r="B41" t="s">
        <v>314</v>
      </c>
      <c r="C41" t="s">
        <v>315</v>
      </c>
      <c r="D41" t="s">
        <v>103</v>
      </c>
      <c r="E41" t="s">
        <v>250</v>
      </c>
      <c r="F41" t="s">
        <v>154</v>
      </c>
      <c r="G41" t="s">
        <v>316</v>
      </c>
      <c r="H41" s="90">
        <v>6.52</v>
      </c>
      <c r="I41" t="s">
        <v>105</v>
      </c>
      <c r="J41" s="90">
        <v>6.25</v>
      </c>
      <c r="K41" s="90">
        <v>1.9</v>
      </c>
      <c r="L41" s="90">
        <v>555977</v>
      </c>
      <c r="M41" s="90">
        <v>138.05000000000001</v>
      </c>
      <c r="N41" s="90">
        <v>0</v>
      </c>
      <c r="O41" s="90">
        <v>767.52624849999995</v>
      </c>
      <c r="P41" s="90">
        <v>0</v>
      </c>
      <c r="Q41" s="90">
        <v>1.96</v>
      </c>
      <c r="R41" s="90">
        <v>0.66</v>
      </c>
    </row>
    <row r="42" spans="2:18">
      <c r="B42" t="s">
        <v>317</v>
      </c>
      <c r="C42" t="s">
        <v>318</v>
      </c>
      <c r="D42" t="s">
        <v>103</v>
      </c>
      <c r="E42" t="s">
        <v>250</v>
      </c>
      <c r="F42" t="s">
        <v>154</v>
      </c>
      <c r="G42" t="s">
        <v>269</v>
      </c>
      <c r="H42" s="90">
        <v>5.01</v>
      </c>
      <c r="I42" t="s">
        <v>105</v>
      </c>
      <c r="J42" s="90">
        <v>3.75</v>
      </c>
      <c r="K42" s="90">
        <v>1.44</v>
      </c>
      <c r="L42" s="90">
        <v>417003</v>
      </c>
      <c r="M42" s="90">
        <v>114.03</v>
      </c>
      <c r="N42" s="90">
        <v>0</v>
      </c>
      <c r="O42" s="90">
        <v>475.50852090000001</v>
      </c>
      <c r="P42" s="90">
        <v>0</v>
      </c>
      <c r="Q42" s="90">
        <v>1.21</v>
      </c>
      <c r="R42" s="90">
        <v>0.41</v>
      </c>
    </row>
    <row r="43" spans="2:18">
      <c r="B43" t="s">
        <v>319</v>
      </c>
      <c r="C43" t="s">
        <v>320</v>
      </c>
      <c r="D43" t="s">
        <v>103</v>
      </c>
      <c r="E43" t="s">
        <v>250</v>
      </c>
      <c r="F43" t="s">
        <v>154</v>
      </c>
      <c r="G43" t="s">
        <v>266</v>
      </c>
      <c r="H43" s="90">
        <v>14.91</v>
      </c>
      <c r="I43" t="s">
        <v>105</v>
      </c>
      <c r="J43" s="90">
        <v>5.5</v>
      </c>
      <c r="K43" s="90">
        <v>2.97</v>
      </c>
      <c r="L43" s="90">
        <v>1646295</v>
      </c>
      <c r="M43" s="90">
        <v>145.85</v>
      </c>
      <c r="N43" s="90">
        <v>0</v>
      </c>
      <c r="O43" s="90">
        <v>2401.1212575</v>
      </c>
      <c r="P43" s="90">
        <v>0.01</v>
      </c>
      <c r="Q43" s="90">
        <v>6.13</v>
      </c>
      <c r="R43" s="90">
        <v>2.08</v>
      </c>
    </row>
    <row r="44" spans="2:18">
      <c r="B44" t="s">
        <v>321</v>
      </c>
      <c r="C44" t="s">
        <v>322</v>
      </c>
      <c r="D44" t="s">
        <v>103</v>
      </c>
      <c r="E44" t="s">
        <v>250</v>
      </c>
      <c r="F44" t="s">
        <v>154</v>
      </c>
      <c r="G44" t="s">
        <v>323</v>
      </c>
      <c r="H44" s="90">
        <v>4.04</v>
      </c>
      <c r="I44" t="s">
        <v>105</v>
      </c>
      <c r="J44" s="90">
        <v>1.25</v>
      </c>
      <c r="K44" s="90">
        <v>1.1499999999999999</v>
      </c>
      <c r="L44" s="90">
        <v>1489678</v>
      </c>
      <c r="M44" s="90">
        <v>101.44</v>
      </c>
      <c r="N44" s="90">
        <v>0</v>
      </c>
      <c r="O44" s="90">
        <v>1511.1293631999999</v>
      </c>
      <c r="P44" s="90">
        <v>0.01</v>
      </c>
      <c r="Q44" s="90">
        <v>3.86</v>
      </c>
      <c r="R44" s="90">
        <v>1.31</v>
      </c>
    </row>
    <row r="45" spans="2:18">
      <c r="B45" s="91" t="s">
        <v>324</v>
      </c>
      <c r="C45" s="16"/>
      <c r="D45" s="16"/>
      <c r="H45" s="92">
        <v>0</v>
      </c>
      <c r="K45" s="92">
        <v>0</v>
      </c>
      <c r="L45" s="92">
        <v>0</v>
      </c>
      <c r="N45" s="92">
        <v>0</v>
      </c>
      <c r="O45" s="92">
        <v>0</v>
      </c>
      <c r="Q45" s="92">
        <v>0</v>
      </c>
      <c r="R45" s="92">
        <v>0</v>
      </c>
    </row>
    <row r="46" spans="2:18">
      <c r="B46" t="s">
        <v>237</v>
      </c>
      <c r="C46" t="s">
        <v>237</v>
      </c>
      <c r="D46" s="16"/>
      <c r="E46" t="s">
        <v>237</v>
      </c>
      <c r="H46" s="90">
        <v>0</v>
      </c>
      <c r="I46" t="s">
        <v>237</v>
      </c>
      <c r="J46" s="90">
        <v>0</v>
      </c>
      <c r="K46" s="90">
        <v>0</v>
      </c>
      <c r="L46" s="90">
        <v>0</v>
      </c>
      <c r="M46" s="90">
        <v>0</v>
      </c>
      <c r="O46" s="90">
        <v>0</v>
      </c>
      <c r="P46" s="90">
        <v>0</v>
      </c>
      <c r="Q46" s="90">
        <v>0</v>
      </c>
      <c r="R46" s="90">
        <v>0</v>
      </c>
    </row>
    <row r="47" spans="2:18">
      <c r="B47" s="91" t="s">
        <v>325</v>
      </c>
      <c r="C47" s="16"/>
      <c r="D47" s="16"/>
      <c r="H47" s="92">
        <v>0</v>
      </c>
      <c r="K47" s="92">
        <v>0</v>
      </c>
      <c r="L47" s="92">
        <v>0</v>
      </c>
      <c r="N47" s="92">
        <v>0</v>
      </c>
      <c r="O47" s="92">
        <v>0</v>
      </c>
      <c r="Q47" s="92">
        <v>0</v>
      </c>
      <c r="R47" s="92">
        <v>0</v>
      </c>
    </row>
    <row r="48" spans="2:18">
      <c r="B48" t="s">
        <v>237</v>
      </c>
      <c r="C48" t="s">
        <v>237</v>
      </c>
      <c r="D48" s="16"/>
      <c r="E48" t="s">
        <v>237</v>
      </c>
      <c r="H48" s="90">
        <v>0</v>
      </c>
      <c r="I48" t="s">
        <v>237</v>
      </c>
      <c r="J48" s="90">
        <v>0</v>
      </c>
      <c r="K48" s="90">
        <v>0</v>
      </c>
      <c r="L48" s="90">
        <v>0</v>
      </c>
      <c r="M48" s="90">
        <v>0</v>
      </c>
      <c r="O48" s="90">
        <v>0</v>
      </c>
      <c r="P48" s="90">
        <v>0</v>
      </c>
      <c r="Q48" s="90">
        <v>0</v>
      </c>
      <c r="R48" s="90">
        <v>0</v>
      </c>
    </row>
    <row r="49" spans="2:18">
      <c r="B49" s="91" t="s">
        <v>243</v>
      </c>
      <c r="C49" s="16"/>
      <c r="D49" s="16"/>
      <c r="H49" s="92">
        <v>0</v>
      </c>
      <c r="K49" s="92">
        <v>0</v>
      </c>
      <c r="L49" s="92">
        <v>0</v>
      </c>
      <c r="N49" s="92">
        <v>0</v>
      </c>
      <c r="O49" s="92">
        <v>0</v>
      </c>
      <c r="Q49" s="92">
        <v>0</v>
      </c>
      <c r="R49" s="92">
        <v>0</v>
      </c>
    </row>
    <row r="50" spans="2:18">
      <c r="B50" s="91" t="s">
        <v>326</v>
      </c>
      <c r="C50" s="16"/>
      <c r="D50" s="16"/>
      <c r="H50" s="92">
        <v>0</v>
      </c>
      <c r="K50" s="92">
        <v>0</v>
      </c>
      <c r="L50" s="92">
        <v>0</v>
      </c>
      <c r="N50" s="92">
        <v>0</v>
      </c>
      <c r="O50" s="92">
        <v>0</v>
      </c>
      <c r="Q50" s="92">
        <v>0</v>
      </c>
      <c r="R50" s="92">
        <v>0</v>
      </c>
    </row>
    <row r="51" spans="2:18">
      <c r="B51" t="s">
        <v>237</v>
      </c>
      <c r="C51" t="s">
        <v>237</v>
      </c>
      <c r="D51" s="16"/>
      <c r="E51" t="s">
        <v>237</v>
      </c>
      <c r="H51" s="90">
        <v>0</v>
      </c>
      <c r="I51" t="s">
        <v>237</v>
      </c>
      <c r="J51" s="90">
        <v>0</v>
      </c>
      <c r="K51" s="90">
        <v>0</v>
      </c>
      <c r="L51" s="90">
        <v>0</v>
      </c>
      <c r="M51" s="90">
        <v>0</v>
      </c>
      <c r="O51" s="90">
        <v>0</v>
      </c>
      <c r="P51" s="90">
        <v>0</v>
      </c>
      <c r="Q51" s="90">
        <v>0</v>
      </c>
      <c r="R51" s="90">
        <v>0</v>
      </c>
    </row>
    <row r="52" spans="2:18">
      <c r="B52" s="91" t="s">
        <v>327</v>
      </c>
      <c r="C52" s="16"/>
      <c r="D52" s="16"/>
      <c r="H52" s="92">
        <v>0</v>
      </c>
      <c r="K52" s="92">
        <v>0</v>
      </c>
      <c r="L52" s="92">
        <v>0</v>
      </c>
      <c r="N52" s="92">
        <v>0</v>
      </c>
      <c r="O52" s="92">
        <v>0</v>
      </c>
      <c r="Q52" s="92">
        <v>0</v>
      </c>
      <c r="R52" s="92">
        <v>0</v>
      </c>
    </row>
    <row r="53" spans="2:18">
      <c r="B53" t="s">
        <v>237</v>
      </c>
      <c r="C53" t="s">
        <v>237</v>
      </c>
      <c r="D53" s="16"/>
      <c r="E53" t="s">
        <v>237</v>
      </c>
      <c r="H53" s="90">
        <v>0</v>
      </c>
      <c r="I53" t="s">
        <v>237</v>
      </c>
      <c r="J53" s="90">
        <v>0</v>
      </c>
      <c r="K53" s="90">
        <v>0</v>
      </c>
      <c r="L53" s="90">
        <v>0</v>
      </c>
      <c r="M53" s="90">
        <v>0</v>
      </c>
      <c r="O53" s="90">
        <v>0</v>
      </c>
      <c r="P53" s="90">
        <v>0</v>
      </c>
      <c r="Q53" s="90">
        <v>0</v>
      </c>
      <c r="R53" s="90">
        <v>0</v>
      </c>
    </row>
    <row r="54" spans="2:18">
      <c r="B54" t="s">
        <v>328</v>
      </c>
      <c r="C54" s="16"/>
      <c r="D54" s="16"/>
    </row>
    <row r="55" spans="2:18">
      <c r="B55" t="s">
        <v>329</v>
      </c>
      <c r="C55" s="16"/>
      <c r="D55" s="16"/>
    </row>
    <row r="56" spans="2:18">
      <c r="B56" t="s">
        <v>330</v>
      </c>
      <c r="C56" s="16"/>
      <c r="D56" s="16"/>
    </row>
    <row r="57" spans="2:18">
      <c r="B57" t="s">
        <v>331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3">
        <v>43373</v>
      </c>
    </row>
    <row r="2" spans="2:23" s="1" customFormat="1">
      <c r="B2" s="2" t="s">
        <v>1</v>
      </c>
      <c r="C2" s="12" t="s">
        <v>1177</v>
      </c>
    </row>
    <row r="3" spans="2:23" s="1" customFormat="1">
      <c r="B3" s="2" t="s">
        <v>2</v>
      </c>
      <c r="C3" s="26" t="s">
        <v>1178</v>
      </c>
    </row>
    <row r="4" spans="2:23" s="1" customFormat="1">
      <c r="B4" s="2" t="s">
        <v>3</v>
      </c>
      <c r="C4" s="94" t="s">
        <v>218</v>
      </c>
    </row>
    <row r="5" spans="2:23">
      <c r="B5" s="88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89">
        <v>0</v>
      </c>
      <c r="M11" s="89">
        <v>0</v>
      </c>
      <c r="N11" s="7"/>
      <c r="O11" s="89">
        <v>0</v>
      </c>
      <c r="P11" s="89">
        <v>0</v>
      </c>
      <c r="Q11" s="35"/>
    </row>
    <row r="12" spans="2:23">
      <c r="B12" s="91" t="s">
        <v>223</v>
      </c>
      <c r="E12" s="15"/>
      <c r="F12" s="15"/>
      <c r="G12" s="15"/>
      <c r="H12" s="92">
        <v>0</v>
      </c>
      <c r="I12" s="15"/>
      <c r="J12" s="15"/>
      <c r="K12" s="15"/>
      <c r="L12" s="92">
        <v>0</v>
      </c>
      <c r="M12" s="92">
        <v>0</v>
      </c>
      <c r="N12" s="15"/>
      <c r="O12" s="92">
        <v>0</v>
      </c>
      <c r="P12" s="92">
        <v>0</v>
      </c>
      <c r="Q12" s="15"/>
      <c r="R12" s="15"/>
      <c r="S12" s="15"/>
      <c r="T12" s="15"/>
      <c r="U12" s="15"/>
      <c r="V12" s="15"/>
      <c r="W12" s="15"/>
    </row>
    <row r="13" spans="2:23">
      <c r="B13" s="91" t="s">
        <v>1046</v>
      </c>
      <c r="E13" s="15"/>
      <c r="F13" s="15"/>
      <c r="G13" s="15"/>
      <c r="H13" s="92">
        <v>0</v>
      </c>
      <c r="I13" s="15"/>
      <c r="J13" s="15"/>
      <c r="K13" s="15"/>
      <c r="L13" s="92">
        <v>0</v>
      </c>
      <c r="M13" s="92">
        <v>0</v>
      </c>
      <c r="N13" s="15"/>
      <c r="O13" s="92">
        <v>0</v>
      </c>
      <c r="P13" s="92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0">
        <v>0</v>
      </c>
      <c r="I14" t="s">
        <v>237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0">
        <v>0</v>
      </c>
      <c r="Q14" s="15"/>
      <c r="R14" s="15"/>
      <c r="S14" s="15"/>
      <c r="T14" s="15"/>
      <c r="U14" s="15"/>
      <c r="V14" s="15"/>
      <c r="W14" s="15"/>
    </row>
    <row r="15" spans="2:23">
      <c r="B15" s="91" t="s">
        <v>1047</v>
      </c>
      <c r="E15" s="15"/>
      <c r="F15" s="15"/>
      <c r="G15" s="15"/>
      <c r="H15" s="92">
        <v>0</v>
      </c>
      <c r="I15" s="15"/>
      <c r="J15" s="15"/>
      <c r="K15" s="15"/>
      <c r="L15" s="92">
        <v>0</v>
      </c>
      <c r="M15" s="92">
        <v>0</v>
      </c>
      <c r="N15" s="15"/>
      <c r="O15" s="92">
        <v>0</v>
      </c>
      <c r="P15" s="92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0">
        <v>0</v>
      </c>
      <c r="I16" t="s">
        <v>237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0">
        <v>0</v>
      </c>
      <c r="P16" s="90">
        <v>0</v>
      </c>
      <c r="Q16" s="15"/>
      <c r="R16" s="15"/>
      <c r="S16" s="15"/>
      <c r="T16" s="15"/>
      <c r="U16" s="15"/>
      <c r="V16" s="15"/>
      <c r="W16" s="15"/>
    </row>
    <row r="17" spans="2:23">
      <c r="B17" s="91" t="s">
        <v>333</v>
      </c>
      <c r="E17" s="15"/>
      <c r="F17" s="15"/>
      <c r="G17" s="15"/>
      <c r="H17" s="92">
        <v>0</v>
      </c>
      <c r="I17" s="15"/>
      <c r="J17" s="15"/>
      <c r="K17" s="15"/>
      <c r="L17" s="92">
        <v>0</v>
      </c>
      <c r="M17" s="92">
        <v>0</v>
      </c>
      <c r="N17" s="15"/>
      <c r="O17" s="92">
        <v>0</v>
      </c>
      <c r="P17" s="92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0">
        <v>0</v>
      </c>
      <c r="I18" t="s">
        <v>237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15"/>
      <c r="R18" s="15"/>
      <c r="S18" s="15"/>
      <c r="T18" s="15"/>
      <c r="U18" s="15"/>
      <c r="V18" s="15"/>
      <c r="W18" s="15"/>
    </row>
    <row r="19" spans="2:23">
      <c r="B19" s="91" t="s">
        <v>642</v>
      </c>
      <c r="E19" s="15"/>
      <c r="F19" s="15"/>
      <c r="G19" s="15"/>
      <c r="H19" s="92">
        <v>0</v>
      </c>
      <c r="I19" s="15"/>
      <c r="J19" s="15"/>
      <c r="K19" s="15"/>
      <c r="L19" s="92">
        <v>0</v>
      </c>
      <c r="M19" s="92">
        <v>0</v>
      </c>
      <c r="N19" s="15"/>
      <c r="O19" s="92">
        <v>0</v>
      </c>
      <c r="P19" s="92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0">
        <v>0</v>
      </c>
      <c r="I20" t="s">
        <v>237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0">
        <v>0</v>
      </c>
      <c r="Q20" s="15"/>
      <c r="R20" s="15"/>
      <c r="S20" s="15"/>
      <c r="T20" s="15"/>
      <c r="U20" s="15"/>
      <c r="V20" s="15"/>
      <c r="W20" s="15"/>
    </row>
    <row r="21" spans="2:23">
      <c r="B21" s="91" t="s">
        <v>243</v>
      </c>
      <c r="D21" s="16"/>
      <c r="H21" s="92">
        <v>0</v>
      </c>
      <c r="L21" s="92">
        <v>0</v>
      </c>
      <c r="M21" s="92">
        <v>0</v>
      </c>
      <c r="O21" s="92">
        <v>0</v>
      </c>
      <c r="P21" s="92">
        <v>0</v>
      </c>
    </row>
    <row r="22" spans="2:23">
      <c r="B22" s="91" t="s">
        <v>334</v>
      </c>
      <c r="D22" s="16"/>
      <c r="H22" s="92">
        <v>0</v>
      </c>
      <c r="L22" s="92">
        <v>0</v>
      </c>
      <c r="M22" s="92">
        <v>0</v>
      </c>
      <c r="O22" s="92">
        <v>0</v>
      </c>
      <c r="P22" s="92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0">
        <v>0</v>
      </c>
      <c r="I23" t="s">
        <v>237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</row>
    <row r="24" spans="2:23">
      <c r="B24" s="91" t="s">
        <v>335</v>
      </c>
      <c r="D24" s="16"/>
      <c r="H24" s="92">
        <v>0</v>
      </c>
      <c r="L24" s="92">
        <v>0</v>
      </c>
      <c r="M24" s="92">
        <v>0</v>
      </c>
      <c r="O24" s="92">
        <v>0</v>
      </c>
      <c r="P24" s="92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0">
        <v>0</v>
      </c>
      <c r="I25" t="s">
        <v>237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</row>
    <row r="26" spans="2:23">
      <c r="B26" t="s">
        <v>245</v>
      </c>
      <c r="D26" s="16"/>
    </row>
    <row r="27" spans="2:23">
      <c r="B27" t="s">
        <v>328</v>
      </c>
      <c r="D27" s="16"/>
    </row>
    <row r="28" spans="2:23">
      <c r="B28" t="s">
        <v>329</v>
      </c>
      <c r="D28" s="16"/>
    </row>
    <row r="29" spans="2:23">
      <c r="B29" t="s">
        <v>330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7"/>
      <c r="B1" s="118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7"/>
    </row>
    <row r="2" spans="1:16" ht="18.75">
      <c r="A2" s="77"/>
      <c r="B2" s="11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7"/>
    </row>
    <row r="3" spans="1:16" ht="15.75">
      <c r="A3" s="77"/>
      <c r="B3" s="78" t="s">
        <v>197</v>
      </c>
      <c r="C3" s="79" t="s">
        <v>198</v>
      </c>
      <c r="D3" s="77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77"/>
    </row>
    <row r="4" spans="1:16" ht="15.75">
      <c r="A4" s="77"/>
      <c r="B4" s="80" t="s">
        <v>199</v>
      </c>
      <c r="C4" s="81"/>
      <c r="D4" s="77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77"/>
    </row>
    <row r="5" spans="1:16" ht="18.75">
      <c r="A5" s="82"/>
      <c r="B5" s="74" t="s">
        <v>200</v>
      </c>
      <c r="C5" s="77"/>
      <c r="D5" s="77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83"/>
    </row>
    <row r="6" spans="1:16" ht="15">
      <c r="A6" s="82"/>
      <c r="B6" s="82"/>
      <c r="C6" s="84" t="s">
        <v>198</v>
      </c>
      <c r="D6" s="77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83"/>
    </row>
    <row r="7" spans="1:16" ht="15">
      <c r="A7" s="82"/>
      <c r="B7" s="85" t="s">
        <v>201</v>
      </c>
      <c r="C7" s="86"/>
      <c r="D7" s="77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83"/>
    </row>
    <row r="8" spans="1:16" ht="15">
      <c r="A8" s="82"/>
      <c r="B8" s="87" t="s">
        <v>202</v>
      </c>
      <c r="C8" s="86"/>
      <c r="D8" s="77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83"/>
    </row>
    <row r="9" spans="1:16" ht="15">
      <c r="A9" s="82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83"/>
    </row>
    <row r="10" spans="1:16" ht="19.5" thickBot="1">
      <c r="A10" s="82"/>
      <c r="B10" s="74" t="s">
        <v>203</v>
      </c>
      <c r="C10" s="77"/>
      <c r="D10" s="77"/>
      <c r="E10" s="83"/>
      <c r="F10" s="75"/>
      <c r="G10" s="75"/>
      <c r="H10" s="83"/>
      <c r="I10" s="83"/>
      <c r="J10" s="83"/>
      <c r="K10" s="83"/>
      <c r="L10" s="83"/>
      <c r="M10" s="83"/>
      <c r="N10" s="83"/>
      <c r="O10" s="83"/>
      <c r="P10" s="83"/>
    </row>
    <row r="11" spans="1:16" ht="15.75" thickBot="1">
      <c r="A11" s="77"/>
      <c r="B11" s="119" t="s">
        <v>204</v>
      </c>
      <c r="C11" s="114" t="s">
        <v>205</v>
      </c>
      <c r="D11" s="114" t="s">
        <v>206</v>
      </c>
      <c r="E11" s="114" t="s">
        <v>207</v>
      </c>
      <c r="F11" s="121" t="s">
        <v>208</v>
      </c>
      <c r="G11" s="122"/>
      <c r="H11" s="122"/>
      <c r="I11" s="122"/>
      <c r="J11" s="122"/>
      <c r="K11" s="123"/>
      <c r="L11" s="119" t="s">
        <v>209</v>
      </c>
      <c r="M11" s="114" t="s">
        <v>210</v>
      </c>
      <c r="N11" s="114" t="s">
        <v>211</v>
      </c>
      <c r="O11" s="114" t="s">
        <v>212</v>
      </c>
      <c r="P11" s="83"/>
    </row>
    <row r="12" spans="1:16" ht="21.75" customHeight="1">
      <c r="A12" s="77"/>
      <c r="B12" s="120"/>
      <c r="C12" s="115"/>
      <c r="D12" s="115"/>
      <c r="E12" s="115"/>
      <c r="F12" s="76" t="s">
        <v>213</v>
      </c>
      <c r="G12" s="76" t="s">
        <v>214</v>
      </c>
      <c r="H12" s="76" t="s">
        <v>215</v>
      </c>
      <c r="I12" s="76" t="s">
        <v>216</v>
      </c>
      <c r="J12" s="76" t="s">
        <v>217</v>
      </c>
      <c r="K12" s="76" t="s">
        <v>126</v>
      </c>
      <c r="L12" s="120"/>
      <c r="M12" s="115"/>
      <c r="N12" s="115"/>
      <c r="O12" s="115"/>
      <c r="P12" s="83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3">
        <v>43373</v>
      </c>
    </row>
    <row r="2" spans="2:68" s="1" customFormat="1">
      <c r="B2" s="2" t="s">
        <v>1</v>
      </c>
      <c r="C2" s="12" t="s">
        <v>1177</v>
      </c>
    </row>
    <row r="3" spans="2:68" s="1" customFormat="1">
      <c r="B3" s="2" t="s">
        <v>2</v>
      </c>
      <c r="C3" s="26" t="s">
        <v>1178</v>
      </c>
    </row>
    <row r="4" spans="2:68" s="1" customFormat="1">
      <c r="B4" s="2" t="s">
        <v>3</v>
      </c>
      <c r="C4" s="94" t="s">
        <v>218</v>
      </c>
    </row>
    <row r="5" spans="2:68">
      <c r="B5" s="88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9">
        <v>0</v>
      </c>
      <c r="P11" s="33"/>
      <c r="Q11" s="89">
        <v>0</v>
      </c>
      <c r="R11" s="89">
        <v>0</v>
      </c>
      <c r="S11" s="7"/>
      <c r="T11" s="89">
        <v>0</v>
      </c>
      <c r="U11" s="89">
        <v>0</v>
      </c>
      <c r="V11" s="35"/>
      <c r="BK11" s="16"/>
      <c r="BL11" s="19"/>
      <c r="BM11" s="16"/>
      <c r="BP11" s="16"/>
    </row>
    <row r="12" spans="2:68">
      <c r="B12" s="91" t="s">
        <v>223</v>
      </c>
      <c r="C12" s="16"/>
      <c r="D12" s="16"/>
      <c r="E12" s="16"/>
      <c r="F12" s="16"/>
      <c r="G12" s="16"/>
      <c r="K12" s="92">
        <v>0</v>
      </c>
      <c r="N12" s="92">
        <v>0</v>
      </c>
      <c r="O12" s="92">
        <v>0</v>
      </c>
      <c r="Q12" s="92">
        <v>0</v>
      </c>
      <c r="R12" s="92">
        <v>0</v>
      </c>
      <c r="T12" s="92">
        <v>0</v>
      </c>
      <c r="U12" s="92">
        <v>0</v>
      </c>
    </row>
    <row r="13" spans="2:68">
      <c r="B13" s="91" t="s">
        <v>332</v>
      </c>
      <c r="C13" s="16"/>
      <c r="D13" s="16"/>
      <c r="E13" s="16"/>
      <c r="F13" s="16"/>
      <c r="G13" s="16"/>
      <c r="K13" s="92">
        <v>0</v>
      </c>
      <c r="N13" s="92">
        <v>0</v>
      </c>
      <c r="O13" s="92">
        <v>0</v>
      </c>
      <c r="Q13" s="92">
        <v>0</v>
      </c>
      <c r="R13" s="92">
        <v>0</v>
      </c>
      <c r="T13" s="92">
        <v>0</v>
      </c>
      <c r="U13" s="92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0">
        <v>0</v>
      </c>
      <c r="L14" t="s">
        <v>237</v>
      </c>
      <c r="M14" s="90">
        <v>0</v>
      </c>
      <c r="N14" s="90">
        <v>0</v>
      </c>
      <c r="O14" s="90">
        <v>0</v>
      </c>
      <c r="P14" s="90">
        <v>0</v>
      </c>
      <c r="R14" s="90">
        <v>0</v>
      </c>
      <c r="S14" s="90">
        <v>0</v>
      </c>
      <c r="T14" s="90">
        <v>0</v>
      </c>
      <c r="U14" s="90">
        <v>0</v>
      </c>
    </row>
    <row r="15" spans="2:68">
      <c r="B15" s="91" t="s">
        <v>281</v>
      </c>
      <c r="C15" s="16"/>
      <c r="D15" s="16"/>
      <c r="E15" s="16"/>
      <c r="F15" s="16"/>
      <c r="G15" s="16"/>
      <c r="K15" s="92">
        <v>0</v>
      </c>
      <c r="N15" s="92">
        <v>0</v>
      </c>
      <c r="O15" s="92">
        <v>0</v>
      </c>
      <c r="Q15" s="92">
        <v>0</v>
      </c>
      <c r="R15" s="92">
        <v>0</v>
      </c>
      <c r="T15" s="92">
        <v>0</v>
      </c>
      <c r="U15" s="92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0">
        <v>0</v>
      </c>
      <c r="L16" t="s">
        <v>237</v>
      </c>
      <c r="M16" s="90">
        <v>0</v>
      </c>
      <c r="N16" s="90">
        <v>0</v>
      </c>
      <c r="O16" s="90">
        <v>0</v>
      </c>
      <c r="P16" s="90">
        <v>0</v>
      </c>
      <c r="R16" s="90">
        <v>0</v>
      </c>
      <c r="S16" s="90">
        <v>0</v>
      </c>
      <c r="T16" s="90">
        <v>0</v>
      </c>
      <c r="U16" s="90">
        <v>0</v>
      </c>
    </row>
    <row r="17" spans="2:21">
      <c r="B17" s="91" t="s">
        <v>333</v>
      </c>
      <c r="C17" s="16"/>
      <c r="D17" s="16"/>
      <c r="E17" s="16"/>
      <c r="F17" s="16"/>
      <c r="G17" s="16"/>
      <c r="K17" s="92">
        <v>0</v>
      </c>
      <c r="N17" s="92">
        <v>0</v>
      </c>
      <c r="O17" s="92">
        <v>0</v>
      </c>
      <c r="Q17" s="92">
        <v>0</v>
      </c>
      <c r="R17" s="92">
        <v>0</v>
      </c>
      <c r="T17" s="92">
        <v>0</v>
      </c>
      <c r="U17" s="92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0">
        <v>0</v>
      </c>
      <c r="L18" t="s">
        <v>237</v>
      </c>
      <c r="M18" s="90">
        <v>0</v>
      </c>
      <c r="N18" s="90">
        <v>0</v>
      </c>
      <c r="O18" s="90">
        <v>0</v>
      </c>
      <c r="P18" s="90">
        <v>0</v>
      </c>
      <c r="R18" s="90">
        <v>0</v>
      </c>
      <c r="S18" s="90">
        <v>0</v>
      </c>
      <c r="T18" s="90">
        <v>0</v>
      </c>
      <c r="U18" s="90">
        <v>0</v>
      </c>
    </row>
    <row r="19" spans="2:21">
      <c r="B19" s="91" t="s">
        <v>243</v>
      </c>
      <c r="C19" s="16"/>
      <c r="D19" s="16"/>
      <c r="E19" s="16"/>
      <c r="F19" s="16"/>
      <c r="G19" s="16"/>
      <c r="K19" s="92">
        <v>0</v>
      </c>
      <c r="N19" s="92">
        <v>0</v>
      </c>
      <c r="O19" s="92">
        <v>0</v>
      </c>
      <c r="Q19" s="92">
        <v>0</v>
      </c>
      <c r="R19" s="92">
        <v>0</v>
      </c>
      <c r="T19" s="92">
        <v>0</v>
      </c>
      <c r="U19" s="92">
        <v>0</v>
      </c>
    </row>
    <row r="20" spans="2:21">
      <c r="B20" s="91" t="s">
        <v>334</v>
      </c>
      <c r="C20" s="16"/>
      <c r="D20" s="16"/>
      <c r="E20" s="16"/>
      <c r="F20" s="16"/>
      <c r="G20" s="16"/>
      <c r="K20" s="92">
        <v>0</v>
      </c>
      <c r="N20" s="92">
        <v>0</v>
      </c>
      <c r="O20" s="92">
        <v>0</v>
      </c>
      <c r="Q20" s="92">
        <v>0</v>
      </c>
      <c r="R20" s="92">
        <v>0</v>
      </c>
      <c r="T20" s="92">
        <v>0</v>
      </c>
      <c r="U20" s="92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0">
        <v>0</v>
      </c>
      <c r="L21" t="s">
        <v>237</v>
      </c>
      <c r="M21" s="90">
        <v>0</v>
      </c>
      <c r="N21" s="90">
        <v>0</v>
      </c>
      <c r="O21" s="90">
        <v>0</v>
      </c>
      <c r="P21" s="90">
        <v>0</v>
      </c>
      <c r="R21" s="90">
        <v>0</v>
      </c>
      <c r="S21" s="90">
        <v>0</v>
      </c>
      <c r="T21" s="90">
        <v>0</v>
      </c>
      <c r="U21" s="90">
        <v>0</v>
      </c>
    </row>
    <row r="22" spans="2:21">
      <c r="B22" s="91" t="s">
        <v>335</v>
      </c>
      <c r="C22" s="16"/>
      <c r="D22" s="16"/>
      <c r="E22" s="16"/>
      <c r="F22" s="16"/>
      <c r="G22" s="16"/>
      <c r="K22" s="92">
        <v>0</v>
      </c>
      <c r="N22" s="92">
        <v>0</v>
      </c>
      <c r="O22" s="92">
        <v>0</v>
      </c>
      <c r="Q22" s="92">
        <v>0</v>
      </c>
      <c r="R22" s="92">
        <v>0</v>
      </c>
      <c r="T22" s="92">
        <v>0</v>
      </c>
      <c r="U22" s="92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0">
        <v>0</v>
      </c>
      <c r="L23" t="s">
        <v>237</v>
      </c>
      <c r="M23" s="90">
        <v>0</v>
      </c>
      <c r="N23" s="90">
        <v>0</v>
      </c>
      <c r="O23" s="90">
        <v>0</v>
      </c>
      <c r="P23" s="90">
        <v>0</v>
      </c>
      <c r="R23" s="90">
        <v>0</v>
      </c>
      <c r="S23" s="90">
        <v>0</v>
      </c>
      <c r="T23" s="90">
        <v>0</v>
      </c>
      <c r="U23" s="90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328</v>
      </c>
      <c r="C25" s="16"/>
      <c r="D25" s="16"/>
      <c r="E25" s="16"/>
      <c r="F25" s="16"/>
      <c r="G25" s="16"/>
    </row>
    <row r="26" spans="2:21">
      <c r="B26" t="s">
        <v>329</v>
      </c>
      <c r="C26" s="16"/>
      <c r="D26" s="16"/>
      <c r="E26" s="16"/>
      <c r="F26" s="16"/>
      <c r="G26" s="16"/>
    </row>
    <row r="27" spans="2:21">
      <c r="B27" t="s">
        <v>330</v>
      </c>
      <c r="C27" s="16"/>
      <c r="D27" s="16"/>
      <c r="E27" s="16"/>
      <c r="F27" s="16"/>
      <c r="G27" s="16"/>
    </row>
    <row r="28" spans="2:21">
      <c r="B28" t="s">
        <v>331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3">
        <v>43373</v>
      </c>
    </row>
    <row r="2" spans="2:66" s="1" customFormat="1">
      <c r="B2" s="2" t="s">
        <v>1</v>
      </c>
      <c r="C2" s="12" t="s">
        <v>1177</v>
      </c>
    </row>
    <row r="3" spans="2:66" s="1" customFormat="1">
      <c r="B3" s="2" t="s">
        <v>2</v>
      </c>
      <c r="C3" s="26" t="s">
        <v>1178</v>
      </c>
    </row>
    <row r="4" spans="2:66" s="1" customFormat="1">
      <c r="B4" s="2" t="s">
        <v>3</v>
      </c>
      <c r="C4" s="94" t="s">
        <v>218</v>
      </c>
    </row>
    <row r="5" spans="2:66">
      <c r="B5" s="88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89">
        <v>4.93</v>
      </c>
      <c r="L11" s="7"/>
      <c r="M11" s="7"/>
      <c r="N11" s="89">
        <v>1.29</v>
      </c>
      <c r="O11" s="89">
        <v>20078460.260000002</v>
      </c>
      <c r="P11" s="33"/>
      <c r="Q11" s="89">
        <v>63.988869999999999</v>
      </c>
      <c r="R11" s="89">
        <v>23309.613062064</v>
      </c>
      <c r="S11" s="7"/>
      <c r="T11" s="89">
        <v>100</v>
      </c>
      <c r="U11" s="89">
        <v>20.16</v>
      </c>
      <c r="V11" s="35"/>
      <c r="BI11" s="16"/>
      <c r="BJ11" s="19"/>
      <c r="BK11" s="16"/>
      <c r="BN11" s="16"/>
    </row>
    <row r="12" spans="2:66">
      <c r="B12" s="91" t="s">
        <v>223</v>
      </c>
      <c r="C12" s="16"/>
      <c r="D12" s="16"/>
      <c r="E12" s="16"/>
      <c r="F12" s="16"/>
      <c r="K12" s="92">
        <v>4.93</v>
      </c>
      <c r="N12" s="92">
        <v>1.29</v>
      </c>
      <c r="O12" s="92">
        <v>20078460.260000002</v>
      </c>
      <c r="Q12" s="92">
        <v>63.988869999999999</v>
      </c>
      <c r="R12" s="92">
        <v>23309.613062064</v>
      </c>
      <c r="T12" s="92">
        <v>100</v>
      </c>
      <c r="U12" s="92">
        <v>20.16</v>
      </c>
    </row>
    <row r="13" spans="2:66">
      <c r="B13" s="91" t="s">
        <v>332</v>
      </c>
      <c r="C13" s="16"/>
      <c r="D13" s="16"/>
      <c r="E13" s="16"/>
      <c r="F13" s="16"/>
      <c r="K13" s="92">
        <v>5</v>
      </c>
      <c r="N13" s="92">
        <v>0.94</v>
      </c>
      <c r="O13" s="92">
        <v>16887233.539999999</v>
      </c>
      <c r="Q13" s="92">
        <v>55.01885</v>
      </c>
      <c r="R13" s="92">
        <v>20102.548823869001</v>
      </c>
      <c r="T13" s="92">
        <v>86.24</v>
      </c>
      <c r="U13" s="92">
        <v>17.38</v>
      </c>
    </row>
    <row r="14" spans="2:66">
      <c r="B14" t="s">
        <v>336</v>
      </c>
      <c r="C14" t="s">
        <v>337</v>
      </c>
      <c r="D14" t="s">
        <v>103</v>
      </c>
      <c r="E14" t="s">
        <v>126</v>
      </c>
      <c r="F14" t="s">
        <v>338</v>
      </c>
      <c r="G14" t="s">
        <v>339</v>
      </c>
      <c r="H14" t="s">
        <v>227</v>
      </c>
      <c r="I14" t="s">
        <v>228</v>
      </c>
      <c r="J14" t="s">
        <v>340</v>
      </c>
      <c r="K14" s="90">
        <v>6.57</v>
      </c>
      <c r="L14" t="s">
        <v>105</v>
      </c>
      <c r="M14" s="90">
        <v>0.83</v>
      </c>
      <c r="N14" s="90">
        <v>0.77</v>
      </c>
      <c r="O14" s="90">
        <v>171158</v>
      </c>
      <c r="P14" s="90">
        <v>100.83</v>
      </c>
      <c r="Q14" s="90">
        <v>0</v>
      </c>
      <c r="R14" s="90">
        <v>172.5786114</v>
      </c>
      <c r="S14" s="90">
        <v>0.01</v>
      </c>
      <c r="T14" s="90">
        <v>0.74</v>
      </c>
      <c r="U14" s="90">
        <v>0.15</v>
      </c>
    </row>
    <row r="15" spans="2:66">
      <c r="B15" t="s">
        <v>341</v>
      </c>
      <c r="C15" t="s">
        <v>342</v>
      </c>
      <c r="D15" t="s">
        <v>103</v>
      </c>
      <c r="E15" t="s">
        <v>126</v>
      </c>
      <c r="F15" t="s">
        <v>343</v>
      </c>
      <c r="G15" t="s">
        <v>339</v>
      </c>
      <c r="H15" t="s">
        <v>227</v>
      </c>
      <c r="I15" t="s">
        <v>228</v>
      </c>
      <c r="J15" t="s">
        <v>344</v>
      </c>
      <c r="K15" s="90">
        <v>8.57</v>
      </c>
      <c r="L15" t="s">
        <v>105</v>
      </c>
      <c r="M15" s="90">
        <v>1.22</v>
      </c>
      <c r="N15" s="90">
        <v>1.19</v>
      </c>
      <c r="O15" s="90">
        <v>450000</v>
      </c>
      <c r="P15" s="90">
        <v>101.49</v>
      </c>
      <c r="Q15" s="90">
        <v>5.5557499999999997</v>
      </c>
      <c r="R15" s="90">
        <v>462.26074999999997</v>
      </c>
      <c r="S15" s="90">
        <v>0.06</v>
      </c>
      <c r="T15" s="90">
        <v>1.98</v>
      </c>
      <c r="U15" s="90">
        <v>0.4</v>
      </c>
    </row>
    <row r="16" spans="2:66">
      <c r="B16" t="s">
        <v>345</v>
      </c>
      <c r="C16" t="s">
        <v>346</v>
      </c>
      <c r="D16" t="s">
        <v>103</v>
      </c>
      <c r="E16" t="s">
        <v>126</v>
      </c>
      <c r="F16" t="s">
        <v>343</v>
      </c>
      <c r="G16" t="s">
        <v>339</v>
      </c>
      <c r="H16" t="s">
        <v>227</v>
      </c>
      <c r="I16" t="s">
        <v>228</v>
      </c>
      <c r="J16" t="s">
        <v>347</v>
      </c>
      <c r="K16" s="90">
        <v>3.92</v>
      </c>
      <c r="L16" t="s">
        <v>105</v>
      </c>
      <c r="M16" s="90">
        <v>0.99</v>
      </c>
      <c r="N16" s="90">
        <v>0.22</v>
      </c>
      <c r="O16" s="90">
        <v>300000</v>
      </c>
      <c r="P16" s="90">
        <v>104.2</v>
      </c>
      <c r="Q16" s="90">
        <v>0</v>
      </c>
      <c r="R16" s="90">
        <v>312.60000000000002</v>
      </c>
      <c r="S16" s="90">
        <v>0.01</v>
      </c>
      <c r="T16" s="90">
        <v>1.34</v>
      </c>
      <c r="U16" s="90">
        <v>0.27</v>
      </c>
    </row>
    <row r="17" spans="2:21">
      <c r="B17" t="s">
        <v>348</v>
      </c>
      <c r="C17" t="s">
        <v>349</v>
      </c>
      <c r="D17" t="s">
        <v>103</v>
      </c>
      <c r="E17" t="s">
        <v>126</v>
      </c>
      <c r="F17" t="s">
        <v>343</v>
      </c>
      <c r="G17" t="s">
        <v>339</v>
      </c>
      <c r="H17" t="s">
        <v>227</v>
      </c>
      <c r="I17" t="s">
        <v>228</v>
      </c>
      <c r="J17" t="s">
        <v>350</v>
      </c>
      <c r="K17" s="90">
        <v>5.87</v>
      </c>
      <c r="L17" t="s">
        <v>105</v>
      </c>
      <c r="M17" s="90">
        <v>0.86</v>
      </c>
      <c r="N17" s="90">
        <v>0.72</v>
      </c>
      <c r="O17" s="90">
        <v>714000</v>
      </c>
      <c r="P17" s="90">
        <v>102.01</v>
      </c>
      <c r="Q17" s="90">
        <v>6.21394</v>
      </c>
      <c r="R17" s="90">
        <v>734.56533999999999</v>
      </c>
      <c r="S17" s="90">
        <v>0.03</v>
      </c>
      <c r="T17" s="90">
        <v>3.15</v>
      </c>
      <c r="U17" s="90">
        <v>0.64</v>
      </c>
    </row>
    <row r="18" spans="2:21">
      <c r="B18" t="s">
        <v>351</v>
      </c>
      <c r="C18" t="s">
        <v>352</v>
      </c>
      <c r="D18" t="s">
        <v>103</v>
      </c>
      <c r="E18" t="s">
        <v>126</v>
      </c>
      <c r="F18" t="s">
        <v>343</v>
      </c>
      <c r="G18" t="s">
        <v>339</v>
      </c>
      <c r="H18" t="s">
        <v>227</v>
      </c>
      <c r="I18" t="s">
        <v>228</v>
      </c>
      <c r="J18" t="s">
        <v>353</v>
      </c>
      <c r="K18" s="90">
        <v>2.72</v>
      </c>
      <c r="L18" t="s">
        <v>105</v>
      </c>
      <c r="M18" s="90">
        <v>4</v>
      </c>
      <c r="N18" s="90">
        <v>-0.13</v>
      </c>
      <c r="O18" s="90">
        <v>100000</v>
      </c>
      <c r="P18" s="90">
        <v>114.32</v>
      </c>
      <c r="Q18" s="90">
        <v>0</v>
      </c>
      <c r="R18" s="90">
        <v>114.32</v>
      </c>
      <c r="S18" s="90">
        <v>0</v>
      </c>
      <c r="T18" s="90">
        <v>0.49</v>
      </c>
      <c r="U18" s="90">
        <v>0.1</v>
      </c>
    </row>
    <row r="19" spans="2:21">
      <c r="B19" t="s">
        <v>354</v>
      </c>
      <c r="C19" t="s">
        <v>355</v>
      </c>
      <c r="D19" t="s">
        <v>103</v>
      </c>
      <c r="E19" t="s">
        <v>126</v>
      </c>
      <c r="F19" t="s">
        <v>343</v>
      </c>
      <c r="G19" t="s">
        <v>339</v>
      </c>
      <c r="H19" t="s">
        <v>227</v>
      </c>
      <c r="I19" t="s">
        <v>228</v>
      </c>
      <c r="J19" t="s">
        <v>356</v>
      </c>
      <c r="K19" s="90">
        <v>11.17</v>
      </c>
      <c r="L19" t="s">
        <v>105</v>
      </c>
      <c r="M19" s="90">
        <v>0.47</v>
      </c>
      <c r="N19" s="90">
        <v>0.81</v>
      </c>
      <c r="O19" s="90">
        <v>207456</v>
      </c>
      <c r="P19" s="90">
        <v>102.15</v>
      </c>
      <c r="Q19" s="90">
        <v>0</v>
      </c>
      <c r="R19" s="90">
        <v>211.916304</v>
      </c>
      <c r="S19" s="90">
        <v>0.03</v>
      </c>
      <c r="T19" s="90">
        <v>0.91</v>
      </c>
      <c r="U19" s="90">
        <v>0.18</v>
      </c>
    </row>
    <row r="20" spans="2:21">
      <c r="B20" t="s">
        <v>357</v>
      </c>
      <c r="C20" t="s">
        <v>358</v>
      </c>
      <c r="D20" t="s">
        <v>103</v>
      </c>
      <c r="E20" t="s">
        <v>126</v>
      </c>
      <c r="F20" t="s">
        <v>359</v>
      </c>
      <c r="G20" t="s">
        <v>339</v>
      </c>
      <c r="H20" t="s">
        <v>227</v>
      </c>
      <c r="I20" t="s">
        <v>228</v>
      </c>
      <c r="J20" t="s">
        <v>340</v>
      </c>
      <c r="K20" s="90">
        <v>4.99</v>
      </c>
      <c r="L20" t="s">
        <v>105</v>
      </c>
      <c r="M20" s="90">
        <v>0.6</v>
      </c>
      <c r="N20" s="90">
        <v>0.53</v>
      </c>
      <c r="O20" s="90">
        <v>614400</v>
      </c>
      <c r="P20" s="90">
        <v>101.6</v>
      </c>
      <c r="Q20" s="90">
        <v>0</v>
      </c>
      <c r="R20" s="90">
        <v>624.23040000000003</v>
      </c>
      <c r="S20" s="90">
        <v>0.03</v>
      </c>
      <c r="T20" s="90">
        <v>2.68</v>
      </c>
      <c r="U20" s="90">
        <v>0.54</v>
      </c>
    </row>
    <row r="21" spans="2:21">
      <c r="B21" t="s">
        <v>360</v>
      </c>
      <c r="C21" t="s">
        <v>361</v>
      </c>
      <c r="D21" t="s">
        <v>103</v>
      </c>
      <c r="E21" t="s">
        <v>126</v>
      </c>
      <c r="F21" t="s">
        <v>362</v>
      </c>
      <c r="G21" t="s">
        <v>363</v>
      </c>
      <c r="H21" t="s">
        <v>364</v>
      </c>
      <c r="I21" t="s">
        <v>153</v>
      </c>
      <c r="J21" t="s">
        <v>365</v>
      </c>
      <c r="K21" s="90">
        <v>5.72</v>
      </c>
      <c r="L21" t="s">
        <v>105</v>
      </c>
      <c r="M21" s="90">
        <v>1.34</v>
      </c>
      <c r="N21" s="90">
        <v>1.23</v>
      </c>
      <c r="O21" s="90">
        <v>792000</v>
      </c>
      <c r="P21" s="90">
        <v>102.49</v>
      </c>
      <c r="Q21" s="90">
        <v>0</v>
      </c>
      <c r="R21" s="90">
        <v>811.72080000000005</v>
      </c>
      <c r="S21" s="90">
        <v>0.02</v>
      </c>
      <c r="T21" s="90">
        <v>3.48</v>
      </c>
      <c r="U21" s="90">
        <v>0.7</v>
      </c>
    </row>
    <row r="22" spans="2:21">
      <c r="B22" t="s">
        <v>366</v>
      </c>
      <c r="C22" t="s">
        <v>367</v>
      </c>
      <c r="D22" t="s">
        <v>103</v>
      </c>
      <c r="E22" t="s">
        <v>126</v>
      </c>
      <c r="F22" t="s">
        <v>362</v>
      </c>
      <c r="G22" t="s">
        <v>363</v>
      </c>
      <c r="H22" t="s">
        <v>368</v>
      </c>
      <c r="I22" t="s">
        <v>228</v>
      </c>
      <c r="J22" t="s">
        <v>369</v>
      </c>
      <c r="K22" s="90">
        <v>3.47</v>
      </c>
      <c r="L22" t="s">
        <v>105</v>
      </c>
      <c r="M22" s="90">
        <v>0.65</v>
      </c>
      <c r="N22" s="90">
        <v>0.26</v>
      </c>
      <c r="O22" s="90">
        <v>875000</v>
      </c>
      <c r="P22" s="90">
        <v>101.56</v>
      </c>
      <c r="Q22" s="90">
        <v>2.8490500000000001</v>
      </c>
      <c r="R22" s="90">
        <v>891.49905000000001</v>
      </c>
      <c r="S22" s="90">
        <v>0.08</v>
      </c>
      <c r="T22" s="90">
        <v>3.82</v>
      </c>
      <c r="U22" s="90">
        <v>0.77</v>
      </c>
    </row>
    <row r="23" spans="2:21">
      <c r="B23" t="s">
        <v>370</v>
      </c>
      <c r="C23" t="s">
        <v>371</v>
      </c>
      <c r="D23" t="s">
        <v>103</v>
      </c>
      <c r="E23" t="s">
        <v>126</v>
      </c>
      <c r="F23" t="s">
        <v>372</v>
      </c>
      <c r="G23" t="s">
        <v>363</v>
      </c>
      <c r="H23" t="s">
        <v>364</v>
      </c>
      <c r="I23" t="s">
        <v>153</v>
      </c>
      <c r="J23" t="s">
        <v>373</v>
      </c>
      <c r="K23" s="90">
        <v>10.23</v>
      </c>
      <c r="L23" t="s">
        <v>105</v>
      </c>
      <c r="M23" s="90">
        <v>1.65</v>
      </c>
      <c r="N23" s="90">
        <v>1.74</v>
      </c>
      <c r="O23" s="90">
        <v>59000</v>
      </c>
      <c r="P23" s="90">
        <v>100.87</v>
      </c>
      <c r="Q23" s="90">
        <v>0</v>
      </c>
      <c r="R23" s="90">
        <v>59.513300000000001</v>
      </c>
      <c r="S23" s="90">
        <v>0.01</v>
      </c>
      <c r="T23" s="90">
        <v>0.26</v>
      </c>
      <c r="U23" s="90">
        <v>0.05</v>
      </c>
    </row>
    <row r="24" spans="2:21">
      <c r="B24" t="s">
        <v>374</v>
      </c>
      <c r="C24" t="s">
        <v>375</v>
      </c>
      <c r="D24" t="s">
        <v>103</v>
      </c>
      <c r="E24" t="s">
        <v>126</v>
      </c>
      <c r="F24" t="s">
        <v>372</v>
      </c>
      <c r="G24" t="s">
        <v>363</v>
      </c>
      <c r="H24" t="s">
        <v>364</v>
      </c>
      <c r="I24" t="s">
        <v>153</v>
      </c>
      <c r="J24" t="s">
        <v>373</v>
      </c>
      <c r="K24" s="90">
        <v>6.66</v>
      </c>
      <c r="L24" t="s">
        <v>105</v>
      </c>
      <c r="M24" s="90">
        <v>0.83</v>
      </c>
      <c r="N24" s="90">
        <v>1.01</v>
      </c>
      <c r="O24" s="90">
        <v>402000</v>
      </c>
      <c r="P24" s="90">
        <v>100.28</v>
      </c>
      <c r="Q24" s="90">
        <v>0</v>
      </c>
      <c r="R24" s="90">
        <v>403.12560000000002</v>
      </c>
      <c r="S24" s="90">
        <v>0.03</v>
      </c>
      <c r="T24" s="90">
        <v>1.73</v>
      </c>
      <c r="U24" s="90">
        <v>0.35</v>
      </c>
    </row>
    <row r="25" spans="2:21">
      <c r="B25" t="s">
        <v>376</v>
      </c>
      <c r="C25" t="s">
        <v>377</v>
      </c>
      <c r="D25" t="s">
        <v>103</v>
      </c>
      <c r="E25" t="s">
        <v>126</v>
      </c>
      <c r="F25" t="s">
        <v>359</v>
      </c>
      <c r="G25" t="s">
        <v>339</v>
      </c>
      <c r="H25" t="s">
        <v>368</v>
      </c>
      <c r="I25" t="s">
        <v>228</v>
      </c>
      <c r="J25" t="s">
        <v>378</v>
      </c>
      <c r="K25" s="90">
        <v>3.45</v>
      </c>
      <c r="L25" t="s">
        <v>105</v>
      </c>
      <c r="M25" s="90">
        <v>4.2</v>
      </c>
      <c r="N25" s="90">
        <v>0.1</v>
      </c>
      <c r="O25" s="90">
        <v>100000</v>
      </c>
      <c r="P25" s="90">
        <v>118.95</v>
      </c>
      <c r="Q25" s="90">
        <v>0</v>
      </c>
      <c r="R25" s="90">
        <v>118.95</v>
      </c>
      <c r="S25" s="90">
        <v>0.01</v>
      </c>
      <c r="T25" s="90">
        <v>0.51</v>
      </c>
      <c r="U25" s="90">
        <v>0.1</v>
      </c>
    </row>
    <row r="26" spans="2:21">
      <c r="B26" t="s">
        <v>379</v>
      </c>
      <c r="C26" t="s">
        <v>380</v>
      </c>
      <c r="D26" t="s">
        <v>103</v>
      </c>
      <c r="E26" t="s">
        <v>126</v>
      </c>
      <c r="F26" t="s">
        <v>359</v>
      </c>
      <c r="G26" t="s">
        <v>339</v>
      </c>
      <c r="H26" t="s">
        <v>368</v>
      </c>
      <c r="I26" t="s">
        <v>228</v>
      </c>
      <c r="J26" t="s">
        <v>300</v>
      </c>
      <c r="K26" s="90">
        <v>1.46</v>
      </c>
      <c r="L26" t="s">
        <v>105</v>
      </c>
      <c r="M26" s="90">
        <v>4.0999999999999996</v>
      </c>
      <c r="N26" s="90">
        <v>-0.2</v>
      </c>
      <c r="O26" s="90">
        <v>900000</v>
      </c>
      <c r="P26" s="90">
        <v>131.94</v>
      </c>
      <c r="Q26" s="90">
        <v>0</v>
      </c>
      <c r="R26" s="90">
        <v>1187.46</v>
      </c>
      <c r="S26" s="90">
        <v>0.04</v>
      </c>
      <c r="T26" s="90">
        <v>5.09</v>
      </c>
      <c r="U26" s="90">
        <v>1.03</v>
      </c>
    </row>
    <row r="27" spans="2:21">
      <c r="B27" t="s">
        <v>381</v>
      </c>
      <c r="C27" t="s">
        <v>382</v>
      </c>
      <c r="D27" t="s">
        <v>103</v>
      </c>
      <c r="E27" t="s">
        <v>126</v>
      </c>
      <c r="F27" t="s">
        <v>383</v>
      </c>
      <c r="G27" t="s">
        <v>363</v>
      </c>
      <c r="H27" t="s">
        <v>384</v>
      </c>
      <c r="I27" t="s">
        <v>228</v>
      </c>
      <c r="J27" t="s">
        <v>385</v>
      </c>
      <c r="K27" s="90">
        <v>5.43</v>
      </c>
      <c r="L27" t="s">
        <v>105</v>
      </c>
      <c r="M27" s="90">
        <v>2.34</v>
      </c>
      <c r="N27" s="90">
        <v>1.29</v>
      </c>
      <c r="O27" s="90">
        <v>836108</v>
      </c>
      <c r="P27" s="90">
        <v>107.17</v>
      </c>
      <c r="Q27" s="90">
        <v>0</v>
      </c>
      <c r="R27" s="90">
        <v>896.05694359999995</v>
      </c>
      <c r="S27" s="90">
        <v>0.04</v>
      </c>
      <c r="T27" s="90">
        <v>3.84</v>
      </c>
      <c r="U27" s="90">
        <v>0.77</v>
      </c>
    </row>
    <row r="28" spans="2:21">
      <c r="B28" t="s">
        <v>386</v>
      </c>
      <c r="C28" t="s">
        <v>387</v>
      </c>
      <c r="D28" t="s">
        <v>103</v>
      </c>
      <c r="E28" t="s">
        <v>126</v>
      </c>
      <c r="F28" t="s">
        <v>388</v>
      </c>
      <c r="G28" t="s">
        <v>363</v>
      </c>
      <c r="H28" t="s">
        <v>384</v>
      </c>
      <c r="I28" t="s">
        <v>228</v>
      </c>
      <c r="J28" t="s">
        <v>389</v>
      </c>
      <c r="K28" s="90">
        <v>2.46</v>
      </c>
      <c r="L28" t="s">
        <v>105</v>
      </c>
      <c r="M28" s="90">
        <v>4.8</v>
      </c>
      <c r="N28" s="90">
        <v>0.04</v>
      </c>
      <c r="O28" s="90">
        <v>400000</v>
      </c>
      <c r="P28" s="90">
        <v>115.81</v>
      </c>
      <c r="Q28" s="90">
        <v>0</v>
      </c>
      <c r="R28" s="90">
        <v>463.24</v>
      </c>
      <c r="S28" s="90">
        <v>0.03</v>
      </c>
      <c r="T28" s="90">
        <v>1.99</v>
      </c>
      <c r="U28" s="90">
        <v>0.4</v>
      </c>
    </row>
    <row r="29" spans="2:21">
      <c r="B29" t="s">
        <v>390</v>
      </c>
      <c r="C29" t="s">
        <v>391</v>
      </c>
      <c r="D29" t="s">
        <v>103</v>
      </c>
      <c r="E29" t="s">
        <v>126</v>
      </c>
      <c r="F29" t="s">
        <v>388</v>
      </c>
      <c r="G29" t="s">
        <v>363</v>
      </c>
      <c r="H29" t="s">
        <v>384</v>
      </c>
      <c r="I29" t="s">
        <v>228</v>
      </c>
      <c r="J29" t="s">
        <v>316</v>
      </c>
      <c r="K29" s="90">
        <v>6.42</v>
      </c>
      <c r="L29" t="s">
        <v>105</v>
      </c>
      <c r="M29" s="90">
        <v>3.2</v>
      </c>
      <c r="N29" s="90">
        <v>1.44</v>
      </c>
      <c r="O29" s="90">
        <v>724319</v>
      </c>
      <c r="P29" s="90">
        <v>112.5</v>
      </c>
      <c r="Q29" s="90">
        <v>0</v>
      </c>
      <c r="R29" s="90">
        <v>814.85887500000001</v>
      </c>
      <c r="S29" s="90">
        <v>0.04</v>
      </c>
      <c r="T29" s="90">
        <v>3.5</v>
      </c>
      <c r="U29" s="90">
        <v>0.7</v>
      </c>
    </row>
    <row r="30" spans="2:21">
      <c r="B30" t="s">
        <v>392</v>
      </c>
      <c r="C30" t="s">
        <v>393</v>
      </c>
      <c r="D30" t="s">
        <v>103</v>
      </c>
      <c r="E30" t="s">
        <v>126</v>
      </c>
      <c r="F30" t="s">
        <v>394</v>
      </c>
      <c r="G30" t="s">
        <v>363</v>
      </c>
      <c r="H30" t="s">
        <v>384</v>
      </c>
      <c r="I30" t="s">
        <v>228</v>
      </c>
      <c r="J30" t="s">
        <v>395</v>
      </c>
      <c r="K30" s="90">
        <v>4.59</v>
      </c>
      <c r="L30" t="s">
        <v>105</v>
      </c>
      <c r="M30" s="90">
        <v>4.75</v>
      </c>
      <c r="N30" s="90">
        <v>0.9</v>
      </c>
      <c r="O30" s="90">
        <v>539533</v>
      </c>
      <c r="P30" s="90">
        <v>144.4</v>
      </c>
      <c r="Q30" s="90">
        <v>15.578749999999999</v>
      </c>
      <c r="R30" s="90">
        <v>794.664402</v>
      </c>
      <c r="S30" s="90">
        <v>0.03</v>
      </c>
      <c r="T30" s="90">
        <v>3.41</v>
      </c>
      <c r="U30" s="90">
        <v>0.69</v>
      </c>
    </row>
    <row r="31" spans="2:21">
      <c r="B31" t="s">
        <v>396</v>
      </c>
      <c r="C31" t="s">
        <v>397</v>
      </c>
      <c r="D31" t="s">
        <v>103</v>
      </c>
      <c r="E31" t="s">
        <v>126</v>
      </c>
      <c r="F31" t="s">
        <v>398</v>
      </c>
      <c r="G31" t="s">
        <v>363</v>
      </c>
      <c r="H31" t="s">
        <v>384</v>
      </c>
      <c r="I31" t="s">
        <v>228</v>
      </c>
      <c r="J31" t="s">
        <v>399</v>
      </c>
      <c r="K31" s="90">
        <v>7.16</v>
      </c>
      <c r="L31" t="s">
        <v>105</v>
      </c>
      <c r="M31" s="90">
        <v>2.35</v>
      </c>
      <c r="N31" s="90">
        <v>1.8</v>
      </c>
      <c r="O31" s="90">
        <v>413360.16</v>
      </c>
      <c r="P31" s="90">
        <v>105.47</v>
      </c>
      <c r="Q31" s="90">
        <v>9.3424099999999992</v>
      </c>
      <c r="R31" s="90">
        <v>445.31337075200003</v>
      </c>
      <c r="S31" s="90">
        <v>0.05</v>
      </c>
      <c r="T31" s="90">
        <v>1.91</v>
      </c>
      <c r="U31" s="90">
        <v>0.39</v>
      </c>
    </row>
    <row r="32" spans="2:21">
      <c r="B32" t="s">
        <v>400</v>
      </c>
      <c r="C32" t="s">
        <v>401</v>
      </c>
      <c r="D32" t="s">
        <v>103</v>
      </c>
      <c r="E32" t="s">
        <v>126</v>
      </c>
      <c r="F32" t="s">
        <v>398</v>
      </c>
      <c r="G32" t="s">
        <v>363</v>
      </c>
      <c r="H32" t="s">
        <v>384</v>
      </c>
      <c r="I32" t="s">
        <v>228</v>
      </c>
      <c r="J32" t="s">
        <v>402</v>
      </c>
      <c r="K32" s="90">
        <v>5.95</v>
      </c>
      <c r="L32" t="s">
        <v>105</v>
      </c>
      <c r="M32" s="90">
        <v>1.76</v>
      </c>
      <c r="N32" s="90">
        <v>1.36</v>
      </c>
      <c r="O32" s="90">
        <v>691600.88</v>
      </c>
      <c r="P32" s="90">
        <v>104.69</v>
      </c>
      <c r="Q32" s="90">
        <v>0</v>
      </c>
      <c r="R32" s="90">
        <v>724.03696127199999</v>
      </c>
      <c r="S32" s="90">
        <v>0.06</v>
      </c>
      <c r="T32" s="90">
        <v>3.11</v>
      </c>
      <c r="U32" s="90">
        <v>0.63</v>
      </c>
    </row>
    <row r="33" spans="2:21">
      <c r="B33" t="s">
        <v>403</v>
      </c>
      <c r="C33" t="s">
        <v>404</v>
      </c>
      <c r="D33" t="s">
        <v>103</v>
      </c>
      <c r="E33" t="s">
        <v>126</v>
      </c>
      <c r="F33" t="s">
        <v>405</v>
      </c>
      <c r="G33" t="s">
        <v>363</v>
      </c>
      <c r="H33" t="s">
        <v>384</v>
      </c>
      <c r="I33" t="s">
        <v>228</v>
      </c>
      <c r="J33" t="s">
        <v>406</v>
      </c>
      <c r="K33" s="90">
        <v>4.0999999999999996</v>
      </c>
      <c r="L33" t="s">
        <v>105</v>
      </c>
      <c r="M33" s="90">
        <v>4</v>
      </c>
      <c r="N33" s="90">
        <v>0.44</v>
      </c>
      <c r="O33" s="90">
        <v>116660.37</v>
      </c>
      <c r="P33" s="90">
        <v>115.51</v>
      </c>
      <c r="Q33" s="90">
        <v>0</v>
      </c>
      <c r="R33" s="90">
        <v>134.75439338699999</v>
      </c>
      <c r="S33" s="90">
        <v>0.02</v>
      </c>
      <c r="T33" s="90">
        <v>0.57999999999999996</v>
      </c>
      <c r="U33" s="90">
        <v>0.12</v>
      </c>
    </row>
    <row r="34" spans="2:21">
      <c r="B34" t="s">
        <v>407</v>
      </c>
      <c r="C34" t="s">
        <v>408</v>
      </c>
      <c r="D34" t="s">
        <v>103</v>
      </c>
      <c r="E34" t="s">
        <v>126</v>
      </c>
      <c r="F34" t="s">
        <v>405</v>
      </c>
      <c r="G34" t="s">
        <v>363</v>
      </c>
      <c r="H34" t="s">
        <v>384</v>
      </c>
      <c r="I34" t="s">
        <v>228</v>
      </c>
      <c r="J34" t="s">
        <v>409</v>
      </c>
      <c r="K34" s="90">
        <v>6.8</v>
      </c>
      <c r="L34" t="s">
        <v>105</v>
      </c>
      <c r="M34" s="90">
        <v>4</v>
      </c>
      <c r="N34" s="90">
        <v>1.49</v>
      </c>
      <c r="O34" s="90">
        <v>231212.37</v>
      </c>
      <c r="P34" s="90">
        <v>119.27</v>
      </c>
      <c r="Q34" s="90">
        <v>0</v>
      </c>
      <c r="R34" s="90">
        <v>275.76699369900001</v>
      </c>
      <c r="S34" s="90">
        <v>0.03</v>
      </c>
      <c r="T34" s="90">
        <v>1.18</v>
      </c>
      <c r="U34" s="90">
        <v>0.24</v>
      </c>
    </row>
    <row r="35" spans="2:21">
      <c r="B35" t="s">
        <v>410</v>
      </c>
      <c r="C35" t="s">
        <v>411</v>
      </c>
      <c r="D35" t="s">
        <v>103</v>
      </c>
      <c r="E35" t="s">
        <v>126</v>
      </c>
      <c r="F35" t="s">
        <v>412</v>
      </c>
      <c r="G35" t="s">
        <v>135</v>
      </c>
      <c r="H35" t="s">
        <v>384</v>
      </c>
      <c r="I35" t="s">
        <v>228</v>
      </c>
      <c r="J35" t="s">
        <v>413</v>
      </c>
      <c r="K35" s="90">
        <v>5.59</v>
      </c>
      <c r="L35" t="s">
        <v>105</v>
      </c>
      <c r="M35" s="90">
        <v>2.2000000000000002</v>
      </c>
      <c r="N35" s="90">
        <v>1.31</v>
      </c>
      <c r="O35" s="90">
        <v>142702</v>
      </c>
      <c r="P35" s="90">
        <v>106.26</v>
      </c>
      <c r="Q35" s="90">
        <v>0</v>
      </c>
      <c r="R35" s="90">
        <v>151.63514520000001</v>
      </c>
      <c r="S35" s="90">
        <v>0.02</v>
      </c>
      <c r="T35" s="90">
        <v>0.65</v>
      </c>
      <c r="U35" s="90">
        <v>0.13</v>
      </c>
    </row>
    <row r="36" spans="2:21">
      <c r="B36" t="s">
        <v>414</v>
      </c>
      <c r="C36" t="s">
        <v>415</v>
      </c>
      <c r="D36" t="s">
        <v>103</v>
      </c>
      <c r="E36" t="s">
        <v>126</v>
      </c>
      <c r="F36" t="s">
        <v>412</v>
      </c>
      <c r="G36" t="s">
        <v>135</v>
      </c>
      <c r="H36" t="s">
        <v>384</v>
      </c>
      <c r="I36" t="s">
        <v>228</v>
      </c>
      <c r="J36" t="s">
        <v>300</v>
      </c>
      <c r="K36" s="90">
        <v>2.11</v>
      </c>
      <c r="L36" t="s">
        <v>105</v>
      </c>
      <c r="M36" s="90">
        <v>3.7</v>
      </c>
      <c r="N36" s="90">
        <v>-0.01</v>
      </c>
      <c r="O36" s="90">
        <v>598121</v>
      </c>
      <c r="P36" s="90">
        <v>113.5</v>
      </c>
      <c r="Q36" s="90">
        <v>0</v>
      </c>
      <c r="R36" s="90">
        <v>678.86733500000003</v>
      </c>
      <c r="S36" s="90">
        <v>0.02</v>
      </c>
      <c r="T36" s="90">
        <v>2.91</v>
      </c>
      <c r="U36" s="90">
        <v>0.59</v>
      </c>
    </row>
    <row r="37" spans="2:21">
      <c r="B37" t="s">
        <v>416</v>
      </c>
      <c r="C37" t="s">
        <v>417</v>
      </c>
      <c r="D37" t="s">
        <v>103</v>
      </c>
      <c r="E37" t="s">
        <v>126</v>
      </c>
      <c r="F37" t="s">
        <v>418</v>
      </c>
      <c r="G37" t="s">
        <v>363</v>
      </c>
      <c r="H37" t="s">
        <v>384</v>
      </c>
      <c r="I37" t="s">
        <v>228</v>
      </c>
      <c r="J37" t="s">
        <v>419</v>
      </c>
      <c r="K37" s="90">
        <v>6.97</v>
      </c>
      <c r="L37" t="s">
        <v>105</v>
      </c>
      <c r="M37" s="90">
        <v>1.82</v>
      </c>
      <c r="N37" s="90">
        <v>1.79</v>
      </c>
      <c r="O37" s="90">
        <v>88000</v>
      </c>
      <c r="P37" s="90">
        <v>100.65</v>
      </c>
      <c r="Q37" s="90">
        <v>0</v>
      </c>
      <c r="R37" s="90">
        <v>88.572000000000003</v>
      </c>
      <c r="S37" s="90">
        <v>0.03</v>
      </c>
      <c r="T37" s="90">
        <v>0.38</v>
      </c>
      <c r="U37" s="90">
        <v>0.08</v>
      </c>
    </row>
    <row r="38" spans="2:21">
      <c r="B38" t="s">
        <v>420</v>
      </c>
      <c r="C38" t="s">
        <v>421</v>
      </c>
      <c r="D38" t="s">
        <v>103</v>
      </c>
      <c r="E38" t="s">
        <v>126</v>
      </c>
      <c r="F38" t="s">
        <v>338</v>
      </c>
      <c r="G38" t="s">
        <v>339</v>
      </c>
      <c r="H38" t="s">
        <v>384</v>
      </c>
      <c r="I38" t="s">
        <v>228</v>
      </c>
      <c r="J38" t="s">
        <v>422</v>
      </c>
      <c r="K38" s="90">
        <v>2.2400000000000002</v>
      </c>
      <c r="L38" t="s">
        <v>105</v>
      </c>
      <c r="M38" s="90">
        <v>4</v>
      </c>
      <c r="N38" s="90">
        <v>-0.19</v>
      </c>
      <c r="O38" s="90">
        <v>780000</v>
      </c>
      <c r="P38" s="90">
        <v>119.89</v>
      </c>
      <c r="Q38" s="90">
        <v>0</v>
      </c>
      <c r="R38" s="90">
        <v>935.14200000000005</v>
      </c>
      <c r="S38" s="90">
        <v>0.06</v>
      </c>
      <c r="T38" s="90">
        <v>4.01</v>
      </c>
      <c r="U38" s="90">
        <v>0.81</v>
      </c>
    </row>
    <row r="39" spans="2:21">
      <c r="B39" t="s">
        <v>423</v>
      </c>
      <c r="C39" t="s">
        <v>424</v>
      </c>
      <c r="D39" t="s">
        <v>103</v>
      </c>
      <c r="E39" t="s">
        <v>126</v>
      </c>
      <c r="F39" t="s">
        <v>425</v>
      </c>
      <c r="G39" t="s">
        <v>426</v>
      </c>
      <c r="H39" t="s">
        <v>427</v>
      </c>
      <c r="I39" t="s">
        <v>153</v>
      </c>
      <c r="J39" t="s">
        <v>428</v>
      </c>
      <c r="K39" s="90">
        <v>6.1</v>
      </c>
      <c r="L39" t="s">
        <v>105</v>
      </c>
      <c r="M39" s="90">
        <v>4.5</v>
      </c>
      <c r="N39" s="90">
        <v>1.19</v>
      </c>
      <c r="O39" s="90">
        <v>1213951</v>
      </c>
      <c r="P39" s="90">
        <v>124.25</v>
      </c>
      <c r="Q39" s="90">
        <v>0</v>
      </c>
      <c r="R39" s="90">
        <v>1508.3341175</v>
      </c>
      <c r="S39" s="90">
        <v>0.04</v>
      </c>
      <c r="T39" s="90">
        <v>6.47</v>
      </c>
      <c r="U39" s="90">
        <v>1.3</v>
      </c>
    </row>
    <row r="40" spans="2:21">
      <c r="B40" t="s">
        <v>429</v>
      </c>
      <c r="C40" t="s">
        <v>430</v>
      </c>
      <c r="D40" t="s">
        <v>103</v>
      </c>
      <c r="E40" t="s">
        <v>126</v>
      </c>
      <c r="F40" t="s">
        <v>425</v>
      </c>
      <c r="G40" t="s">
        <v>426</v>
      </c>
      <c r="H40" t="s">
        <v>427</v>
      </c>
      <c r="I40" t="s">
        <v>153</v>
      </c>
      <c r="J40" t="s">
        <v>431</v>
      </c>
      <c r="K40" s="90">
        <v>8.02</v>
      </c>
      <c r="L40" t="s">
        <v>105</v>
      </c>
      <c r="M40" s="90">
        <v>3.85</v>
      </c>
      <c r="N40" s="90">
        <v>1.52</v>
      </c>
      <c r="O40" s="90">
        <v>33757</v>
      </c>
      <c r="P40" s="90">
        <v>122.89</v>
      </c>
      <c r="Q40" s="90">
        <v>0</v>
      </c>
      <c r="R40" s="90">
        <v>41.483977299999999</v>
      </c>
      <c r="S40" s="90">
        <v>0</v>
      </c>
      <c r="T40" s="90">
        <v>0.18</v>
      </c>
      <c r="U40" s="90">
        <v>0.04</v>
      </c>
    </row>
    <row r="41" spans="2:21">
      <c r="B41" t="s">
        <v>432</v>
      </c>
      <c r="C41" t="s">
        <v>433</v>
      </c>
      <c r="D41" t="s">
        <v>103</v>
      </c>
      <c r="E41" t="s">
        <v>126</v>
      </c>
      <c r="F41" t="s">
        <v>338</v>
      </c>
      <c r="G41" t="s">
        <v>339</v>
      </c>
      <c r="H41" t="s">
        <v>384</v>
      </c>
      <c r="I41" t="s">
        <v>228</v>
      </c>
      <c r="J41" t="s">
        <v>286</v>
      </c>
      <c r="K41" s="90">
        <v>4.63</v>
      </c>
      <c r="L41" t="s">
        <v>105</v>
      </c>
      <c r="M41" s="90">
        <v>1.64</v>
      </c>
      <c r="N41" s="90">
        <v>1.41</v>
      </c>
      <c r="O41" s="90">
        <v>5</v>
      </c>
      <c r="P41" s="90">
        <v>5085000</v>
      </c>
      <c r="Q41" s="90">
        <v>0</v>
      </c>
      <c r="R41" s="90">
        <v>254.25</v>
      </c>
      <c r="S41" s="90">
        <v>0</v>
      </c>
      <c r="T41" s="90">
        <v>1.0900000000000001</v>
      </c>
      <c r="U41" s="90">
        <v>0.22</v>
      </c>
    </row>
    <row r="42" spans="2:21">
      <c r="B42" t="s">
        <v>434</v>
      </c>
      <c r="C42" t="s">
        <v>435</v>
      </c>
      <c r="D42" t="s">
        <v>103</v>
      </c>
      <c r="E42" t="s">
        <v>126</v>
      </c>
      <c r="F42" t="s">
        <v>338</v>
      </c>
      <c r="G42" t="s">
        <v>339</v>
      </c>
      <c r="H42" t="s">
        <v>384</v>
      </c>
      <c r="I42" t="s">
        <v>228</v>
      </c>
      <c r="J42" t="s">
        <v>286</v>
      </c>
      <c r="K42" s="90">
        <v>8.59</v>
      </c>
      <c r="L42" t="s">
        <v>105</v>
      </c>
      <c r="M42" s="90">
        <v>2.78</v>
      </c>
      <c r="N42" s="90">
        <v>2.7</v>
      </c>
      <c r="O42" s="90">
        <v>1</v>
      </c>
      <c r="P42" s="90">
        <v>5086469</v>
      </c>
      <c r="Q42" s="90">
        <v>0</v>
      </c>
      <c r="R42" s="90">
        <v>50.864690000000003</v>
      </c>
      <c r="S42" s="90">
        <v>0</v>
      </c>
      <c r="T42" s="90">
        <v>0.22</v>
      </c>
      <c r="U42" s="90">
        <v>0.04</v>
      </c>
    </row>
    <row r="43" spans="2:21">
      <c r="B43" t="s">
        <v>436</v>
      </c>
      <c r="C43" t="s">
        <v>437</v>
      </c>
      <c r="D43" t="s">
        <v>103</v>
      </c>
      <c r="E43" t="s">
        <v>126</v>
      </c>
      <c r="F43" t="s">
        <v>359</v>
      </c>
      <c r="G43" t="s">
        <v>339</v>
      </c>
      <c r="H43" t="s">
        <v>384</v>
      </c>
      <c r="I43" t="s">
        <v>228</v>
      </c>
      <c r="J43" t="s">
        <v>438</v>
      </c>
      <c r="K43" s="90">
        <v>1.67</v>
      </c>
      <c r="L43" t="s">
        <v>105</v>
      </c>
      <c r="M43" s="90">
        <v>6.5</v>
      </c>
      <c r="N43" s="90">
        <v>-0.27</v>
      </c>
      <c r="O43" s="90">
        <v>793462</v>
      </c>
      <c r="P43" s="90">
        <v>124.62</v>
      </c>
      <c r="Q43" s="90">
        <v>14.362209999999999</v>
      </c>
      <c r="R43" s="90">
        <v>1003.1745544</v>
      </c>
      <c r="S43" s="90">
        <v>0.05</v>
      </c>
      <c r="T43" s="90">
        <v>4.3</v>
      </c>
      <c r="U43" s="90">
        <v>0.87</v>
      </c>
    </row>
    <row r="44" spans="2:21">
      <c r="B44" t="s">
        <v>439</v>
      </c>
      <c r="C44" t="s">
        <v>440</v>
      </c>
      <c r="D44" t="s">
        <v>103</v>
      </c>
      <c r="E44" t="s">
        <v>126</v>
      </c>
      <c r="F44" t="s">
        <v>398</v>
      </c>
      <c r="G44" t="s">
        <v>363</v>
      </c>
      <c r="H44" t="s">
        <v>441</v>
      </c>
      <c r="I44" t="s">
        <v>228</v>
      </c>
      <c r="J44" t="s">
        <v>431</v>
      </c>
      <c r="K44" s="90">
        <v>2.2999999999999998</v>
      </c>
      <c r="L44" t="s">
        <v>105</v>
      </c>
      <c r="M44" s="90">
        <v>5.85</v>
      </c>
      <c r="N44" s="90">
        <v>0.34</v>
      </c>
      <c r="O44" s="90">
        <v>172619.89</v>
      </c>
      <c r="P44" s="90">
        <v>125.02</v>
      </c>
      <c r="Q44" s="90">
        <v>0</v>
      </c>
      <c r="R44" s="90">
        <v>215.80938647799999</v>
      </c>
      <c r="S44" s="90">
        <v>0.01</v>
      </c>
      <c r="T44" s="90">
        <v>0.93</v>
      </c>
      <c r="U44" s="90">
        <v>0.19</v>
      </c>
    </row>
    <row r="45" spans="2:21">
      <c r="B45" t="s">
        <v>442</v>
      </c>
      <c r="C45" t="s">
        <v>443</v>
      </c>
      <c r="D45" t="s">
        <v>103</v>
      </c>
      <c r="E45" t="s">
        <v>126</v>
      </c>
      <c r="F45" t="s">
        <v>398</v>
      </c>
      <c r="G45" t="s">
        <v>363</v>
      </c>
      <c r="H45" t="s">
        <v>441</v>
      </c>
      <c r="I45" t="s">
        <v>228</v>
      </c>
      <c r="J45" t="s">
        <v>444</v>
      </c>
      <c r="K45" s="90">
        <v>7.26</v>
      </c>
      <c r="L45" t="s">
        <v>105</v>
      </c>
      <c r="M45" s="90">
        <v>2.25</v>
      </c>
      <c r="N45" s="90">
        <v>2.42</v>
      </c>
      <c r="O45" s="90">
        <v>59000</v>
      </c>
      <c r="P45" s="90">
        <v>100.94</v>
      </c>
      <c r="Q45" s="90">
        <v>0</v>
      </c>
      <c r="R45" s="90">
        <v>59.554600000000001</v>
      </c>
      <c r="S45" s="90">
        <v>0.03</v>
      </c>
      <c r="T45" s="90">
        <v>0.26</v>
      </c>
      <c r="U45" s="90">
        <v>0.05</v>
      </c>
    </row>
    <row r="46" spans="2:21">
      <c r="B46" t="s">
        <v>445</v>
      </c>
      <c r="C46" t="s">
        <v>446</v>
      </c>
      <c r="D46" t="s">
        <v>103</v>
      </c>
      <c r="E46" t="s">
        <v>126</v>
      </c>
      <c r="F46" t="s">
        <v>447</v>
      </c>
      <c r="G46" t="s">
        <v>426</v>
      </c>
      <c r="H46" t="s">
        <v>441</v>
      </c>
      <c r="I46" t="s">
        <v>228</v>
      </c>
      <c r="J46" t="s">
        <v>448</v>
      </c>
      <c r="K46" s="90">
        <v>6.82</v>
      </c>
      <c r="L46" t="s">
        <v>105</v>
      </c>
      <c r="M46" s="90">
        <v>1.23</v>
      </c>
      <c r="N46" s="90">
        <v>1.4</v>
      </c>
      <c r="O46" s="90">
        <v>677045</v>
      </c>
      <c r="P46" s="90">
        <v>100.07</v>
      </c>
      <c r="Q46" s="90">
        <v>0</v>
      </c>
      <c r="R46" s="90">
        <v>677.51893150000001</v>
      </c>
      <c r="S46" s="90">
        <v>0.06</v>
      </c>
      <c r="T46" s="90">
        <v>2.91</v>
      </c>
      <c r="U46" s="90">
        <v>0.59</v>
      </c>
    </row>
    <row r="47" spans="2:21">
      <c r="B47" t="s">
        <v>449</v>
      </c>
      <c r="C47" t="s">
        <v>450</v>
      </c>
      <c r="D47" t="s">
        <v>103</v>
      </c>
      <c r="E47" t="s">
        <v>126</v>
      </c>
      <c r="F47" t="s">
        <v>451</v>
      </c>
      <c r="G47" t="s">
        <v>452</v>
      </c>
      <c r="H47" t="s">
        <v>441</v>
      </c>
      <c r="I47" t="s">
        <v>228</v>
      </c>
      <c r="J47" t="s">
        <v>453</v>
      </c>
      <c r="K47" s="90">
        <v>8.18</v>
      </c>
      <c r="L47" t="s">
        <v>105</v>
      </c>
      <c r="M47" s="90">
        <v>5.15</v>
      </c>
      <c r="N47" s="90">
        <v>2.52</v>
      </c>
      <c r="O47" s="90">
        <v>653219</v>
      </c>
      <c r="P47" s="90">
        <v>150.72999999999999</v>
      </c>
      <c r="Q47" s="90">
        <v>0</v>
      </c>
      <c r="R47" s="90">
        <v>984.59699869999997</v>
      </c>
      <c r="S47" s="90">
        <v>0.02</v>
      </c>
      <c r="T47" s="90">
        <v>4.22</v>
      </c>
      <c r="U47" s="90">
        <v>0.85</v>
      </c>
    </row>
    <row r="48" spans="2:21">
      <c r="B48" t="s">
        <v>454</v>
      </c>
      <c r="C48" t="s">
        <v>455</v>
      </c>
      <c r="D48" t="s">
        <v>103</v>
      </c>
      <c r="E48" t="s">
        <v>126</v>
      </c>
      <c r="F48" t="s">
        <v>418</v>
      </c>
      <c r="G48" t="s">
        <v>363</v>
      </c>
      <c r="H48" t="s">
        <v>456</v>
      </c>
      <c r="I48" t="s">
        <v>153</v>
      </c>
      <c r="J48" t="s">
        <v>457</v>
      </c>
      <c r="K48" s="90">
        <v>5.7</v>
      </c>
      <c r="L48" t="s">
        <v>105</v>
      </c>
      <c r="M48" s="90">
        <v>1.34</v>
      </c>
      <c r="N48" s="90">
        <v>1.25</v>
      </c>
      <c r="O48" s="90">
        <v>289473.68</v>
      </c>
      <c r="P48" s="90">
        <v>102.39</v>
      </c>
      <c r="Q48" s="90">
        <v>0</v>
      </c>
      <c r="R48" s="90">
        <v>296.39210095200002</v>
      </c>
      <c r="S48" s="90">
        <v>0.08</v>
      </c>
      <c r="T48" s="90">
        <v>1.27</v>
      </c>
      <c r="U48" s="90">
        <v>0.26</v>
      </c>
    </row>
    <row r="49" spans="2:21">
      <c r="B49" t="s">
        <v>458</v>
      </c>
      <c r="C49" t="s">
        <v>459</v>
      </c>
      <c r="D49" t="s">
        <v>103</v>
      </c>
      <c r="E49" t="s">
        <v>126</v>
      </c>
      <c r="F49" t="s">
        <v>418</v>
      </c>
      <c r="G49" t="s">
        <v>363</v>
      </c>
      <c r="H49" t="s">
        <v>456</v>
      </c>
      <c r="I49" t="s">
        <v>153</v>
      </c>
      <c r="J49" t="s">
        <v>460</v>
      </c>
      <c r="K49" s="90">
        <v>5.67</v>
      </c>
      <c r="L49" t="s">
        <v>105</v>
      </c>
      <c r="M49" s="90">
        <v>1.95</v>
      </c>
      <c r="N49" s="90">
        <v>1.58</v>
      </c>
      <c r="O49" s="90">
        <v>37091</v>
      </c>
      <c r="P49" s="90">
        <v>103.8</v>
      </c>
      <c r="Q49" s="90">
        <v>0</v>
      </c>
      <c r="R49" s="90">
        <v>38.500458000000002</v>
      </c>
      <c r="S49" s="90">
        <v>0.01</v>
      </c>
      <c r="T49" s="90">
        <v>0.17</v>
      </c>
      <c r="U49" s="90">
        <v>0.03</v>
      </c>
    </row>
    <row r="50" spans="2:21">
      <c r="B50" t="s">
        <v>461</v>
      </c>
      <c r="C50" t="s">
        <v>462</v>
      </c>
      <c r="D50" t="s">
        <v>103</v>
      </c>
      <c r="E50" t="s">
        <v>126</v>
      </c>
      <c r="F50" t="s">
        <v>463</v>
      </c>
      <c r="G50" t="s">
        <v>363</v>
      </c>
      <c r="H50" t="s">
        <v>456</v>
      </c>
      <c r="I50" t="s">
        <v>153</v>
      </c>
      <c r="J50" t="s">
        <v>464</v>
      </c>
      <c r="K50" s="90">
        <v>1.55</v>
      </c>
      <c r="L50" t="s">
        <v>105</v>
      </c>
      <c r="M50" s="90">
        <v>5.0999999999999996</v>
      </c>
      <c r="N50" s="90">
        <v>0.24</v>
      </c>
      <c r="O50" s="90">
        <v>66124</v>
      </c>
      <c r="P50" s="90">
        <v>131.21</v>
      </c>
      <c r="Q50" s="90">
        <v>0</v>
      </c>
      <c r="R50" s="90">
        <v>86.761300399999996</v>
      </c>
      <c r="S50" s="90">
        <v>0</v>
      </c>
      <c r="T50" s="90">
        <v>0.37</v>
      </c>
      <c r="U50" s="90">
        <v>0.08</v>
      </c>
    </row>
    <row r="51" spans="2:21">
      <c r="B51" t="s">
        <v>465</v>
      </c>
      <c r="C51" t="s">
        <v>466</v>
      </c>
      <c r="D51" t="s">
        <v>103</v>
      </c>
      <c r="E51" t="s">
        <v>126</v>
      </c>
      <c r="F51" t="s">
        <v>463</v>
      </c>
      <c r="G51" t="s">
        <v>363</v>
      </c>
      <c r="H51" t="s">
        <v>456</v>
      </c>
      <c r="I51" t="s">
        <v>153</v>
      </c>
      <c r="J51" t="s">
        <v>467</v>
      </c>
      <c r="K51" s="90">
        <v>6.39</v>
      </c>
      <c r="L51" t="s">
        <v>105</v>
      </c>
      <c r="M51" s="90">
        <v>4</v>
      </c>
      <c r="N51" s="90">
        <v>2.3199999999999998</v>
      </c>
      <c r="O51" s="90">
        <v>305794</v>
      </c>
      <c r="P51" s="90">
        <v>112.32</v>
      </c>
      <c r="Q51" s="90">
        <v>0</v>
      </c>
      <c r="R51" s="90">
        <v>343.46782080000003</v>
      </c>
      <c r="S51" s="90">
        <v>0.01</v>
      </c>
      <c r="T51" s="90">
        <v>1.47</v>
      </c>
      <c r="U51" s="90">
        <v>0.3</v>
      </c>
    </row>
    <row r="52" spans="2:21">
      <c r="B52" t="s">
        <v>468</v>
      </c>
      <c r="C52" t="s">
        <v>469</v>
      </c>
      <c r="D52" t="s">
        <v>103</v>
      </c>
      <c r="E52" t="s">
        <v>126</v>
      </c>
      <c r="F52" t="s">
        <v>463</v>
      </c>
      <c r="G52" t="s">
        <v>363</v>
      </c>
      <c r="H52" t="s">
        <v>441</v>
      </c>
      <c r="I52" t="s">
        <v>228</v>
      </c>
      <c r="J52" t="s">
        <v>470</v>
      </c>
      <c r="K52" s="90">
        <v>6.69</v>
      </c>
      <c r="L52" t="s">
        <v>105</v>
      </c>
      <c r="M52" s="90">
        <v>2.78</v>
      </c>
      <c r="N52" s="90">
        <v>2.5299999999999998</v>
      </c>
      <c r="O52" s="90">
        <v>130948</v>
      </c>
      <c r="P52" s="90">
        <v>104.02</v>
      </c>
      <c r="Q52" s="90">
        <v>0</v>
      </c>
      <c r="R52" s="90">
        <v>136.21210959999999</v>
      </c>
      <c r="S52" s="90">
        <v>0.01</v>
      </c>
      <c r="T52" s="90">
        <v>0.57999999999999996</v>
      </c>
      <c r="U52" s="90">
        <v>0.12</v>
      </c>
    </row>
    <row r="53" spans="2:21">
      <c r="B53" t="s">
        <v>471</v>
      </c>
      <c r="C53" t="s">
        <v>472</v>
      </c>
      <c r="D53" t="s">
        <v>103</v>
      </c>
      <c r="E53" t="s">
        <v>126</v>
      </c>
      <c r="F53" t="s">
        <v>473</v>
      </c>
      <c r="G53" t="s">
        <v>363</v>
      </c>
      <c r="H53" t="s">
        <v>456</v>
      </c>
      <c r="I53" t="s">
        <v>153</v>
      </c>
      <c r="J53" t="s">
        <v>474</v>
      </c>
      <c r="K53" s="90">
        <v>6.24</v>
      </c>
      <c r="L53" t="s">
        <v>105</v>
      </c>
      <c r="M53" s="90">
        <v>1.58</v>
      </c>
      <c r="N53" s="90">
        <v>1.29</v>
      </c>
      <c r="O53" s="90">
        <v>99691.58</v>
      </c>
      <c r="P53" s="90">
        <v>103.65</v>
      </c>
      <c r="Q53" s="90">
        <v>0</v>
      </c>
      <c r="R53" s="90">
        <v>103.33032267</v>
      </c>
      <c r="S53" s="90">
        <v>0.02</v>
      </c>
      <c r="T53" s="90">
        <v>0.44</v>
      </c>
      <c r="U53" s="90">
        <v>0.09</v>
      </c>
    </row>
    <row r="54" spans="2:21">
      <c r="B54" t="s">
        <v>475</v>
      </c>
      <c r="C54" t="s">
        <v>476</v>
      </c>
      <c r="D54" t="s">
        <v>103</v>
      </c>
      <c r="E54" t="s">
        <v>126</v>
      </c>
      <c r="F54" t="s">
        <v>477</v>
      </c>
      <c r="G54" t="s">
        <v>363</v>
      </c>
      <c r="H54" t="s">
        <v>441</v>
      </c>
      <c r="I54" t="s">
        <v>228</v>
      </c>
      <c r="J54" t="s">
        <v>478</v>
      </c>
      <c r="K54" s="90">
        <v>4.88</v>
      </c>
      <c r="L54" t="s">
        <v>105</v>
      </c>
      <c r="M54" s="90">
        <v>2.85</v>
      </c>
      <c r="N54" s="90">
        <v>1.04</v>
      </c>
      <c r="O54" s="90">
        <v>499000</v>
      </c>
      <c r="P54" s="90">
        <v>112.89</v>
      </c>
      <c r="Q54" s="90">
        <v>0</v>
      </c>
      <c r="R54" s="90">
        <v>563.3211</v>
      </c>
      <c r="S54" s="90">
        <v>7.0000000000000007E-2</v>
      </c>
      <c r="T54" s="90">
        <v>2.42</v>
      </c>
      <c r="U54" s="90">
        <v>0.49</v>
      </c>
    </row>
    <row r="55" spans="2:21">
      <c r="B55" t="s">
        <v>479</v>
      </c>
      <c r="C55" t="s">
        <v>480</v>
      </c>
      <c r="D55" t="s">
        <v>103</v>
      </c>
      <c r="E55" t="s">
        <v>126</v>
      </c>
      <c r="F55" t="s">
        <v>481</v>
      </c>
      <c r="G55" t="s">
        <v>363</v>
      </c>
      <c r="H55" t="s">
        <v>441</v>
      </c>
      <c r="I55" t="s">
        <v>228</v>
      </c>
      <c r="J55" t="s">
        <v>482</v>
      </c>
      <c r="K55" s="90">
        <v>6.95</v>
      </c>
      <c r="L55" t="s">
        <v>105</v>
      </c>
      <c r="M55" s="90">
        <v>1.4</v>
      </c>
      <c r="N55" s="90">
        <v>1.46</v>
      </c>
      <c r="O55" s="90">
        <v>85000</v>
      </c>
      <c r="P55" s="90">
        <v>100.34</v>
      </c>
      <c r="Q55" s="90">
        <v>0.35455999999999999</v>
      </c>
      <c r="R55" s="90">
        <v>85.643559999999994</v>
      </c>
      <c r="S55" s="90">
        <v>0.03</v>
      </c>
      <c r="T55" s="90">
        <v>0.37</v>
      </c>
      <c r="U55" s="90">
        <v>7.0000000000000007E-2</v>
      </c>
    </row>
    <row r="56" spans="2:21">
      <c r="B56" t="s">
        <v>483</v>
      </c>
      <c r="C56" t="s">
        <v>484</v>
      </c>
      <c r="D56" t="s">
        <v>103</v>
      </c>
      <c r="E56" t="s">
        <v>126</v>
      </c>
      <c r="F56" t="s">
        <v>343</v>
      </c>
      <c r="G56" t="s">
        <v>339</v>
      </c>
      <c r="H56" t="s">
        <v>441</v>
      </c>
      <c r="I56" t="s">
        <v>228</v>
      </c>
      <c r="J56" t="s">
        <v>485</v>
      </c>
      <c r="K56" s="90">
        <v>4.1100000000000003</v>
      </c>
      <c r="L56" t="s">
        <v>105</v>
      </c>
      <c r="M56" s="90">
        <v>1.06</v>
      </c>
      <c r="N56" s="90">
        <v>1.37</v>
      </c>
      <c r="O56" s="90">
        <v>2</v>
      </c>
      <c r="P56" s="90">
        <v>5033000</v>
      </c>
      <c r="Q56" s="90">
        <v>0</v>
      </c>
      <c r="R56" s="90">
        <v>100.66</v>
      </c>
      <c r="S56" s="90">
        <v>0</v>
      </c>
      <c r="T56" s="90">
        <v>0.43</v>
      </c>
      <c r="U56" s="90">
        <v>0.09</v>
      </c>
    </row>
    <row r="57" spans="2:21">
      <c r="B57" t="s">
        <v>486</v>
      </c>
      <c r="C57" t="s">
        <v>487</v>
      </c>
      <c r="D57" t="s">
        <v>103</v>
      </c>
      <c r="E57" t="s">
        <v>126</v>
      </c>
      <c r="F57" t="s">
        <v>488</v>
      </c>
      <c r="G57" t="s">
        <v>363</v>
      </c>
      <c r="H57" t="s">
        <v>456</v>
      </c>
      <c r="I57" t="s">
        <v>153</v>
      </c>
      <c r="J57" t="s">
        <v>464</v>
      </c>
      <c r="K57" s="90">
        <v>6.89</v>
      </c>
      <c r="L57" t="s">
        <v>105</v>
      </c>
      <c r="M57" s="90">
        <v>1.96</v>
      </c>
      <c r="N57" s="90">
        <v>1.85</v>
      </c>
      <c r="O57" s="90">
        <v>76735.399999999994</v>
      </c>
      <c r="P57" s="90">
        <v>102.53</v>
      </c>
      <c r="Q57" s="90">
        <v>0</v>
      </c>
      <c r="R57" s="90">
        <v>78.676805619999996</v>
      </c>
      <c r="S57" s="90">
        <v>0.01</v>
      </c>
      <c r="T57" s="90">
        <v>0.34</v>
      </c>
      <c r="U57" s="90">
        <v>7.0000000000000007E-2</v>
      </c>
    </row>
    <row r="58" spans="2:21">
      <c r="B58" t="s">
        <v>489</v>
      </c>
      <c r="C58" t="s">
        <v>490</v>
      </c>
      <c r="D58" t="s">
        <v>103</v>
      </c>
      <c r="E58" t="s">
        <v>126</v>
      </c>
      <c r="F58" t="s">
        <v>359</v>
      </c>
      <c r="G58" t="s">
        <v>339</v>
      </c>
      <c r="H58" t="s">
        <v>456</v>
      </c>
      <c r="I58" t="s">
        <v>153</v>
      </c>
      <c r="J58" t="s">
        <v>340</v>
      </c>
      <c r="K58" s="90">
        <v>4.4400000000000004</v>
      </c>
      <c r="L58" t="s">
        <v>105</v>
      </c>
      <c r="M58" s="90">
        <v>1.42</v>
      </c>
      <c r="N58" s="90">
        <v>1.44</v>
      </c>
      <c r="O58" s="90">
        <v>3</v>
      </c>
      <c r="P58" s="90">
        <v>5070000</v>
      </c>
      <c r="Q58" s="90">
        <v>0</v>
      </c>
      <c r="R58" s="90">
        <v>152.1</v>
      </c>
      <c r="S58" s="90">
        <v>0</v>
      </c>
      <c r="T58" s="90">
        <v>0.65</v>
      </c>
      <c r="U58" s="90">
        <v>0.13</v>
      </c>
    </row>
    <row r="59" spans="2:21">
      <c r="B59" t="s">
        <v>491</v>
      </c>
      <c r="C59" t="s">
        <v>492</v>
      </c>
      <c r="D59" t="s">
        <v>103</v>
      </c>
      <c r="E59" t="s">
        <v>126</v>
      </c>
      <c r="F59" t="s">
        <v>359</v>
      </c>
      <c r="G59" t="s">
        <v>339</v>
      </c>
      <c r="H59" t="s">
        <v>456</v>
      </c>
      <c r="I59" t="s">
        <v>153</v>
      </c>
      <c r="J59" t="s">
        <v>340</v>
      </c>
      <c r="K59" s="90">
        <v>5.05</v>
      </c>
      <c r="L59" t="s">
        <v>105</v>
      </c>
      <c r="M59" s="90">
        <v>1.59</v>
      </c>
      <c r="N59" s="90">
        <v>1.57</v>
      </c>
      <c r="O59" s="90">
        <v>3</v>
      </c>
      <c r="P59" s="90">
        <v>5039000</v>
      </c>
      <c r="Q59" s="90">
        <v>0</v>
      </c>
      <c r="R59" s="90">
        <v>151.16999999999999</v>
      </c>
      <c r="S59" s="90">
        <v>0</v>
      </c>
      <c r="T59" s="90">
        <v>0.65</v>
      </c>
      <c r="U59" s="90">
        <v>0.13</v>
      </c>
    </row>
    <row r="60" spans="2:21">
      <c r="B60" t="s">
        <v>493</v>
      </c>
      <c r="C60" t="s">
        <v>494</v>
      </c>
      <c r="D60" t="s">
        <v>103</v>
      </c>
      <c r="E60" t="s">
        <v>126</v>
      </c>
      <c r="F60" t="s">
        <v>495</v>
      </c>
      <c r="G60" t="s">
        <v>339</v>
      </c>
      <c r="H60" t="s">
        <v>496</v>
      </c>
      <c r="I60" t="s">
        <v>228</v>
      </c>
      <c r="J60" t="s">
        <v>497</v>
      </c>
      <c r="K60" s="90">
        <v>5.47</v>
      </c>
      <c r="L60" t="s">
        <v>105</v>
      </c>
      <c r="M60" s="90">
        <v>0</v>
      </c>
      <c r="N60" s="90">
        <v>1.67</v>
      </c>
      <c r="O60" s="90">
        <v>1</v>
      </c>
      <c r="P60" s="90">
        <v>5177777</v>
      </c>
      <c r="Q60" s="90">
        <v>0</v>
      </c>
      <c r="R60" s="90">
        <v>51.777769999999997</v>
      </c>
      <c r="S60" s="90">
        <v>0</v>
      </c>
      <c r="T60" s="90">
        <v>0.22</v>
      </c>
      <c r="U60" s="90">
        <v>0.04</v>
      </c>
    </row>
    <row r="61" spans="2:21">
      <c r="B61" t="s">
        <v>498</v>
      </c>
      <c r="C61" t="s">
        <v>499</v>
      </c>
      <c r="D61" t="s">
        <v>103</v>
      </c>
      <c r="E61" t="s">
        <v>126</v>
      </c>
      <c r="F61" t="s">
        <v>500</v>
      </c>
      <c r="G61" t="s">
        <v>339</v>
      </c>
      <c r="H61" t="s">
        <v>496</v>
      </c>
      <c r="I61" t="s">
        <v>228</v>
      </c>
      <c r="J61" t="s">
        <v>501</v>
      </c>
      <c r="K61" s="90">
        <v>2.66</v>
      </c>
      <c r="L61" t="s">
        <v>105</v>
      </c>
      <c r="M61" s="90">
        <v>2.8</v>
      </c>
      <c r="N61" s="90">
        <v>1.02</v>
      </c>
      <c r="O61" s="90">
        <v>2</v>
      </c>
      <c r="P61" s="90">
        <v>5355000</v>
      </c>
      <c r="Q61" s="90">
        <v>0</v>
      </c>
      <c r="R61" s="90">
        <v>107.1</v>
      </c>
      <c r="S61" s="90">
        <v>0</v>
      </c>
      <c r="T61" s="90">
        <v>0.46</v>
      </c>
      <c r="U61" s="90">
        <v>0.09</v>
      </c>
    </row>
    <row r="62" spans="2:21">
      <c r="B62" t="s">
        <v>502</v>
      </c>
      <c r="C62" t="s">
        <v>503</v>
      </c>
      <c r="D62" t="s">
        <v>103</v>
      </c>
      <c r="E62" t="s">
        <v>126</v>
      </c>
      <c r="F62" t="s">
        <v>500</v>
      </c>
      <c r="G62" t="s">
        <v>339</v>
      </c>
      <c r="H62" t="s">
        <v>496</v>
      </c>
      <c r="I62" t="s">
        <v>228</v>
      </c>
      <c r="J62" t="s">
        <v>286</v>
      </c>
      <c r="K62" s="90">
        <v>3.91</v>
      </c>
      <c r="L62" t="s">
        <v>105</v>
      </c>
      <c r="M62" s="90">
        <v>1.49</v>
      </c>
      <c r="N62" s="90">
        <v>1.34</v>
      </c>
      <c r="O62" s="90">
        <v>1</v>
      </c>
      <c r="P62" s="90">
        <v>5089000</v>
      </c>
      <c r="Q62" s="90">
        <v>0.76217999999999997</v>
      </c>
      <c r="R62" s="90">
        <v>51.652180000000001</v>
      </c>
      <c r="S62" s="90">
        <v>0</v>
      </c>
      <c r="T62" s="90">
        <v>0.22</v>
      </c>
      <c r="U62" s="90">
        <v>0.04</v>
      </c>
    </row>
    <row r="63" spans="2:21">
      <c r="B63" t="s">
        <v>504</v>
      </c>
      <c r="C63" t="s">
        <v>505</v>
      </c>
      <c r="D63" t="s">
        <v>103</v>
      </c>
      <c r="E63" t="s">
        <v>126</v>
      </c>
      <c r="F63" t="s">
        <v>473</v>
      </c>
      <c r="G63" t="s">
        <v>363</v>
      </c>
      <c r="H63" t="s">
        <v>496</v>
      </c>
      <c r="I63" t="s">
        <v>228</v>
      </c>
      <c r="J63" t="s">
        <v>506</v>
      </c>
      <c r="K63" s="90">
        <v>7.14</v>
      </c>
      <c r="L63" t="s">
        <v>105</v>
      </c>
      <c r="M63" s="90">
        <v>2.4</v>
      </c>
      <c r="N63" s="90">
        <v>2.31</v>
      </c>
      <c r="O63" s="90">
        <v>154079</v>
      </c>
      <c r="P63" s="90">
        <v>102.27</v>
      </c>
      <c r="Q63" s="90">
        <v>0</v>
      </c>
      <c r="R63" s="90">
        <v>157.57659330000001</v>
      </c>
      <c r="S63" s="90">
        <v>0.03</v>
      </c>
      <c r="T63" s="90">
        <v>0.68</v>
      </c>
      <c r="U63" s="90">
        <v>0.14000000000000001</v>
      </c>
    </row>
    <row r="64" spans="2:21">
      <c r="B64" t="s">
        <v>507</v>
      </c>
      <c r="C64" t="s">
        <v>508</v>
      </c>
      <c r="D64" t="s">
        <v>103</v>
      </c>
      <c r="E64" t="s">
        <v>126</v>
      </c>
      <c r="F64" t="s">
        <v>477</v>
      </c>
      <c r="G64" t="s">
        <v>363</v>
      </c>
      <c r="H64" t="s">
        <v>496</v>
      </c>
      <c r="I64" t="s">
        <v>228</v>
      </c>
      <c r="J64" t="s">
        <v>356</v>
      </c>
      <c r="K64" s="90">
        <v>7.04</v>
      </c>
      <c r="L64" t="s">
        <v>105</v>
      </c>
      <c r="M64" s="90">
        <v>2.81</v>
      </c>
      <c r="N64" s="90">
        <v>2.5099999999999998</v>
      </c>
      <c r="O64" s="90">
        <v>1721</v>
      </c>
      <c r="P64" s="90">
        <v>104.36</v>
      </c>
      <c r="Q64" s="90">
        <v>0</v>
      </c>
      <c r="R64" s="90">
        <v>1.7960356</v>
      </c>
      <c r="S64" s="90">
        <v>0</v>
      </c>
      <c r="T64" s="90">
        <v>0.01</v>
      </c>
      <c r="U64" s="90">
        <v>0</v>
      </c>
    </row>
    <row r="65" spans="2:21">
      <c r="B65" t="s">
        <v>509</v>
      </c>
      <c r="C65" t="s">
        <v>510</v>
      </c>
      <c r="D65" t="s">
        <v>103</v>
      </c>
      <c r="E65" t="s">
        <v>126</v>
      </c>
      <c r="F65" t="s">
        <v>511</v>
      </c>
      <c r="G65" t="s">
        <v>135</v>
      </c>
      <c r="H65" t="s">
        <v>496</v>
      </c>
      <c r="I65" t="s">
        <v>228</v>
      </c>
      <c r="J65" t="s">
        <v>512</v>
      </c>
      <c r="K65" s="90">
        <v>3.34</v>
      </c>
      <c r="L65" t="s">
        <v>105</v>
      </c>
      <c r="M65" s="90">
        <v>1.98</v>
      </c>
      <c r="N65" s="90">
        <v>0.55000000000000004</v>
      </c>
      <c r="O65" s="90">
        <v>85602.880000000005</v>
      </c>
      <c r="P65" s="90">
        <v>105.63</v>
      </c>
      <c r="Q65" s="90">
        <v>0</v>
      </c>
      <c r="R65" s="90">
        <v>90.422322144000006</v>
      </c>
      <c r="S65" s="90">
        <v>0.01</v>
      </c>
      <c r="T65" s="90">
        <v>0.39</v>
      </c>
      <c r="U65" s="90">
        <v>0.08</v>
      </c>
    </row>
    <row r="66" spans="2:21">
      <c r="B66" t="s">
        <v>513</v>
      </c>
      <c r="C66" t="s">
        <v>514</v>
      </c>
      <c r="D66" t="s">
        <v>103</v>
      </c>
      <c r="E66" t="s">
        <v>126</v>
      </c>
      <c r="F66" t="s">
        <v>515</v>
      </c>
      <c r="G66" t="s">
        <v>363</v>
      </c>
      <c r="H66" t="s">
        <v>516</v>
      </c>
      <c r="I66" t="s">
        <v>153</v>
      </c>
      <c r="J66" t="s">
        <v>485</v>
      </c>
      <c r="K66" s="90">
        <v>7.13</v>
      </c>
      <c r="L66" t="s">
        <v>105</v>
      </c>
      <c r="M66" s="90">
        <v>1.9</v>
      </c>
      <c r="N66" s="90">
        <v>2.6</v>
      </c>
      <c r="O66" s="90">
        <v>108930</v>
      </c>
      <c r="P66" s="90">
        <v>96.48</v>
      </c>
      <c r="Q66" s="90">
        <v>0</v>
      </c>
      <c r="R66" s="90">
        <v>105.095664</v>
      </c>
      <c r="S66" s="90">
        <v>0.04</v>
      </c>
      <c r="T66" s="90">
        <v>0.45</v>
      </c>
      <c r="U66" s="90">
        <v>0.09</v>
      </c>
    </row>
    <row r="67" spans="2:21">
      <c r="B67" t="s">
        <v>517</v>
      </c>
      <c r="C67" t="s">
        <v>518</v>
      </c>
      <c r="D67" t="s">
        <v>103</v>
      </c>
      <c r="E67" t="s">
        <v>126</v>
      </c>
      <c r="F67" t="s">
        <v>481</v>
      </c>
      <c r="G67" t="s">
        <v>363</v>
      </c>
      <c r="H67" t="s">
        <v>519</v>
      </c>
      <c r="I67" t="s">
        <v>228</v>
      </c>
      <c r="J67" t="s">
        <v>399</v>
      </c>
      <c r="K67" s="90">
        <v>4.8600000000000003</v>
      </c>
      <c r="L67" t="s">
        <v>105</v>
      </c>
      <c r="M67" s="90">
        <v>2.0499999999999998</v>
      </c>
      <c r="N67" s="90">
        <v>1.55</v>
      </c>
      <c r="O67" s="90">
        <v>7330</v>
      </c>
      <c r="P67" s="90">
        <v>104.55</v>
      </c>
      <c r="Q67" s="90">
        <v>0</v>
      </c>
      <c r="R67" s="90">
        <v>7.6635150000000003</v>
      </c>
      <c r="S67" s="90">
        <v>0</v>
      </c>
      <c r="T67" s="90">
        <v>0.03</v>
      </c>
      <c r="U67" s="90">
        <v>0.01</v>
      </c>
    </row>
    <row r="68" spans="2:21">
      <c r="B68" t="s">
        <v>520</v>
      </c>
      <c r="C68" t="s">
        <v>521</v>
      </c>
      <c r="D68" t="s">
        <v>103</v>
      </c>
      <c r="E68" t="s">
        <v>126</v>
      </c>
      <c r="F68" t="s">
        <v>522</v>
      </c>
      <c r="G68" t="s">
        <v>363</v>
      </c>
      <c r="H68" t="s">
        <v>523</v>
      </c>
      <c r="I68" t="s">
        <v>228</v>
      </c>
      <c r="J68" t="s">
        <v>460</v>
      </c>
      <c r="K68" s="90">
        <v>2.42</v>
      </c>
      <c r="L68" t="s">
        <v>105</v>
      </c>
      <c r="M68" s="90">
        <v>2.5</v>
      </c>
      <c r="N68" s="90">
        <v>4.3899999999999997</v>
      </c>
      <c r="O68" s="90">
        <v>45303.33</v>
      </c>
      <c r="P68" s="90">
        <v>97.15</v>
      </c>
      <c r="Q68" s="90">
        <v>0</v>
      </c>
      <c r="R68" s="90">
        <v>44.012185095</v>
      </c>
      <c r="S68" s="90">
        <v>0.01</v>
      </c>
      <c r="T68" s="90">
        <v>0.19</v>
      </c>
      <c r="U68" s="90">
        <v>0.04</v>
      </c>
    </row>
    <row r="69" spans="2:21">
      <c r="B69" t="s">
        <v>524</v>
      </c>
      <c r="C69" t="s">
        <v>525</v>
      </c>
      <c r="D69" t="s">
        <v>103</v>
      </c>
      <c r="E69" t="s">
        <v>126</v>
      </c>
      <c r="F69" t="s">
        <v>526</v>
      </c>
      <c r="G69" t="s">
        <v>130</v>
      </c>
      <c r="H69" t="s">
        <v>527</v>
      </c>
      <c r="I69" t="s">
        <v>153</v>
      </c>
      <c r="J69" t="s">
        <v>528</v>
      </c>
      <c r="K69" s="90">
        <v>1.99</v>
      </c>
      <c r="L69" t="s">
        <v>105</v>
      </c>
      <c r="M69" s="90">
        <v>2.85</v>
      </c>
      <c r="N69" s="90">
        <v>2.7</v>
      </c>
      <c r="O69" s="90">
        <v>44707</v>
      </c>
      <c r="P69" s="90">
        <v>102.85</v>
      </c>
      <c r="Q69" s="90">
        <v>0</v>
      </c>
      <c r="R69" s="90">
        <v>45.981149500000001</v>
      </c>
      <c r="S69" s="90">
        <v>0.01</v>
      </c>
      <c r="T69" s="90">
        <v>0.2</v>
      </c>
      <c r="U69" s="90">
        <v>0.04</v>
      </c>
    </row>
    <row r="70" spans="2:21">
      <c r="B70" s="91" t="s">
        <v>281</v>
      </c>
      <c r="C70" s="16"/>
      <c r="D70" s="16"/>
      <c r="E70" s="16"/>
      <c r="F70" s="16"/>
      <c r="K70" s="92">
        <v>4.6500000000000004</v>
      </c>
      <c r="N70" s="92">
        <v>2.91</v>
      </c>
      <c r="O70" s="92">
        <v>2410792.92</v>
      </c>
      <c r="Q70" s="92">
        <v>8.9700199999999999</v>
      </c>
      <c r="R70" s="92">
        <v>2437.956485055</v>
      </c>
      <c r="T70" s="92">
        <v>10.46</v>
      </c>
      <c r="U70" s="92">
        <v>2.11</v>
      </c>
    </row>
    <row r="71" spans="2:21">
      <c r="B71" t="s">
        <v>529</v>
      </c>
      <c r="C71" t="s">
        <v>530</v>
      </c>
      <c r="D71" t="s">
        <v>103</v>
      </c>
      <c r="E71" t="s">
        <v>126</v>
      </c>
      <c r="F71" t="s">
        <v>531</v>
      </c>
      <c r="G71" t="s">
        <v>363</v>
      </c>
      <c r="H71" t="s">
        <v>227</v>
      </c>
      <c r="I71" t="s">
        <v>228</v>
      </c>
      <c r="J71" t="s">
        <v>532</v>
      </c>
      <c r="K71" s="90">
        <v>4.76</v>
      </c>
      <c r="L71" t="s">
        <v>105</v>
      </c>
      <c r="M71" s="90">
        <v>1.44</v>
      </c>
      <c r="N71" s="90">
        <v>1.8</v>
      </c>
      <c r="O71" s="90">
        <v>114076</v>
      </c>
      <c r="P71" s="90">
        <v>98.35</v>
      </c>
      <c r="Q71" s="90">
        <v>6.9562200000000001</v>
      </c>
      <c r="R71" s="90">
        <v>119.14996600000001</v>
      </c>
      <c r="S71" s="90">
        <v>0.01</v>
      </c>
      <c r="T71" s="90">
        <v>0.51</v>
      </c>
      <c r="U71" s="90">
        <v>0.1</v>
      </c>
    </row>
    <row r="72" spans="2:21">
      <c r="B72" t="s">
        <v>533</v>
      </c>
      <c r="C72" t="s">
        <v>534</v>
      </c>
      <c r="D72" t="s">
        <v>103</v>
      </c>
      <c r="E72" t="s">
        <v>126</v>
      </c>
      <c r="F72" t="s">
        <v>372</v>
      </c>
      <c r="G72" t="s">
        <v>363</v>
      </c>
      <c r="H72" t="s">
        <v>364</v>
      </c>
      <c r="I72" t="s">
        <v>153</v>
      </c>
      <c r="J72" t="s">
        <v>373</v>
      </c>
      <c r="K72" s="90">
        <v>4.55</v>
      </c>
      <c r="L72" t="s">
        <v>105</v>
      </c>
      <c r="M72" s="90">
        <v>1.63</v>
      </c>
      <c r="N72" s="90">
        <v>1.81</v>
      </c>
      <c r="O72" s="90">
        <v>142000</v>
      </c>
      <c r="P72" s="90">
        <v>99.86</v>
      </c>
      <c r="Q72" s="90">
        <v>0</v>
      </c>
      <c r="R72" s="90">
        <v>141.80119999999999</v>
      </c>
      <c r="S72" s="90">
        <v>0.03</v>
      </c>
      <c r="T72" s="90">
        <v>0.61</v>
      </c>
      <c r="U72" s="90">
        <v>0.12</v>
      </c>
    </row>
    <row r="73" spans="2:21">
      <c r="B73" t="s">
        <v>535</v>
      </c>
      <c r="C73" t="s">
        <v>536</v>
      </c>
      <c r="D73" t="s">
        <v>103</v>
      </c>
      <c r="E73" t="s">
        <v>126</v>
      </c>
      <c r="F73" t="s">
        <v>388</v>
      </c>
      <c r="G73" t="s">
        <v>363</v>
      </c>
      <c r="H73" t="s">
        <v>384</v>
      </c>
      <c r="I73" t="s">
        <v>228</v>
      </c>
      <c r="J73" t="s">
        <v>537</v>
      </c>
      <c r="K73" s="90">
        <v>4.7</v>
      </c>
      <c r="L73" t="s">
        <v>105</v>
      </c>
      <c r="M73" s="90">
        <v>3.39</v>
      </c>
      <c r="N73" s="90">
        <v>2.6</v>
      </c>
      <c r="O73" s="90">
        <v>99241</v>
      </c>
      <c r="P73" s="90">
        <v>106.27</v>
      </c>
      <c r="Q73" s="90">
        <v>0</v>
      </c>
      <c r="R73" s="90">
        <v>105.4634107</v>
      </c>
      <c r="S73" s="90">
        <v>0.01</v>
      </c>
      <c r="T73" s="90">
        <v>0.45</v>
      </c>
      <c r="U73" s="90">
        <v>0.09</v>
      </c>
    </row>
    <row r="74" spans="2:21">
      <c r="B74" t="s">
        <v>538</v>
      </c>
      <c r="C74" t="s">
        <v>539</v>
      </c>
      <c r="D74" t="s">
        <v>103</v>
      </c>
      <c r="E74" t="s">
        <v>126</v>
      </c>
      <c r="F74" t="s">
        <v>394</v>
      </c>
      <c r="G74" t="s">
        <v>363</v>
      </c>
      <c r="H74" t="s">
        <v>384</v>
      </c>
      <c r="I74" t="s">
        <v>228</v>
      </c>
      <c r="J74" t="s">
        <v>540</v>
      </c>
      <c r="K74" s="90">
        <v>5.97</v>
      </c>
      <c r="L74" t="s">
        <v>105</v>
      </c>
      <c r="M74" s="90">
        <v>2.5499999999999998</v>
      </c>
      <c r="N74" s="90">
        <v>3.09</v>
      </c>
      <c r="O74" s="90">
        <v>257000</v>
      </c>
      <c r="P74" s="90">
        <v>97.6</v>
      </c>
      <c r="Q74" s="90">
        <v>0</v>
      </c>
      <c r="R74" s="90">
        <v>250.83199999999999</v>
      </c>
      <c r="S74" s="90">
        <v>0.02</v>
      </c>
      <c r="T74" s="90">
        <v>1.08</v>
      </c>
      <c r="U74" s="90">
        <v>0.22</v>
      </c>
    </row>
    <row r="75" spans="2:21">
      <c r="B75" t="s">
        <v>541</v>
      </c>
      <c r="C75" t="s">
        <v>542</v>
      </c>
      <c r="D75" t="s">
        <v>103</v>
      </c>
      <c r="E75" t="s">
        <v>126</v>
      </c>
      <c r="F75" t="s">
        <v>412</v>
      </c>
      <c r="G75" t="s">
        <v>135</v>
      </c>
      <c r="H75" t="s">
        <v>384</v>
      </c>
      <c r="I75" t="s">
        <v>228</v>
      </c>
      <c r="J75" t="s">
        <v>543</v>
      </c>
      <c r="K75" s="90">
        <v>5.36</v>
      </c>
      <c r="L75" t="s">
        <v>105</v>
      </c>
      <c r="M75" s="90">
        <v>3.65</v>
      </c>
      <c r="N75" s="90">
        <v>2.75</v>
      </c>
      <c r="O75" s="90">
        <v>90103</v>
      </c>
      <c r="P75" s="90">
        <v>106.22</v>
      </c>
      <c r="Q75" s="90">
        <v>0</v>
      </c>
      <c r="R75" s="90">
        <v>95.707406599999999</v>
      </c>
      <c r="S75" s="90">
        <v>0.01</v>
      </c>
      <c r="T75" s="90">
        <v>0.41</v>
      </c>
      <c r="U75" s="90">
        <v>0.08</v>
      </c>
    </row>
    <row r="76" spans="2:21">
      <c r="B76" t="s">
        <v>544</v>
      </c>
      <c r="C76" t="s">
        <v>545</v>
      </c>
      <c r="D76" t="s">
        <v>103</v>
      </c>
      <c r="E76" t="s">
        <v>126</v>
      </c>
      <c r="F76" t="s">
        <v>546</v>
      </c>
      <c r="G76" t="s">
        <v>363</v>
      </c>
      <c r="H76" t="s">
        <v>384</v>
      </c>
      <c r="I76" t="s">
        <v>228</v>
      </c>
      <c r="J76" t="s">
        <v>547</v>
      </c>
      <c r="K76" s="90">
        <v>4.91</v>
      </c>
      <c r="L76" t="s">
        <v>105</v>
      </c>
      <c r="M76" s="90">
        <v>3.15</v>
      </c>
      <c r="N76" s="90">
        <v>3.34</v>
      </c>
      <c r="O76" s="90">
        <v>14447</v>
      </c>
      <c r="P76" s="90">
        <v>99.55</v>
      </c>
      <c r="Q76" s="90">
        <v>0</v>
      </c>
      <c r="R76" s="90">
        <v>14.3819885</v>
      </c>
      <c r="S76" s="90">
        <v>0.01</v>
      </c>
      <c r="T76" s="90">
        <v>0.06</v>
      </c>
      <c r="U76" s="90">
        <v>0.01</v>
      </c>
    </row>
    <row r="77" spans="2:21">
      <c r="B77" t="s">
        <v>548</v>
      </c>
      <c r="C77" t="s">
        <v>549</v>
      </c>
      <c r="D77" t="s">
        <v>103</v>
      </c>
      <c r="E77" t="s">
        <v>126</v>
      </c>
      <c r="F77" t="s">
        <v>550</v>
      </c>
      <c r="G77" t="s">
        <v>452</v>
      </c>
      <c r="H77" t="s">
        <v>384</v>
      </c>
      <c r="I77" t="s">
        <v>228</v>
      </c>
      <c r="J77" t="s">
        <v>448</v>
      </c>
      <c r="K77" s="90">
        <v>3.82</v>
      </c>
      <c r="L77" t="s">
        <v>105</v>
      </c>
      <c r="M77" s="90">
        <v>2.4500000000000002</v>
      </c>
      <c r="N77" s="90">
        <v>1.95</v>
      </c>
      <c r="O77" s="90">
        <v>20622</v>
      </c>
      <c r="P77" s="90">
        <v>101.96</v>
      </c>
      <c r="Q77" s="90">
        <v>0.25262000000000001</v>
      </c>
      <c r="R77" s="90">
        <v>21.2788112</v>
      </c>
      <c r="S77" s="90">
        <v>0</v>
      </c>
      <c r="T77" s="90">
        <v>0.09</v>
      </c>
      <c r="U77" s="90">
        <v>0.02</v>
      </c>
    </row>
    <row r="78" spans="2:21">
      <c r="B78" t="s">
        <v>551</v>
      </c>
      <c r="C78" t="s">
        <v>552</v>
      </c>
      <c r="D78" t="s">
        <v>103</v>
      </c>
      <c r="E78" t="s">
        <v>126</v>
      </c>
      <c r="F78" t="s">
        <v>553</v>
      </c>
      <c r="G78" t="s">
        <v>363</v>
      </c>
      <c r="H78" t="s">
        <v>384</v>
      </c>
      <c r="I78" t="s">
        <v>228</v>
      </c>
      <c r="J78" t="s">
        <v>554</v>
      </c>
      <c r="K78" s="90">
        <v>4.3499999999999996</v>
      </c>
      <c r="L78" t="s">
        <v>105</v>
      </c>
      <c r="M78" s="90">
        <v>3.38</v>
      </c>
      <c r="N78" s="90">
        <v>3.43</v>
      </c>
      <c r="O78" s="90">
        <v>56597</v>
      </c>
      <c r="P78" s="90">
        <v>101.28</v>
      </c>
      <c r="Q78" s="90">
        <v>0</v>
      </c>
      <c r="R78" s="90">
        <v>57.3214416</v>
      </c>
      <c r="S78" s="90">
        <v>0.01</v>
      </c>
      <c r="T78" s="90">
        <v>0.25</v>
      </c>
      <c r="U78" s="90">
        <v>0.05</v>
      </c>
    </row>
    <row r="79" spans="2:21">
      <c r="B79" t="s">
        <v>555</v>
      </c>
      <c r="C79" t="s">
        <v>556</v>
      </c>
      <c r="D79" t="s">
        <v>103</v>
      </c>
      <c r="E79" t="s">
        <v>126</v>
      </c>
      <c r="F79" t="s">
        <v>557</v>
      </c>
      <c r="G79" t="s">
        <v>558</v>
      </c>
      <c r="H79" t="s">
        <v>384</v>
      </c>
      <c r="I79" t="s">
        <v>228</v>
      </c>
      <c r="J79" t="s">
        <v>399</v>
      </c>
      <c r="K79" s="90">
        <v>5.37</v>
      </c>
      <c r="L79" t="s">
        <v>105</v>
      </c>
      <c r="M79" s="90">
        <v>5.09</v>
      </c>
      <c r="N79" s="90">
        <v>2.63</v>
      </c>
      <c r="O79" s="90">
        <v>9268.42</v>
      </c>
      <c r="P79" s="90">
        <v>113.16</v>
      </c>
      <c r="Q79" s="90">
        <v>1.3572299999999999</v>
      </c>
      <c r="R79" s="90">
        <v>11.845374072</v>
      </c>
      <c r="S79" s="90">
        <v>0</v>
      </c>
      <c r="T79" s="90">
        <v>0.05</v>
      </c>
      <c r="U79" s="90">
        <v>0.01</v>
      </c>
    </row>
    <row r="80" spans="2:21">
      <c r="B80" t="s">
        <v>559</v>
      </c>
      <c r="C80" t="s">
        <v>560</v>
      </c>
      <c r="D80" t="s">
        <v>103</v>
      </c>
      <c r="E80" t="s">
        <v>126</v>
      </c>
      <c r="F80" t="s">
        <v>561</v>
      </c>
      <c r="G80" t="s">
        <v>562</v>
      </c>
      <c r="H80" t="s">
        <v>384</v>
      </c>
      <c r="I80" t="s">
        <v>228</v>
      </c>
      <c r="J80" t="s">
        <v>478</v>
      </c>
      <c r="K80" s="90">
        <v>4.07</v>
      </c>
      <c r="L80" t="s">
        <v>105</v>
      </c>
      <c r="M80" s="90">
        <v>1.05</v>
      </c>
      <c r="N80" s="90">
        <v>0.67</v>
      </c>
      <c r="O80" s="90">
        <v>36312</v>
      </c>
      <c r="P80" s="90">
        <v>101.93</v>
      </c>
      <c r="Q80" s="90">
        <v>0</v>
      </c>
      <c r="R80" s="90">
        <v>37.012821600000002</v>
      </c>
      <c r="S80" s="90">
        <v>0.01</v>
      </c>
      <c r="T80" s="90">
        <v>0.16</v>
      </c>
      <c r="U80" s="90">
        <v>0.03</v>
      </c>
    </row>
    <row r="81" spans="2:21">
      <c r="B81" t="s">
        <v>563</v>
      </c>
      <c r="C81" t="s">
        <v>564</v>
      </c>
      <c r="D81" t="s">
        <v>103</v>
      </c>
      <c r="E81" t="s">
        <v>126</v>
      </c>
      <c r="F81" t="s">
        <v>447</v>
      </c>
      <c r="G81" t="s">
        <v>426</v>
      </c>
      <c r="H81" t="s">
        <v>441</v>
      </c>
      <c r="I81" t="s">
        <v>228</v>
      </c>
      <c r="J81" t="s">
        <v>300</v>
      </c>
      <c r="K81" s="90">
        <v>5.4</v>
      </c>
      <c r="L81" t="s">
        <v>105</v>
      </c>
      <c r="M81" s="90">
        <v>1.75</v>
      </c>
      <c r="N81" s="90">
        <v>1.24</v>
      </c>
      <c r="O81" s="90">
        <v>300000</v>
      </c>
      <c r="P81" s="90">
        <v>102.98</v>
      </c>
      <c r="Q81" s="90">
        <v>0</v>
      </c>
      <c r="R81" s="90">
        <v>308.94</v>
      </c>
      <c r="S81" s="90">
        <v>0.02</v>
      </c>
      <c r="T81" s="90">
        <v>1.33</v>
      </c>
      <c r="U81" s="90">
        <v>0.27</v>
      </c>
    </row>
    <row r="82" spans="2:21">
      <c r="B82" t="s">
        <v>565</v>
      </c>
      <c r="C82" t="s">
        <v>566</v>
      </c>
      <c r="D82" t="s">
        <v>103</v>
      </c>
      <c r="E82" t="s">
        <v>126</v>
      </c>
      <c r="F82" t="s">
        <v>546</v>
      </c>
      <c r="G82" t="s">
        <v>363</v>
      </c>
      <c r="H82" t="s">
        <v>456</v>
      </c>
      <c r="I82" t="s">
        <v>153</v>
      </c>
      <c r="J82" t="s">
        <v>512</v>
      </c>
      <c r="K82" s="90">
        <v>4.28</v>
      </c>
      <c r="L82" t="s">
        <v>105</v>
      </c>
      <c r="M82" s="90">
        <v>4.3499999999999996</v>
      </c>
      <c r="N82" s="90">
        <v>4</v>
      </c>
      <c r="O82" s="90">
        <v>110358</v>
      </c>
      <c r="P82" s="90">
        <v>103.32</v>
      </c>
      <c r="Q82" s="90">
        <v>0</v>
      </c>
      <c r="R82" s="90">
        <v>114.0218856</v>
      </c>
      <c r="S82" s="90">
        <v>0.01</v>
      </c>
      <c r="T82" s="90">
        <v>0.49</v>
      </c>
      <c r="U82" s="90">
        <v>0.1</v>
      </c>
    </row>
    <row r="83" spans="2:21">
      <c r="B83" t="s">
        <v>567</v>
      </c>
      <c r="C83" t="s">
        <v>568</v>
      </c>
      <c r="D83" t="s">
        <v>103</v>
      </c>
      <c r="E83" t="s">
        <v>126</v>
      </c>
      <c r="F83" t="s">
        <v>569</v>
      </c>
      <c r="G83" t="s">
        <v>363</v>
      </c>
      <c r="H83" t="s">
        <v>441</v>
      </c>
      <c r="I83" t="s">
        <v>228</v>
      </c>
      <c r="J83" t="s">
        <v>570</v>
      </c>
      <c r="K83" s="90">
        <v>3.12</v>
      </c>
      <c r="L83" t="s">
        <v>105</v>
      </c>
      <c r="M83" s="90">
        <v>3.9</v>
      </c>
      <c r="N83" s="90">
        <v>4.5</v>
      </c>
      <c r="O83" s="90">
        <v>117706</v>
      </c>
      <c r="P83" s="90">
        <v>98.72</v>
      </c>
      <c r="Q83" s="90">
        <v>0</v>
      </c>
      <c r="R83" s="90">
        <v>116.19936319999999</v>
      </c>
      <c r="S83" s="90">
        <v>0.01</v>
      </c>
      <c r="T83" s="90">
        <v>0.5</v>
      </c>
      <c r="U83" s="90">
        <v>0.1</v>
      </c>
    </row>
    <row r="84" spans="2:21">
      <c r="B84" t="s">
        <v>571</v>
      </c>
      <c r="C84" t="s">
        <v>572</v>
      </c>
      <c r="D84" t="s">
        <v>103</v>
      </c>
      <c r="E84" t="s">
        <v>126</v>
      </c>
      <c r="F84" t="s">
        <v>473</v>
      </c>
      <c r="G84" t="s">
        <v>363</v>
      </c>
      <c r="H84" t="s">
        <v>456</v>
      </c>
      <c r="I84" t="s">
        <v>153</v>
      </c>
      <c r="J84" t="s">
        <v>573</v>
      </c>
      <c r="K84" s="90">
        <v>4.33</v>
      </c>
      <c r="L84" t="s">
        <v>105</v>
      </c>
      <c r="M84" s="90">
        <v>5.05</v>
      </c>
      <c r="N84" s="90">
        <v>2.82</v>
      </c>
      <c r="O84" s="90">
        <v>14170</v>
      </c>
      <c r="P84" s="90">
        <v>110.34</v>
      </c>
      <c r="Q84" s="90">
        <v>0</v>
      </c>
      <c r="R84" s="90">
        <v>15.635178</v>
      </c>
      <c r="S84" s="90">
        <v>0</v>
      </c>
      <c r="T84" s="90">
        <v>7.0000000000000007E-2</v>
      </c>
      <c r="U84" s="90">
        <v>0.01</v>
      </c>
    </row>
    <row r="85" spans="2:21">
      <c r="B85" t="s">
        <v>574</v>
      </c>
      <c r="C85" t="s">
        <v>575</v>
      </c>
      <c r="D85" t="s">
        <v>103</v>
      </c>
      <c r="E85" t="s">
        <v>126</v>
      </c>
      <c r="F85" t="s">
        <v>576</v>
      </c>
      <c r="G85" t="s">
        <v>558</v>
      </c>
      <c r="H85" t="s">
        <v>456</v>
      </c>
      <c r="I85" t="s">
        <v>153</v>
      </c>
      <c r="J85" t="s">
        <v>577</v>
      </c>
      <c r="K85" s="90">
        <v>5.16</v>
      </c>
      <c r="L85" t="s">
        <v>105</v>
      </c>
      <c r="M85" s="90">
        <v>2.2999999999999998</v>
      </c>
      <c r="N85" s="90">
        <v>3.11</v>
      </c>
      <c r="O85" s="90">
        <v>125000</v>
      </c>
      <c r="P85" s="90">
        <v>96.23</v>
      </c>
      <c r="Q85" s="90">
        <v>0</v>
      </c>
      <c r="R85" s="90">
        <v>120.28749999999999</v>
      </c>
      <c r="S85" s="90">
        <v>0.04</v>
      </c>
      <c r="T85" s="90">
        <v>0.52</v>
      </c>
      <c r="U85" s="90">
        <v>0.1</v>
      </c>
    </row>
    <row r="86" spans="2:21">
      <c r="B86" t="s">
        <v>578</v>
      </c>
      <c r="C86" t="s">
        <v>579</v>
      </c>
      <c r="D86" t="s">
        <v>103</v>
      </c>
      <c r="E86" t="s">
        <v>126</v>
      </c>
      <c r="F86" t="s">
        <v>576</v>
      </c>
      <c r="G86" t="s">
        <v>558</v>
      </c>
      <c r="H86" t="s">
        <v>456</v>
      </c>
      <c r="I86" t="s">
        <v>153</v>
      </c>
      <c r="J86" t="s">
        <v>580</v>
      </c>
      <c r="K86" s="90">
        <v>3.92</v>
      </c>
      <c r="L86" t="s">
        <v>105</v>
      </c>
      <c r="M86" s="90">
        <v>2.75</v>
      </c>
      <c r="N86" s="90">
        <v>2.21</v>
      </c>
      <c r="O86" s="90">
        <v>75301.42</v>
      </c>
      <c r="P86" s="90">
        <v>102.38</v>
      </c>
      <c r="Q86" s="90">
        <v>0</v>
      </c>
      <c r="R86" s="90">
        <v>77.093593795999993</v>
      </c>
      <c r="S86" s="90">
        <v>0.02</v>
      </c>
      <c r="T86" s="90">
        <v>0.33</v>
      </c>
      <c r="U86" s="90">
        <v>7.0000000000000007E-2</v>
      </c>
    </row>
    <row r="87" spans="2:21">
      <c r="B87" t="s">
        <v>581</v>
      </c>
      <c r="C87" t="s">
        <v>582</v>
      </c>
      <c r="D87" t="s">
        <v>103</v>
      </c>
      <c r="E87" t="s">
        <v>126</v>
      </c>
      <c r="F87" t="s">
        <v>583</v>
      </c>
      <c r="G87" t="s">
        <v>363</v>
      </c>
      <c r="H87" t="s">
        <v>496</v>
      </c>
      <c r="I87" t="s">
        <v>228</v>
      </c>
      <c r="J87" t="s">
        <v>444</v>
      </c>
      <c r="K87" s="90">
        <v>2.83</v>
      </c>
      <c r="L87" t="s">
        <v>105</v>
      </c>
      <c r="M87" s="90">
        <v>6.05</v>
      </c>
      <c r="N87" s="90">
        <v>3.96</v>
      </c>
      <c r="O87" s="90">
        <v>35431.980000000003</v>
      </c>
      <c r="P87" s="90">
        <v>109.36</v>
      </c>
      <c r="Q87" s="90">
        <v>0</v>
      </c>
      <c r="R87" s="90">
        <v>38.748413327999998</v>
      </c>
      <c r="S87" s="90">
        <v>0</v>
      </c>
      <c r="T87" s="90">
        <v>0.17</v>
      </c>
      <c r="U87" s="90">
        <v>0.03</v>
      </c>
    </row>
    <row r="88" spans="2:21">
      <c r="B88" t="s">
        <v>584</v>
      </c>
      <c r="C88" t="s">
        <v>585</v>
      </c>
      <c r="D88" t="s">
        <v>103</v>
      </c>
      <c r="E88" t="s">
        <v>126</v>
      </c>
      <c r="F88" t="s">
        <v>586</v>
      </c>
      <c r="G88" t="s">
        <v>587</v>
      </c>
      <c r="H88" t="s">
        <v>496</v>
      </c>
      <c r="I88" t="s">
        <v>228</v>
      </c>
      <c r="J88" t="s">
        <v>588</v>
      </c>
      <c r="K88" s="90">
        <v>8.98</v>
      </c>
      <c r="L88" t="s">
        <v>105</v>
      </c>
      <c r="M88" s="90">
        <v>1.23</v>
      </c>
      <c r="N88" s="90">
        <v>3.69</v>
      </c>
      <c r="O88" s="90">
        <v>99028</v>
      </c>
      <c r="P88" s="90">
        <v>98.83</v>
      </c>
      <c r="Q88" s="90">
        <v>0</v>
      </c>
      <c r="R88" s="90">
        <v>97.869372400000003</v>
      </c>
      <c r="S88" s="90">
        <v>0.04</v>
      </c>
      <c r="T88" s="90">
        <v>0.42</v>
      </c>
      <c r="U88" s="90">
        <v>0.08</v>
      </c>
    </row>
    <row r="89" spans="2:21">
      <c r="B89" t="s">
        <v>589</v>
      </c>
      <c r="C89" t="s">
        <v>590</v>
      </c>
      <c r="D89" t="s">
        <v>103</v>
      </c>
      <c r="E89" t="s">
        <v>126</v>
      </c>
      <c r="F89" t="s">
        <v>511</v>
      </c>
      <c r="G89" t="s">
        <v>135</v>
      </c>
      <c r="H89" t="s">
        <v>496</v>
      </c>
      <c r="I89" t="s">
        <v>228</v>
      </c>
      <c r="J89" t="s">
        <v>543</v>
      </c>
      <c r="K89" s="90">
        <v>3.68</v>
      </c>
      <c r="L89" t="s">
        <v>105</v>
      </c>
      <c r="M89" s="90">
        <v>4.1399999999999997</v>
      </c>
      <c r="N89" s="90">
        <v>2.29</v>
      </c>
      <c r="O89" s="90">
        <v>43730.400000000001</v>
      </c>
      <c r="P89" s="90">
        <v>107.99</v>
      </c>
      <c r="Q89" s="90">
        <v>0</v>
      </c>
      <c r="R89" s="90">
        <v>47.22445896</v>
      </c>
      <c r="S89" s="90">
        <v>0.01</v>
      </c>
      <c r="T89" s="90">
        <v>0.2</v>
      </c>
      <c r="U89" s="90">
        <v>0.04</v>
      </c>
    </row>
    <row r="90" spans="2:21">
      <c r="B90" t="s">
        <v>591</v>
      </c>
      <c r="C90" t="s">
        <v>592</v>
      </c>
      <c r="D90" t="s">
        <v>103</v>
      </c>
      <c r="E90" t="s">
        <v>126</v>
      </c>
      <c r="F90" t="s">
        <v>511</v>
      </c>
      <c r="G90" t="s">
        <v>135</v>
      </c>
      <c r="H90" t="s">
        <v>496</v>
      </c>
      <c r="I90" t="s">
        <v>228</v>
      </c>
      <c r="J90" t="s">
        <v>593</v>
      </c>
      <c r="K90" s="90">
        <v>6.27</v>
      </c>
      <c r="L90" t="s">
        <v>105</v>
      </c>
      <c r="M90" s="90">
        <v>2.5</v>
      </c>
      <c r="N90" s="90">
        <v>3.84</v>
      </c>
      <c r="O90" s="90">
        <v>18811</v>
      </c>
      <c r="P90" s="90">
        <v>93.71</v>
      </c>
      <c r="Q90" s="90">
        <v>0</v>
      </c>
      <c r="R90" s="90">
        <v>17.6277881</v>
      </c>
      <c r="S90" s="90">
        <v>0</v>
      </c>
      <c r="T90" s="90">
        <v>0.08</v>
      </c>
      <c r="U90" s="90">
        <v>0.02</v>
      </c>
    </row>
    <row r="91" spans="2:21">
      <c r="B91" t="s">
        <v>594</v>
      </c>
      <c r="C91" t="s">
        <v>595</v>
      </c>
      <c r="D91" t="s">
        <v>103</v>
      </c>
      <c r="E91" t="s">
        <v>126</v>
      </c>
      <c r="F91" t="s">
        <v>511</v>
      </c>
      <c r="G91" t="s">
        <v>135</v>
      </c>
      <c r="H91" t="s">
        <v>496</v>
      </c>
      <c r="I91" t="s">
        <v>228</v>
      </c>
      <c r="J91" t="s">
        <v>448</v>
      </c>
      <c r="K91" s="90">
        <v>4.9400000000000004</v>
      </c>
      <c r="L91" t="s">
        <v>105</v>
      </c>
      <c r="M91" s="90">
        <v>3.55</v>
      </c>
      <c r="N91" s="90">
        <v>3.2</v>
      </c>
      <c r="O91" s="90">
        <v>23115</v>
      </c>
      <c r="P91" s="90">
        <v>102.69</v>
      </c>
      <c r="Q91" s="90">
        <v>0</v>
      </c>
      <c r="R91" s="90">
        <v>23.736793500000001</v>
      </c>
      <c r="S91" s="90">
        <v>0</v>
      </c>
      <c r="T91" s="90">
        <v>0.1</v>
      </c>
      <c r="U91" s="90">
        <v>0.02</v>
      </c>
    </row>
    <row r="92" spans="2:21">
      <c r="B92" t="s">
        <v>596</v>
      </c>
      <c r="C92" t="s">
        <v>597</v>
      </c>
      <c r="D92" t="s">
        <v>103</v>
      </c>
      <c r="E92" t="s">
        <v>126</v>
      </c>
      <c r="F92" t="s">
        <v>598</v>
      </c>
      <c r="G92" t="s">
        <v>363</v>
      </c>
      <c r="H92" t="s">
        <v>496</v>
      </c>
      <c r="I92" t="s">
        <v>228</v>
      </c>
      <c r="J92" t="s">
        <v>599</v>
      </c>
      <c r="K92" s="90">
        <v>5.33</v>
      </c>
      <c r="L92" t="s">
        <v>105</v>
      </c>
      <c r="M92" s="90">
        <v>3.9</v>
      </c>
      <c r="N92" s="90">
        <v>4.2300000000000004</v>
      </c>
      <c r="O92" s="90">
        <v>83000</v>
      </c>
      <c r="P92" s="90">
        <v>99.78</v>
      </c>
      <c r="Q92" s="90">
        <v>0</v>
      </c>
      <c r="R92" s="90">
        <v>82.817400000000006</v>
      </c>
      <c r="S92" s="90">
        <v>0.02</v>
      </c>
      <c r="T92" s="90">
        <v>0.36</v>
      </c>
      <c r="U92" s="90">
        <v>7.0000000000000007E-2</v>
      </c>
    </row>
    <row r="93" spans="2:21">
      <c r="B93" t="s">
        <v>600</v>
      </c>
      <c r="C93" t="s">
        <v>601</v>
      </c>
      <c r="D93" t="s">
        <v>103</v>
      </c>
      <c r="E93" t="s">
        <v>126</v>
      </c>
      <c r="F93" t="s">
        <v>602</v>
      </c>
      <c r="G93" t="s">
        <v>135</v>
      </c>
      <c r="H93" t="s">
        <v>496</v>
      </c>
      <c r="I93" t="s">
        <v>228</v>
      </c>
      <c r="J93" t="s">
        <v>603</v>
      </c>
      <c r="K93" s="90">
        <v>3.56</v>
      </c>
      <c r="L93" t="s">
        <v>105</v>
      </c>
      <c r="M93" s="90">
        <v>2.16</v>
      </c>
      <c r="N93" s="90">
        <v>2.17</v>
      </c>
      <c r="O93" s="90">
        <v>51618</v>
      </c>
      <c r="P93" s="90">
        <v>100.6</v>
      </c>
      <c r="Q93" s="90">
        <v>0</v>
      </c>
      <c r="R93" s="90">
        <v>51.927708000000003</v>
      </c>
      <c r="S93" s="90">
        <v>0.01</v>
      </c>
      <c r="T93" s="90">
        <v>0.22</v>
      </c>
      <c r="U93" s="90">
        <v>0.04</v>
      </c>
    </row>
    <row r="94" spans="2:21">
      <c r="B94" t="s">
        <v>604</v>
      </c>
      <c r="C94" t="s">
        <v>605</v>
      </c>
      <c r="D94" t="s">
        <v>103</v>
      </c>
      <c r="E94" t="s">
        <v>126</v>
      </c>
      <c r="F94" t="s">
        <v>576</v>
      </c>
      <c r="G94" t="s">
        <v>558</v>
      </c>
      <c r="H94" t="s">
        <v>606</v>
      </c>
      <c r="I94" t="s">
        <v>153</v>
      </c>
      <c r="J94" t="s">
        <v>365</v>
      </c>
      <c r="K94" s="90">
        <v>2.8</v>
      </c>
      <c r="L94" t="s">
        <v>105</v>
      </c>
      <c r="M94" s="90">
        <v>2.4</v>
      </c>
      <c r="N94" s="90">
        <v>2.06</v>
      </c>
      <c r="O94" s="90">
        <v>41802.68</v>
      </c>
      <c r="P94" s="90">
        <v>101.19</v>
      </c>
      <c r="Q94" s="90">
        <v>0</v>
      </c>
      <c r="R94" s="90">
        <v>42.300131892000003</v>
      </c>
      <c r="S94" s="90">
        <v>0.01</v>
      </c>
      <c r="T94" s="90">
        <v>0.18</v>
      </c>
      <c r="U94" s="90">
        <v>0.04</v>
      </c>
    </row>
    <row r="95" spans="2:21">
      <c r="B95" t="s">
        <v>607</v>
      </c>
      <c r="C95" t="s">
        <v>608</v>
      </c>
      <c r="D95" t="s">
        <v>103</v>
      </c>
      <c r="E95" t="s">
        <v>126</v>
      </c>
      <c r="F95" t="s">
        <v>609</v>
      </c>
      <c r="G95" t="s">
        <v>363</v>
      </c>
      <c r="H95" t="s">
        <v>516</v>
      </c>
      <c r="I95" t="s">
        <v>153</v>
      </c>
      <c r="J95" t="s">
        <v>610</v>
      </c>
      <c r="K95" s="90">
        <v>4.5999999999999996</v>
      </c>
      <c r="L95" t="s">
        <v>105</v>
      </c>
      <c r="M95" s="90">
        <v>3.95</v>
      </c>
      <c r="N95" s="90">
        <v>4.24</v>
      </c>
      <c r="O95" s="90">
        <v>71906.789999999994</v>
      </c>
      <c r="P95" s="90">
        <v>99.27</v>
      </c>
      <c r="Q95" s="90">
        <v>0</v>
      </c>
      <c r="R95" s="90">
        <v>71.381870433000003</v>
      </c>
      <c r="S95" s="90">
        <v>0.01</v>
      </c>
      <c r="T95" s="90">
        <v>0.31</v>
      </c>
      <c r="U95" s="90">
        <v>0.06</v>
      </c>
    </row>
    <row r="96" spans="2:21">
      <c r="B96" t="s">
        <v>611</v>
      </c>
      <c r="C96" t="s">
        <v>612</v>
      </c>
      <c r="D96" t="s">
        <v>103</v>
      </c>
      <c r="E96" t="s">
        <v>126</v>
      </c>
      <c r="F96" t="s">
        <v>609</v>
      </c>
      <c r="G96" t="s">
        <v>363</v>
      </c>
      <c r="H96" t="s">
        <v>516</v>
      </c>
      <c r="I96" t="s">
        <v>153</v>
      </c>
      <c r="J96" t="s">
        <v>506</v>
      </c>
      <c r="K96" s="90">
        <v>5.2</v>
      </c>
      <c r="L96" t="s">
        <v>105</v>
      </c>
      <c r="M96" s="90">
        <v>3</v>
      </c>
      <c r="N96" s="90">
        <v>4.3099999999999996</v>
      </c>
      <c r="O96" s="90">
        <v>118093</v>
      </c>
      <c r="P96" s="90">
        <v>94.19</v>
      </c>
      <c r="Q96" s="90">
        <v>0</v>
      </c>
      <c r="R96" s="90">
        <v>111.2317967</v>
      </c>
      <c r="S96" s="90">
        <v>0.02</v>
      </c>
      <c r="T96" s="90">
        <v>0.48</v>
      </c>
      <c r="U96" s="90">
        <v>0.1</v>
      </c>
    </row>
    <row r="97" spans="2:21">
      <c r="B97" t="s">
        <v>613</v>
      </c>
      <c r="C97" t="s">
        <v>614</v>
      </c>
      <c r="D97" t="s">
        <v>103</v>
      </c>
      <c r="E97" t="s">
        <v>126</v>
      </c>
      <c r="F97" t="s">
        <v>615</v>
      </c>
      <c r="G97" t="s">
        <v>130</v>
      </c>
      <c r="H97" t="s">
        <v>616</v>
      </c>
      <c r="I97" t="s">
        <v>153</v>
      </c>
      <c r="J97" t="s">
        <v>617</v>
      </c>
      <c r="K97" s="90">
        <v>1.57</v>
      </c>
      <c r="L97" t="s">
        <v>105</v>
      </c>
      <c r="M97" s="90">
        <v>3.3</v>
      </c>
      <c r="N97" s="90">
        <v>2.41</v>
      </c>
      <c r="O97" s="90">
        <v>33739.24</v>
      </c>
      <c r="P97" s="90">
        <v>101.86</v>
      </c>
      <c r="Q97" s="90">
        <v>0</v>
      </c>
      <c r="R97" s="90">
        <v>34.366789863999998</v>
      </c>
      <c r="S97" s="90">
        <v>0.01</v>
      </c>
      <c r="T97" s="90">
        <v>0.15</v>
      </c>
      <c r="U97" s="90">
        <v>0.03</v>
      </c>
    </row>
    <row r="98" spans="2:21">
      <c r="B98" t="s">
        <v>618</v>
      </c>
      <c r="C98" t="s">
        <v>619</v>
      </c>
      <c r="D98" t="s">
        <v>103</v>
      </c>
      <c r="E98" t="s">
        <v>126</v>
      </c>
      <c r="F98" t="s">
        <v>522</v>
      </c>
      <c r="G98" t="s">
        <v>363</v>
      </c>
      <c r="H98" t="s">
        <v>523</v>
      </c>
      <c r="I98" t="s">
        <v>228</v>
      </c>
      <c r="J98" t="s">
        <v>620</v>
      </c>
      <c r="K98" s="90">
        <v>4.0999999999999996</v>
      </c>
      <c r="L98" t="s">
        <v>105</v>
      </c>
      <c r="M98" s="90">
        <v>6.9</v>
      </c>
      <c r="N98" s="90">
        <v>8.09</v>
      </c>
      <c r="O98" s="90">
        <v>8439</v>
      </c>
      <c r="P98" s="90">
        <v>98.51</v>
      </c>
      <c r="Q98" s="90">
        <v>0</v>
      </c>
      <c r="R98" s="90">
        <v>8.3132588999999992</v>
      </c>
      <c r="S98" s="90">
        <v>0</v>
      </c>
      <c r="T98" s="90">
        <v>0.04</v>
      </c>
      <c r="U98" s="90">
        <v>0.01</v>
      </c>
    </row>
    <row r="99" spans="2:21">
      <c r="B99" t="s">
        <v>621</v>
      </c>
      <c r="C99" t="s">
        <v>622</v>
      </c>
      <c r="D99" t="s">
        <v>103</v>
      </c>
      <c r="E99" t="s">
        <v>126</v>
      </c>
      <c r="F99" t="s">
        <v>623</v>
      </c>
      <c r="G99" t="s">
        <v>363</v>
      </c>
      <c r="H99" t="s">
        <v>616</v>
      </c>
      <c r="I99" t="s">
        <v>153</v>
      </c>
      <c r="J99" t="s">
        <v>624</v>
      </c>
      <c r="K99" s="90">
        <v>4.03</v>
      </c>
      <c r="L99" t="s">
        <v>105</v>
      </c>
      <c r="M99" s="90">
        <v>4.5999999999999996</v>
      </c>
      <c r="N99" s="90">
        <v>5.32</v>
      </c>
      <c r="O99" s="90">
        <v>5059.8900000000003</v>
      </c>
      <c r="P99" s="90">
        <v>97.5</v>
      </c>
      <c r="Q99" s="90">
        <v>0.40394999999999998</v>
      </c>
      <c r="R99" s="90">
        <v>5.3373427500000004</v>
      </c>
      <c r="S99" s="90">
        <v>0</v>
      </c>
      <c r="T99" s="90">
        <v>0.02</v>
      </c>
      <c r="U99" s="90">
        <v>0</v>
      </c>
    </row>
    <row r="100" spans="2:21">
      <c r="B100" t="s">
        <v>625</v>
      </c>
      <c r="C100" t="s">
        <v>626</v>
      </c>
      <c r="D100" t="s">
        <v>103</v>
      </c>
      <c r="E100" t="s">
        <v>126</v>
      </c>
      <c r="F100" t="s">
        <v>526</v>
      </c>
      <c r="G100" t="s">
        <v>130</v>
      </c>
      <c r="H100" t="s">
        <v>527</v>
      </c>
      <c r="I100" t="s">
        <v>153</v>
      </c>
      <c r="J100" t="s">
        <v>627</v>
      </c>
      <c r="K100" s="90">
        <v>1.37</v>
      </c>
      <c r="L100" t="s">
        <v>105</v>
      </c>
      <c r="M100" s="90">
        <v>4.3</v>
      </c>
      <c r="N100" s="90">
        <v>3.18</v>
      </c>
      <c r="O100" s="90">
        <v>64428.1</v>
      </c>
      <c r="P100" s="90">
        <v>101.96</v>
      </c>
      <c r="Q100" s="90">
        <v>0</v>
      </c>
      <c r="R100" s="90">
        <v>65.690890760000002</v>
      </c>
      <c r="S100" s="90">
        <v>0.02</v>
      </c>
      <c r="T100" s="90">
        <v>0.28000000000000003</v>
      </c>
      <c r="U100" s="90">
        <v>0.06</v>
      </c>
    </row>
    <row r="101" spans="2:21">
      <c r="B101" t="s">
        <v>628</v>
      </c>
      <c r="C101" t="s">
        <v>629</v>
      </c>
      <c r="D101" t="s">
        <v>103</v>
      </c>
      <c r="E101" t="s">
        <v>126</v>
      </c>
      <c r="F101" t="s">
        <v>526</v>
      </c>
      <c r="G101" t="s">
        <v>130</v>
      </c>
      <c r="H101" t="s">
        <v>527</v>
      </c>
      <c r="I101" t="s">
        <v>153</v>
      </c>
      <c r="J101" t="s">
        <v>573</v>
      </c>
      <c r="K101" s="90">
        <v>2.0499999999999998</v>
      </c>
      <c r="L101" t="s">
        <v>105</v>
      </c>
      <c r="M101" s="90">
        <v>4.25</v>
      </c>
      <c r="N101" s="90">
        <v>3.8</v>
      </c>
      <c r="O101" s="90">
        <v>42051</v>
      </c>
      <c r="P101" s="90">
        <v>102.73</v>
      </c>
      <c r="Q101" s="90">
        <v>0</v>
      </c>
      <c r="R101" s="90">
        <v>43.1989923</v>
      </c>
      <c r="S101" s="90">
        <v>0.01</v>
      </c>
      <c r="T101" s="90">
        <v>0.19</v>
      </c>
      <c r="U101" s="90">
        <v>0.04</v>
      </c>
    </row>
    <row r="102" spans="2:21">
      <c r="B102" t="s">
        <v>630</v>
      </c>
      <c r="C102" t="s">
        <v>631</v>
      </c>
      <c r="D102" t="s">
        <v>103</v>
      </c>
      <c r="E102" t="s">
        <v>126</v>
      </c>
      <c r="F102" t="s">
        <v>526</v>
      </c>
      <c r="G102" t="s">
        <v>130</v>
      </c>
      <c r="H102" t="s">
        <v>632</v>
      </c>
      <c r="I102" t="s">
        <v>228</v>
      </c>
      <c r="J102" t="s">
        <v>610</v>
      </c>
      <c r="K102" s="90">
        <v>1.95</v>
      </c>
      <c r="L102" t="s">
        <v>105</v>
      </c>
      <c r="M102" s="90">
        <v>3.7</v>
      </c>
      <c r="N102" s="90">
        <v>4.03</v>
      </c>
      <c r="O102" s="90">
        <v>88337</v>
      </c>
      <c r="P102" s="90">
        <v>100.99</v>
      </c>
      <c r="Q102" s="90">
        <v>0</v>
      </c>
      <c r="R102" s="90">
        <v>89.211536300000006</v>
      </c>
      <c r="S102" s="90">
        <v>0.03</v>
      </c>
      <c r="T102" s="90">
        <v>0.38</v>
      </c>
      <c r="U102" s="90">
        <v>0.08</v>
      </c>
    </row>
    <row r="103" spans="2:21">
      <c r="B103" s="91" t="s">
        <v>333</v>
      </c>
      <c r="C103" s="16"/>
      <c r="D103" s="16"/>
      <c r="E103" s="16"/>
      <c r="F103" s="16"/>
      <c r="K103" s="92">
        <v>4.01</v>
      </c>
      <c r="N103" s="92">
        <v>5.32</v>
      </c>
      <c r="O103" s="92">
        <v>780433.8</v>
      </c>
      <c r="Q103" s="92">
        <v>0</v>
      </c>
      <c r="R103" s="92">
        <v>769.10775314</v>
      </c>
      <c r="T103" s="92">
        <v>3.3</v>
      </c>
      <c r="U103" s="92">
        <v>0.67</v>
      </c>
    </row>
    <row r="104" spans="2:21">
      <c r="B104" t="s">
        <v>633</v>
      </c>
      <c r="C104" t="s">
        <v>634</v>
      </c>
      <c r="D104" t="s">
        <v>103</v>
      </c>
      <c r="E104" t="s">
        <v>126</v>
      </c>
      <c r="F104" t="s">
        <v>635</v>
      </c>
      <c r="G104" t="s">
        <v>636</v>
      </c>
      <c r="H104" t="s">
        <v>384</v>
      </c>
      <c r="I104" t="s">
        <v>228</v>
      </c>
      <c r="J104" t="s">
        <v>637</v>
      </c>
      <c r="K104" s="90">
        <v>3.62</v>
      </c>
      <c r="L104" t="s">
        <v>105</v>
      </c>
      <c r="M104" s="90">
        <v>3.49</v>
      </c>
      <c r="N104" s="90">
        <v>4.4400000000000004</v>
      </c>
      <c r="O104" s="90">
        <v>380776.6</v>
      </c>
      <c r="P104" s="90">
        <v>98.39</v>
      </c>
      <c r="Q104" s="90">
        <v>0</v>
      </c>
      <c r="R104" s="90">
        <v>374.64609674000002</v>
      </c>
      <c r="S104" s="90">
        <v>0.02</v>
      </c>
      <c r="T104" s="90">
        <v>1.61</v>
      </c>
      <c r="U104" s="90">
        <v>0.32</v>
      </c>
    </row>
    <row r="105" spans="2:21">
      <c r="B105" t="s">
        <v>638</v>
      </c>
      <c r="C105" t="s">
        <v>639</v>
      </c>
      <c r="D105" t="s">
        <v>103</v>
      </c>
      <c r="E105" t="s">
        <v>126</v>
      </c>
      <c r="F105" t="s">
        <v>640</v>
      </c>
      <c r="G105" t="s">
        <v>636</v>
      </c>
      <c r="H105" t="s">
        <v>606</v>
      </c>
      <c r="I105" t="s">
        <v>153</v>
      </c>
      <c r="J105" t="s">
        <v>641</v>
      </c>
      <c r="K105" s="90">
        <v>4.38</v>
      </c>
      <c r="L105" t="s">
        <v>105</v>
      </c>
      <c r="M105" s="90">
        <v>4.6900000000000004</v>
      </c>
      <c r="N105" s="90">
        <v>6.15</v>
      </c>
      <c r="O105" s="90">
        <v>399657.2</v>
      </c>
      <c r="P105" s="90">
        <v>98.7</v>
      </c>
      <c r="Q105" s="90">
        <v>0</v>
      </c>
      <c r="R105" s="90">
        <v>394.46165639999998</v>
      </c>
      <c r="S105" s="90">
        <v>0.02</v>
      </c>
      <c r="T105" s="90">
        <v>1.69</v>
      </c>
      <c r="U105" s="90">
        <v>0.34</v>
      </c>
    </row>
    <row r="106" spans="2:21">
      <c r="B106" s="91" t="s">
        <v>642</v>
      </c>
      <c r="C106" s="16"/>
      <c r="D106" s="16"/>
      <c r="E106" s="16"/>
      <c r="F106" s="16"/>
      <c r="K106" s="92">
        <v>0</v>
      </c>
      <c r="N106" s="92">
        <v>0</v>
      </c>
      <c r="O106" s="92">
        <v>0</v>
      </c>
      <c r="Q106" s="92">
        <v>0</v>
      </c>
      <c r="R106" s="92">
        <v>0</v>
      </c>
      <c r="T106" s="92">
        <v>0</v>
      </c>
      <c r="U106" s="92">
        <v>0</v>
      </c>
    </row>
    <row r="107" spans="2:21">
      <c r="B107" t="s">
        <v>237</v>
      </c>
      <c r="C107" t="s">
        <v>237</v>
      </c>
      <c r="D107" s="16"/>
      <c r="E107" s="16"/>
      <c r="F107" s="16"/>
      <c r="G107" t="s">
        <v>237</v>
      </c>
      <c r="H107" t="s">
        <v>237</v>
      </c>
      <c r="K107" s="90">
        <v>0</v>
      </c>
      <c r="L107" t="s">
        <v>237</v>
      </c>
      <c r="M107" s="90">
        <v>0</v>
      </c>
      <c r="N107" s="90">
        <v>0</v>
      </c>
      <c r="O107" s="90">
        <v>0</v>
      </c>
      <c r="P107" s="90">
        <v>0</v>
      </c>
      <c r="R107" s="90">
        <v>0</v>
      </c>
      <c r="S107" s="90">
        <v>0</v>
      </c>
      <c r="T107" s="90">
        <v>0</v>
      </c>
      <c r="U107" s="90">
        <v>0</v>
      </c>
    </row>
    <row r="108" spans="2:21">
      <c r="B108" s="91" t="s">
        <v>243</v>
      </c>
      <c r="C108" s="16"/>
      <c r="D108" s="16"/>
      <c r="E108" s="16"/>
      <c r="F108" s="16"/>
      <c r="K108" s="92">
        <v>0</v>
      </c>
      <c r="N108" s="92">
        <v>0</v>
      </c>
      <c r="O108" s="92">
        <v>0</v>
      </c>
      <c r="Q108" s="92">
        <v>0</v>
      </c>
      <c r="R108" s="92">
        <v>0</v>
      </c>
      <c r="T108" s="92">
        <v>0</v>
      </c>
      <c r="U108" s="92">
        <v>0</v>
      </c>
    </row>
    <row r="109" spans="2:21">
      <c r="B109" s="91" t="s">
        <v>334</v>
      </c>
      <c r="C109" s="16"/>
      <c r="D109" s="16"/>
      <c r="E109" s="16"/>
      <c r="F109" s="16"/>
      <c r="K109" s="92">
        <v>0</v>
      </c>
      <c r="N109" s="92">
        <v>0</v>
      </c>
      <c r="O109" s="92">
        <v>0</v>
      </c>
      <c r="Q109" s="92">
        <v>0</v>
      </c>
      <c r="R109" s="92">
        <v>0</v>
      </c>
      <c r="T109" s="92">
        <v>0</v>
      </c>
      <c r="U109" s="92">
        <v>0</v>
      </c>
    </row>
    <row r="110" spans="2:21">
      <c r="B110" t="s">
        <v>237</v>
      </c>
      <c r="C110" t="s">
        <v>237</v>
      </c>
      <c r="D110" s="16"/>
      <c r="E110" s="16"/>
      <c r="F110" s="16"/>
      <c r="G110" t="s">
        <v>237</v>
      </c>
      <c r="H110" t="s">
        <v>237</v>
      </c>
      <c r="K110" s="90">
        <v>0</v>
      </c>
      <c r="L110" t="s">
        <v>237</v>
      </c>
      <c r="M110" s="90">
        <v>0</v>
      </c>
      <c r="N110" s="90">
        <v>0</v>
      </c>
      <c r="O110" s="90">
        <v>0</v>
      </c>
      <c r="P110" s="90">
        <v>0</v>
      </c>
      <c r="R110" s="90">
        <v>0</v>
      </c>
      <c r="S110" s="90">
        <v>0</v>
      </c>
      <c r="T110" s="90">
        <v>0</v>
      </c>
      <c r="U110" s="90">
        <v>0</v>
      </c>
    </row>
    <row r="111" spans="2:21">
      <c r="B111" s="91" t="s">
        <v>335</v>
      </c>
      <c r="C111" s="16"/>
      <c r="D111" s="16"/>
      <c r="E111" s="16"/>
      <c r="F111" s="16"/>
      <c r="K111" s="92">
        <v>0</v>
      </c>
      <c r="N111" s="92">
        <v>0</v>
      </c>
      <c r="O111" s="92">
        <v>0</v>
      </c>
      <c r="Q111" s="92">
        <v>0</v>
      </c>
      <c r="R111" s="92">
        <v>0</v>
      </c>
      <c r="T111" s="92">
        <v>0</v>
      </c>
      <c r="U111" s="92">
        <v>0</v>
      </c>
    </row>
    <row r="112" spans="2:21">
      <c r="B112" t="s">
        <v>237</v>
      </c>
      <c r="C112" t="s">
        <v>237</v>
      </c>
      <c r="D112" s="16"/>
      <c r="E112" s="16"/>
      <c r="F112" s="16"/>
      <c r="G112" t="s">
        <v>237</v>
      </c>
      <c r="H112" t="s">
        <v>237</v>
      </c>
      <c r="K112" s="90">
        <v>0</v>
      </c>
      <c r="L112" t="s">
        <v>237</v>
      </c>
      <c r="M112" s="90">
        <v>0</v>
      </c>
      <c r="N112" s="90">
        <v>0</v>
      </c>
      <c r="O112" s="90">
        <v>0</v>
      </c>
      <c r="P112" s="90">
        <v>0</v>
      </c>
      <c r="R112" s="90">
        <v>0</v>
      </c>
      <c r="S112" s="90">
        <v>0</v>
      </c>
      <c r="T112" s="90">
        <v>0</v>
      </c>
      <c r="U112" s="90">
        <v>0</v>
      </c>
    </row>
    <row r="113" spans="2:6">
      <c r="B113" t="s">
        <v>245</v>
      </c>
      <c r="C113" s="16"/>
      <c r="D113" s="16"/>
      <c r="E113" s="16"/>
      <c r="F113" s="16"/>
    </row>
    <row r="114" spans="2:6">
      <c r="B114" t="s">
        <v>328</v>
      </c>
      <c r="C114" s="16"/>
      <c r="D114" s="16"/>
      <c r="E114" s="16"/>
      <c r="F114" s="16"/>
    </row>
    <row r="115" spans="2:6">
      <c r="B115" t="s">
        <v>329</v>
      </c>
      <c r="C115" s="16"/>
      <c r="D115" s="16"/>
      <c r="E115" s="16"/>
      <c r="F115" s="16"/>
    </row>
    <row r="116" spans="2:6">
      <c r="B116" t="s">
        <v>330</v>
      </c>
      <c r="C116" s="16"/>
      <c r="D116" s="16"/>
      <c r="E116" s="16"/>
      <c r="F116" s="16"/>
    </row>
    <row r="117" spans="2:6">
      <c r="B117" t="s">
        <v>331</v>
      </c>
      <c r="C117" s="16"/>
      <c r="D117" s="16"/>
      <c r="E117" s="16"/>
      <c r="F117" s="16"/>
    </row>
    <row r="118" spans="2:6">
      <c r="C118" s="16"/>
      <c r="D118" s="16"/>
      <c r="E118" s="16"/>
      <c r="F118" s="16"/>
    </row>
    <row r="119" spans="2:6">
      <c r="C119" s="16"/>
      <c r="D119" s="16"/>
      <c r="E119" s="16"/>
      <c r="F119" s="16"/>
    </row>
    <row r="120" spans="2:6">
      <c r="C120" s="16"/>
      <c r="D120" s="16"/>
      <c r="E120" s="16"/>
      <c r="F120" s="16"/>
    </row>
    <row r="121" spans="2:6">
      <c r="C121" s="16"/>
      <c r="D121" s="16"/>
      <c r="E121" s="16"/>
      <c r="F121" s="16"/>
    </row>
    <row r="122" spans="2:6">
      <c r="C122" s="16"/>
      <c r="D122" s="16"/>
      <c r="E122" s="16"/>
      <c r="F122" s="16"/>
    </row>
    <row r="123" spans="2:6">
      <c r="C123" s="16"/>
      <c r="D123" s="16"/>
      <c r="E123" s="16"/>
      <c r="F123" s="16"/>
    </row>
    <row r="124" spans="2:6">
      <c r="C124" s="16"/>
      <c r="D124" s="16"/>
      <c r="E124" s="16"/>
      <c r="F124" s="16"/>
    </row>
    <row r="125" spans="2:6">
      <c r="C125" s="16"/>
      <c r="D125" s="16"/>
      <c r="E125" s="16"/>
      <c r="F125" s="16"/>
    </row>
    <row r="126" spans="2:6">
      <c r="C126" s="16"/>
      <c r="D126" s="16"/>
      <c r="E126" s="16"/>
      <c r="F126" s="16"/>
    </row>
    <row r="127" spans="2:6">
      <c r="C127" s="16"/>
      <c r="D127" s="16"/>
      <c r="E127" s="16"/>
      <c r="F127" s="16"/>
    </row>
    <row r="128" spans="2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3">
        <v>43373</v>
      </c>
    </row>
    <row r="2" spans="2:62" s="1" customFormat="1">
      <c r="B2" s="2" t="s">
        <v>1</v>
      </c>
      <c r="C2" s="12" t="s">
        <v>1177</v>
      </c>
    </row>
    <row r="3" spans="2:62" s="1" customFormat="1">
      <c r="B3" s="2" t="s">
        <v>2</v>
      </c>
      <c r="C3" s="26" t="s">
        <v>1178</v>
      </c>
    </row>
    <row r="4" spans="2:62" s="1" customFormat="1">
      <c r="B4" s="2" t="s">
        <v>3</v>
      </c>
      <c r="C4" s="94" t="s">
        <v>218</v>
      </c>
    </row>
    <row r="5" spans="2:62">
      <c r="B5" s="88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89">
        <v>990017</v>
      </c>
      <c r="J11" s="7"/>
      <c r="K11" s="89">
        <v>6.5880900000000002</v>
      </c>
      <c r="L11" s="89">
        <v>7009.9575070499995</v>
      </c>
      <c r="M11" s="7"/>
      <c r="N11" s="89">
        <v>100</v>
      </c>
      <c r="O11" s="89">
        <v>6.06</v>
      </c>
      <c r="BF11" s="16"/>
      <c r="BG11" s="19"/>
      <c r="BH11" s="16"/>
      <c r="BJ11" s="16"/>
    </row>
    <row r="12" spans="2:62">
      <c r="B12" s="91" t="s">
        <v>223</v>
      </c>
      <c r="E12" s="16"/>
      <c r="F12" s="16"/>
      <c r="G12" s="16"/>
      <c r="I12" s="92">
        <v>987445</v>
      </c>
      <c r="K12" s="92">
        <v>6.5880900000000002</v>
      </c>
      <c r="L12" s="92">
        <v>6772.6084199999996</v>
      </c>
      <c r="N12" s="92">
        <v>96.61</v>
      </c>
      <c r="O12" s="92">
        <v>5.86</v>
      </c>
    </row>
    <row r="13" spans="2:62">
      <c r="B13" s="91" t="s">
        <v>643</v>
      </c>
      <c r="E13" s="16"/>
      <c r="F13" s="16"/>
      <c r="G13" s="16"/>
      <c r="I13" s="92">
        <v>899354</v>
      </c>
      <c r="K13" s="92">
        <v>4.9456699999999998</v>
      </c>
      <c r="L13" s="92">
        <v>5195.8839099999996</v>
      </c>
      <c r="N13" s="92">
        <v>74.12</v>
      </c>
      <c r="O13" s="92">
        <v>4.49</v>
      </c>
    </row>
    <row r="14" spans="2:62">
      <c r="B14" t="s">
        <v>644</v>
      </c>
      <c r="C14" t="s">
        <v>645</v>
      </c>
      <c r="D14" t="s">
        <v>103</v>
      </c>
      <c r="E14" t="s">
        <v>126</v>
      </c>
      <c r="F14" t="s">
        <v>646</v>
      </c>
      <c r="G14" t="s">
        <v>426</v>
      </c>
      <c r="H14" t="s">
        <v>105</v>
      </c>
      <c r="I14" s="90">
        <v>24940</v>
      </c>
      <c r="J14" s="90">
        <v>181.2</v>
      </c>
      <c r="K14" s="90">
        <v>0</v>
      </c>
      <c r="L14" s="90">
        <v>45.191279999999999</v>
      </c>
      <c r="M14" s="90">
        <v>0</v>
      </c>
      <c r="N14" s="90">
        <v>0.64</v>
      </c>
      <c r="O14" s="90">
        <v>0.04</v>
      </c>
    </row>
    <row r="15" spans="2:62">
      <c r="B15" t="s">
        <v>647</v>
      </c>
      <c r="C15" t="s">
        <v>648</v>
      </c>
      <c r="D15" t="s">
        <v>103</v>
      </c>
      <c r="E15" t="s">
        <v>126</v>
      </c>
      <c r="F15" t="s">
        <v>447</v>
      </c>
      <c r="G15" t="s">
        <v>426</v>
      </c>
      <c r="H15" t="s">
        <v>105</v>
      </c>
      <c r="I15" s="90">
        <v>318</v>
      </c>
      <c r="J15" s="90">
        <v>57050</v>
      </c>
      <c r="K15" s="90">
        <v>0</v>
      </c>
      <c r="L15" s="90">
        <v>181.41900000000001</v>
      </c>
      <c r="M15" s="90">
        <v>0</v>
      </c>
      <c r="N15" s="90">
        <v>2.59</v>
      </c>
      <c r="O15" s="90">
        <v>0.16</v>
      </c>
    </row>
    <row r="16" spans="2:62">
      <c r="B16" t="s">
        <v>649</v>
      </c>
      <c r="C16" t="s">
        <v>650</v>
      </c>
      <c r="D16" t="s">
        <v>103</v>
      </c>
      <c r="E16" t="s">
        <v>126</v>
      </c>
      <c r="F16" t="s">
        <v>651</v>
      </c>
      <c r="G16" t="s">
        <v>652</v>
      </c>
      <c r="H16" t="s">
        <v>105</v>
      </c>
      <c r="I16" s="90">
        <v>1878</v>
      </c>
      <c r="J16" s="90">
        <v>7973</v>
      </c>
      <c r="K16" s="90">
        <v>0</v>
      </c>
      <c r="L16" s="90">
        <v>149.73294000000001</v>
      </c>
      <c r="M16" s="90">
        <v>0</v>
      </c>
      <c r="N16" s="90">
        <v>2.14</v>
      </c>
      <c r="O16" s="90">
        <v>0.13</v>
      </c>
    </row>
    <row r="17" spans="2:15">
      <c r="B17" t="s">
        <v>653</v>
      </c>
      <c r="C17" t="s">
        <v>654</v>
      </c>
      <c r="D17" t="s">
        <v>103</v>
      </c>
      <c r="E17" t="s">
        <v>126</v>
      </c>
      <c r="F17" t="s">
        <v>655</v>
      </c>
      <c r="G17" t="s">
        <v>652</v>
      </c>
      <c r="H17" t="s">
        <v>105</v>
      </c>
      <c r="I17" s="90">
        <v>476</v>
      </c>
      <c r="J17" s="90">
        <v>26080</v>
      </c>
      <c r="K17" s="90">
        <v>0</v>
      </c>
      <c r="L17" s="90">
        <v>124.1408</v>
      </c>
      <c r="M17" s="90">
        <v>0</v>
      </c>
      <c r="N17" s="90">
        <v>1.77</v>
      </c>
      <c r="O17" s="90">
        <v>0.11</v>
      </c>
    </row>
    <row r="18" spans="2:15">
      <c r="B18" t="s">
        <v>656</v>
      </c>
      <c r="C18" t="s">
        <v>657</v>
      </c>
      <c r="D18" t="s">
        <v>103</v>
      </c>
      <c r="E18" t="s">
        <v>126</v>
      </c>
      <c r="F18" t="s">
        <v>658</v>
      </c>
      <c r="G18" t="s">
        <v>587</v>
      </c>
      <c r="H18" t="s">
        <v>105</v>
      </c>
      <c r="I18" s="90">
        <v>3168</v>
      </c>
      <c r="J18" s="90">
        <v>2198</v>
      </c>
      <c r="K18" s="90">
        <v>0</v>
      </c>
      <c r="L18" s="90">
        <v>69.632639999999995</v>
      </c>
      <c r="M18" s="90">
        <v>0</v>
      </c>
      <c r="N18" s="90">
        <v>0.99</v>
      </c>
      <c r="O18" s="90">
        <v>0.06</v>
      </c>
    </row>
    <row r="19" spans="2:15">
      <c r="B19" t="s">
        <v>659</v>
      </c>
      <c r="C19" t="s">
        <v>660</v>
      </c>
      <c r="D19" t="s">
        <v>103</v>
      </c>
      <c r="E19" t="s">
        <v>126</v>
      </c>
      <c r="F19" t="s">
        <v>661</v>
      </c>
      <c r="G19" t="s">
        <v>587</v>
      </c>
      <c r="H19" t="s">
        <v>105</v>
      </c>
      <c r="I19" s="90">
        <v>2629</v>
      </c>
      <c r="J19" s="90">
        <v>2796</v>
      </c>
      <c r="K19" s="90">
        <v>0</v>
      </c>
      <c r="L19" s="90">
        <v>73.506839999999997</v>
      </c>
      <c r="M19" s="90">
        <v>0</v>
      </c>
      <c r="N19" s="90">
        <v>1.05</v>
      </c>
      <c r="O19" s="90">
        <v>0.06</v>
      </c>
    </row>
    <row r="20" spans="2:15">
      <c r="B20" t="s">
        <v>662</v>
      </c>
      <c r="C20" t="s">
        <v>663</v>
      </c>
      <c r="D20" t="s">
        <v>103</v>
      </c>
      <c r="E20" t="s">
        <v>126</v>
      </c>
      <c r="F20" t="s">
        <v>664</v>
      </c>
      <c r="G20" t="s">
        <v>562</v>
      </c>
      <c r="H20" t="s">
        <v>105</v>
      </c>
      <c r="I20" s="90">
        <v>401</v>
      </c>
      <c r="J20" s="90">
        <v>46120</v>
      </c>
      <c r="K20" s="90">
        <v>0</v>
      </c>
      <c r="L20" s="90">
        <v>184.94120000000001</v>
      </c>
      <c r="M20" s="90">
        <v>0</v>
      </c>
      <c r="N20" s="90">
        <v>2.64</v>
      </c>
      <c r="O20" s="90">
        <v>0.16</v>
      </c>
    </row>
    <row r="21" spans="2:15">
      <c r="B21" t="s">
        <v>665</v>
      </c>
      <c r="C21" t="s">
        <v>666</v>
      </c>
      <c r="D21" t="s">
        <v>103</v>
      </c>
      <c r="E21" t="s">
        <v>126</v>
      </c>
      <c r="F21" t="s">
        <v>667</v>
      </c>
      <c r="G21" t="s">
        <v>339</v>
      </c>
      <c r="H21" t="s">
        <v>105</v>
      </c>
      <c r="I21" s="90">
        <v>16703</v>
      </c>
      <c r="J21" s="90">
        <v>1213</v>
      </c>
      <c r="K21" s="90">
        <v>0</v>
      </c>
      <c r="L21" s="90">
        <v>202.60739000000001</v>
      </c>
      <c r="M21" s="90">
        <v>0</v>
      </c>
      <c r="N21" s="90">
        <v>2.89</v>
      </c>
      <c r="O21" s="90">
        <v>0.18</v>
      </c>
    </row>
    <row r="22" spans="2:15">
      <c r="B22" t="s">
        <v>668</v>
      </c>
      <c r="C22" t="s">
        <v>669</v>
      </c>
      <c r="D22" t="s">
        <v>103</v>
      </c>
      <c r="E22" t="s">
        <v>126</v>
      </c>
      <c r="F22" t="s">
        <v>670</v>
      </c>
      <c r="G22" t="s">
        <v>339</v>
      </c>
      <c r="H22" t="s">
        <v>105</v>
      </c>
      <c r="I22" s="90">
        <v>20508</v>
      </c>
      <c r="J22" s="90">
        <v>2664</v>
      </c>
      <c r="K22" s="90">
        <v>0</v>
      </c>
      <c r="L22" s="90">
        <v>546.33312000000001</v>
      </c>
      <c r="M22" s="90">
        <v>0</v>
      </c>
      <c r="N22" s="90">
        <v>7.79</v>
      </c>
      <c r="O22" s="90">
        <v>0.47</v>
      </c>
    </row>
    <row r="23" spans="2:15">
      <c r="B23" t="s">
        <v>671</v>
      </c>
      <c r="C23" t="s">
        <v>672</v>
      </c>
      <c r="D23" t="s">
        <v>103</v>
      </c>
      <c r="E23" t="s">
        <v>126</v>
      </c>
      <c r="F23" t="s">
        <v>338</v>
      </c>
      <c r="G23" t="s">
        <v>339</v>
      </c>
      <c r="H23" t="s">
        <v>105</v>
      </c>
      <c r="I23" s="90">
        <v>25001</v>
      </c>
      <c r="J23" s="90">
        <v>2399</v>
      </c>
      <c r="K23" s="90">
        <v>0</v>
      </c>
      <c r="L23" s="90">
        <v>599.77399000000003</v>
      </c>
      <c r="M23" s="90">
        <v>0</v>
      </c>
      <c r="N23" s="90">
        <v>8.56</v>
      </c>
      <c r="O23" s="90">
        <v>0.52</v>
      </c>
    </row>
    <row r="24" spans="2:15">
      <c r="B24" t="s">
        <v>673</v>
      </c>
      <c r="C24" t="s">
        <v>674</v>
      </c>
      <c r="D24" t="s">
        <v>103</v>
      </c>
      <c r="E24" t="s">
        <v>126</v>
      </c>
      <c r="F24" t="s">
        <v>675</v>
      </c>
      <c r="G24" t="s">
        <v>339</v>
      </c>
      <c r="H24" t="s">
        <v>105</v>
      </c>
      <c r="I24" s="90">
        <v>3497</v>
      </c>
      <c r="J24" s="90">
        <v>6372</v>
      </c>
      <c r="K24" s="90">
        <v>0</v>
      </c>
      <c r="L24" s="90">
        <v>222.82884000000001</v>
      </c>
      <c r="M24" s="90">
        <v>0</v>
      </c>
      <c r="N24" s="90">
        <v>3.18</v>
      </c>
      <c r="O24" s="90">
        <v>0.19</v>
      </c>
    </row>
    <row r="25" spans="2:15">
      <c r="B25" t="s">
        <v>676</v>
      </c>
      <c r="C25" t="s">
        <v>677</v>
      </c>
      <c r="D25" t="s">
        <v>103</v>
      </c>
      <c r="E25" t="s">
        <v>126</v>
      </c>
      <c r="F25" t="s">
        <v>495</v>
      </c>
      <c r="G25" t="s">
        <v>339</v>
      </c>
      <c r="H25" t="s">
        <v>105</v>
      </c>
      <c r="I25" s="90">
        <v>1369</v>
      </c>
      <c r="J25" s="90">
        <v>8209</v>
      </c>
      <c r="K25" s="90">
        <v>0</v>
      </c>
      <c r="L25" s="90">
        <v>112.38121</v>
      </c>
      <c r="M25" s="90">
        <v>0</v>
      </c>
      <c r="N25" s="90">
        <v>1.6</v>
      </c>
      <c r="O25" s="90">
        <v>0.1</v>
      </c>
    </row>
    <row r="26" spans="2:15">
      <c r="B26" t="s">
        <v>678</v>
      </c>
      <c r="C26" t="s">
        <v>679</v>
      </c>
      <c r="D26" t="s">
        <v>103</v>
      </c>
      <c r="E26" t="s">
        <v>126</v>
      </c>
      <c r="F26" t="s">
        <v>680</v>
      </c>
      <c r="G26" t="s">
        <v>681</v>
      </c>
      <c r="H26" t="s">
        <v>105</v>
      </c>
      <c r="I26" s="90">
        <v>42</v>
      </c>
      <c r="J26" s="90">
        <v>116900</v>
      </c>
      <c r="K26" s="90">
        <v>0</v>
      </c>
      <c r="L26" s="90">
        <v>49.097999999999999</v>
      </c>
      <c r="M26" s="90">
        <v>0</v>
      </c>
      <c r="N26" s="90">
        <v>0.7</v>
      </c>
      <c r="O26" s="90">
        <v>0.04</v>
      </c>
    </row>
    <row r="27" spans="2:15">
      <c r="B27" t="s">
        <v>682</v>
      </c>
      <c r="C27" t="s">
        <v>683</v>
      </c>
      <c r="D27" t="s">
        <v>103</v>
      </c>
      <c r="E27" t="s">
        <v>126</v>
      </c>
      <c r="F27" t="s">
        <v>684</v>
      </c>
      <c r="G27" t="s">
        <v>636</v>
      </c>
      <c r="H27" t="s">
        <v>105</v>
      </c>
      <c r="I27" s="90">
        <v>22904</v>
      </c>
      <c r="J27" s="90">
        <v>1079</v>
      </c>
      <c r="K27" s="90">
        <v>0</v>
      </c>
      <c r="L27" s="90">
        <v>247.13416000000001</v>
      </c>
      <c r="M27" s="90">
        <v>0</v>
      </c>
      <c r="N27" s="90">
        <v>3.53</v>
      </c>
      <c r="O27" s="90">
        <v>0.21</v>
      </c>
    </row>
    <row r="28" spans="2:15">
      <c r="B28" t="s">
        <v>685</v>
      </c>
      <c r="C28" t="s">
        <v>686</v>
      </c>
      <c r="D28" t="s">
        <v>103</v>
      </c>
      <c r="E28" t="s">
        <v>126</v>
      </c>
      <c r="F28" t="s">
        <v>635</v>
      </c>
      <c r="G28" t="s">
        <v>636</v>
      </c>
      <c r="H28" t="s">
        <v>105</v>
      </c>
      <c r="I28" s="90">
        <v>702748</v>
      </c>
      <c r="J28" s="90">
        <v>42.5</v>
      </c>
      <c r="K28" s="90">
        <v>0</v>
      </c>
      <c r="L28" s="90">
        <v>298.66789999999997</v>
      </c>
      <c r="M28" s="90">
        <v>0.01</v>
      </c>
      <c r="N28" s="90">
        <v>4.26</v>
      </c>
      <c r="O28" s="90">
        <v>0.26</v>
      </c>
    </row>
    <row r="29" spans="2:15">
      <c r="B29" t="s">
        <v>687</v>
      </c>
      <c r="C29" t="s">
        <v>688</v>
      </c>
      <c r="D29" t="s">
        <v>103</v>
      </c>
      <c r="E29" t="s">
        <v>126</v>
      </c>
      <c r="F29" t="s">
        <v>550</v>
      </c>
      <c r="G29" t="s">
        <v>452</v>
      </c>
      <c r="H29" t="s">
        <v>105</v>
      </c>
      <c r="I29" s="90">
        <v>15927</v>
      </c>
      <c r="J29" s="90">
        <v>2220</v>
      </c>
      <c r="K29" s="90">
        <v>0</v>
      </c>
      <c r="L29" s="90">
        <v>353.57940000000002</v>
      </c>
      <c r="M29" s="90">
        <v>0</v>
      </c>
      <c r="N29" s="90">
        <v>5.04</v>
      </c>
      <c r="O29" s="90">
        <v>0.31</v>
      </c>
    </row>
    <row r="30" spans="2:15">
      <c r="B30" t="s">
        <v>689</v>
      </c>
      <c r="C30" t="s">
        <v>690</v>
      </c>
      <c r="D30" t="s">
        <v>103</v>
      </c>
      <c r="E30" t="s">
        <v>126</v>
      </c>
      <c r="F30" t="s">
        <v>691</v>
      </c>
      <c r="G30" t="s">
        <v>692</v>
      </c>
      <c r="H30" t="s">
        <v>105</v>
      </c>
      <c r="I30" s="90">
        <v>666</v>
      </c>
      <c r="J30" s="90">
        <v>7920</v>
      </c>
      <c r="K30" s="90">
        <v>0</v>
      </c>
      <c r="L30" s="90">
        <v>52.747199999999999</v>
      </c>
      <c r="M30" s="90">
        <v>0</v>
      </c>
      <c r="N30" s="90">
        <v>0.75</v>
      </c>
      <c r="O30" s="90">
        <v>0.05</v>
      </c>
    </row>
    <row r="31" spans="2:15">
      <c r="B31" t="s">
        <v>693</v>
      </c>
      <c r="C31" t="s">
        <v>694</v>
      </c>
      <c r="D31" t="s">
        <v>103</v>
      </c>
      <c r="E31" t="s">
        <v>126</v>
      </c>
      <c r="F31" t="s">
        <v>695</v>
      </c>
      <c r="G31" t="s">
        <v>696</v>
      </c>
      <c r="H31" t="s">
        <v>105</v>
      </c>
      <c r="I31" s="90">
        <v>652</v>
      </c>
      <c r="J31" s="90">
        <v>37650</v>
      </c>
      <c r="K31" s="90">
        <v>0</v>
      </c>
      <c r="L31" s="90">
        <v>245.47800000000001</v>
      </c>
      <c r="M31" s="90">
        <v>0</v>
      </c>
      <c r="N31" s="90">
        <v>3.5</v>
      </c>
      <c r="O31" s="90">
        <v>0.21</v>
      </c>
    </row>
    <row r="32" spans="2:15">
      <c r="B32" t="s">
        <v>697</v>
      </c>
      <c r="C32" t="s">
        <v>698</v>
      </c>
      <c r="D32" t="s">
        <v>103</v>
      </c>
      <c r="E32" t="s">
        <v>126</v>
      </c>
      <c r="F32" t="s">
        <v>699</v>
      </c>
      <c r="G32" t="s">
        <v>696</v>
      </c>
      <c r="H32" t="s">
        <v>105</v>
      </c>
      <c r="I32" s="90">
        <v>2190</v>
      </c>
      <c r="J32" s="90">
        <v>7999</v>
      </c>
      <c r="K32" s="90">
        <v>0</v>
      </c>
      <c r="L32" s="90">
        <v>175.1781</v>
      </c>
      <c r="M32" s="90">
        <v>0</v>
      </c>
      <c r="N32" s="90">
        <v>2.5</v>
      </c>
      <c r="O32" s="90">
        <v>0.15</v>
      </c>
    </row>
    <row r="33" spans="2:15">
      <c r="B33" t="s">
        <v>700</v>
      </c>
      <c r="C33" t="s">
        <v>701</v>
      </c>
      <c r="D33" t="s">
        <v>103</v>
      </c>
      <c r="E33" t="s">
        <v>126</v>
      </c>
      <c r="F33" t="s">
        <v>702</v>
      </c>
      <c r="G33" t="s">
        <v>703</v>
      </c>
      <c r="H33" t="s">
        <v>105</v>
      </c>
      <c r="I33" s="90">
        <v>636</v>
      </c>
      <c r="J33" s="90">
        <v>10450</v>
      </c>
      <c r="K33" s="90">
        <v>0</v>
      </c>
      <c r="L33" s="90">
        <v>66.462000000000003</v>
      </c>
      <c r="M33" s="90">
        <v>0</v>
      </c>
      <c r="N33" s="90">
        <v>0.95</v>
      </c>
      <c r="O33" s="90">
        <v>0.06</v>
      </c>
    </row>
    <row r="34" spans="2:15">
      <c r="B34" t="s">
        <v>704</v>
      </c>
      <c r="C34" t="s">
        <v>705</v>
      </c>
      <c r="D34" t="s">
        <v>103</v>
      </c>
      <c r="E34" t="s">
        <v>126</v>
      </c>
      <c r="F34" t="s">
        <v>557</v>
      </c>
      <c r="G34" t="s">
        <v>558</v>
      </c>
      <c r="H34" t="s">
        <v>105</v>
      </c>
      <c r="I34" s="90">
        <v>2727</v>
      </c>
      <c r="J34" s="90">
        <v>2330</v>
      </c>
      <c r="K34" s="90">
        <v>0</v>
      </c>
      <c r="L34" s="90">
        <v>63.539099999999998</v>
      </c>
      <c r="M34" s="90">
        <v>0</v>
      </c>
      <c r="N34" s="90">
        <v>0.91</v>
      </c>
      <c r="O34" s="90">
        <v>0.05</v>
      </c>
    </row>
    <row r="35" spans="2:15">
      <c r="B35" t="s">
        <v>706</v>
      </c>
      <c r="C35" t="s">
        <v>707</v>
      </c>
      <c r="D35" t="s">
        <v>103</v>
      </c>
      <c r="E35" t="s">
        <v>126</v>
      </c>
      <c r="F35" t="s">
        <v>383</v>
      </c>
      <c r="G35" t="s">
        <v>363</v>
      </c>
      <c r="H35" t="s">
        <v>105</v>
      </c>
      <c r="I35" s="90">
        <v>767</v>
      </c>
      <c r="J35" s="90">
        <v>4440</v>
      </c>
      <c r="K35" s="90">
        <v>0</v>
      </c>
      <c r="L35" s="90">
        <v>34.0548</v>
      </c>
      <c r="M35" s="90">
        <v>0</v>
      </c>
      <c r="N35" s="90">
        <v>0.49</v>
      </c>
      <c r="O35" s="90">
        <v>0.03</v>
      </c>
    </row>
    <row r="36" spans="2:15">
      <c r="B36" t="s">
        <v>708</v>
      </c>
      <c r="C36" t="s">
        <v>709</v>
      </c>
      <c r="D36" t="s">
        <v>103</v>
      </c>
      <c r="E36" t="s">
        <v>126</v>
      </c>
      <c r="F36" t="s">
        <v>388</v>
      </c>
      <c r="G36" t="s">
        <v>363</v>
      </c>
      <c r="H36" t="s">
        <v>105</v>
      </c>
      <c r="I36" s="90">
        <v>2038</v>
      </c>
      <c r="J36" s="90">
        <v>1920</v>
      </c>
      <c r="K36" s="90">
        <v>0</v>
      </c>
      <c r="L36" s="90">
        <v>39.129600000000003</v>
      </c>
      <c r="M36" s="90">
        <v>0</v>
      </c>
      <c r="N36" s="90">
        <v>0.56000000000000005</v>
      </c>
      <c r="O36" s="90">
        <v>0.03</v>
      </c>
    </row>
    <row r="37" spans="2:15">
      <c r="B37" t="s">
        <v>710</v>
      </c>
      <c r="C37" t="s">
        <v>711</v>
      </c>
      <c r="D37" t="s">
        <v>103</v>
      </c>
      <c r="E37" t="s">
        <v>126</v>
      </c>
      <c r="F37" t="s">
        <v>398</v>
      </c>
      <c r="G37" t="s">
        <v>363</v>
      </c>
      <c r="H37" t="s">
        <v>105</v>
      </c>
      <c r="I37" s="90">
        <v>839</v>
      </c>
      <c r="J37" s="90">
        <v>15810</v>
      </c>
      <c r="K37" s="90">
        <v>0</v>
      </c>
      <c r="L37" s="90">
        <v>132.64590000000001</v>
      </c>
      <c r="M37" s="90">
        <v>0</v>
      </c>
      <c r="N37" s="90">
        <v>1.89</v>
      </c>
      <c r="O37" s="90">
        <v>0.11</v>
      </c>
    </row>
    <row r="38" spans="2:15">
      <c r="B38" t="s">
        <v>712</v>
      </c>
      <c r="C38" t="s">
        <v>713</v>
      </c>
      <c r="D38" t="s">
        <v>103</v>
      </c>
      <c r="E38" t="s">
        <v>126</v>
      </c>
      <c r="F38" t="s">
        <v>362</v>
      </c>
      <c r="G38" t="s">
        <v>363</v>
      </c>
      <c r="H38" t="s">
        <v>105</v>
      </c>
      <c r="I38" s="90">
        <v>1710</v>
      </c>
      <c r="J38" s="90">
        <v>18680</v>
      </c>
      <c r="K38" s="90">
        <v>0</v>
      </c>
      <c r="L38" s="90">
        <v>319.428</v>
      </c>
      <c r="M38" s="90">
        <v>0</v>
      </c>
      <c r="N38" s="90">
        <v>4.5599999999999996</v>
      </c>
      <c r="O38" s="90">
        <v>0.28000000000000003</v>
      </c>
    </row>
    <row r="39" spans="2:15">
      <c r="B39" t="s">
        <v>714</v>
      </c>
      <c r="C39" t="s">
        <v>715</v>
      </c>
      <c r="D39" t="s">
        <v>103</v>
      </c>
      <c r="E39" t="s">
        <v>126</v>
      </c>
      <c r="F39" t="s">
        <v>716</v>
      </c>
      <c r="G39" t="s">
        <v>128</v>
      </c>
      <c r="H39" t="s">
        <v>105</v>
      </c>
      <c r="I39" s="90">
        <v>1095</v>
      </c>
      <c r="J39" s="90">
        <v>19130</v>
      </c>
      <c r="K39" s="90">
        <v>0</v>
      </c>
      <c r="L39" s="90">
        <v>209.4735</v>
      </c>
      <c r="M39" s="90">
        <v>0</v>
      </c>
      <c r="N39" s="90">
        <v>2.99</v>
      </c>
      <c r="O39" s="90">
        <v>0.18</v>
      </c>
    </row>
    <row r="40" spans="2:15">
      <c r="B40" t="s">
        <v>717</v>
      </c>
      <c r="C40" t="s">
        <v>718</v>
      </c>
      <c r="D40" t="s">
        <v>103</v>
      </c>
      <c r="E40" t="s">
        <v>126</v>
      </c>
      <c r="F40" t="s">
        <v>719</v>
      </c>
      <c r="G40" t="s">
        <v>132</v>
      </c>
      <c r="H40" t="s">
        <v>105</v>
      </c>
      <c r="I40" s="90">
        <v>515</v>
      </c>
      <c r="J40" s="90">
        <v>41150</v>
      </c>
      <c r="K40" s="90">
        <v>0</v>
      </c>
      <c r="L40" s="90">
        <v>211.92250000000001</v>
      </c>
      <c r="M40" s="90">
        <v>0</v>
      </c>
      <c r="N40" s="90">
        <v>3.02</v>
      </c>
      <c r="O40" s="90">
        <v>0.18</v>
      </c>
    </row>
    <row r="41" spans="2:15">
      <c r="B41" t="s">
        <v>720</v>
      </c>
      <c r="C41" t="s">
        <v>721</v>
      </c>
      <c r="D41" t="s">
        <v>103</v>
      </c>
      <c r="E41" t="s">
        <v>126</v>
      </c>
      <c r="F41" t="s">
        <v>412</v>
      </c>
      <c r="G41" t="s">
        <v>135</v>
      </c>
      <c r="H41" t="s">
        <v>105</v>
      </c>
      <c r="I41" s="90">
        <v>43010</v>
      </c>
      <c r="J41" s="90">
        <v>418.3</v>
      </c>
      <c r="K41" s="90">
        <v>4.9456699999999998</v>
      </c>
      <c r="L41" s="90">
        <v>184.85650000000001</v>
      </c>
      <c r="M41" s="90">
        <v>0</v>
      </c>
      <c r="N41" s="90">
        <v>2.64</v>
      </c>
      <c r="O41" s="90">
        <v>0.16</v>
      </c>
    </row>
    <row r="42" spans="2:15">
      <c r="B42" s="91" t="s">
        <v>722</v>
      </c>
      <c r="E42" s="16"/>
      <c r="F42" s="16"/>
      <c r="G42" s="16"/>
      <c r="I42" s="92">
        <v>79378</v>
      </c>
      <c r="K42" s="92">
        <v>1.64242</v>
      </c>
      <c r="L42" s="92">
        <v>1515.7484509999999</v>
      </c>
      <c r="N42" s="92">
        <v>21.62</v>
      </c>
      <c r="O42" s="92">
        <v>1.31</v>
      </c>
    </row>
    <row r="43" spans="2:15">
      <c r="B43" t="s">
        <v>723</v>
      </c>
      <c r="C43" t="s">
        <v>724</v>
      </c>
      <c r="D43" t="s">
        <v>103</v>
      </c>
      <c r="E43" t="s">
        <v>126</v>
      </c>
      <c r="F43" t="s">
        <v>725</v>
      </c>
      <c r="G43" t="s">
        <v>726</v>
      </c>
      <c r="H43" t="s">
        <v>105</v>
      </c>
      <c r="I43" s="90">
        <v>598</v>
      </c>
      <c r="J43" s="90">
        <v>4196</v>
      </c>
      <c r="K43" s="90">
        <v>0</v>
      </c>
      <c r="L43" s="90">
        <v>25.092079999999999</v>
      </c>
      <c r="M43" s="90">
        <v>0</v>
      </c>
      <c r="N43" s="90">
        <v>0.36</v>
      </c>
      <c r="O43" s="90">
        <v>0.02</v>
      </c>
    </row>
    <row r="44" spans="2:15">
      <c r="B44" t="s">
        <v>727</v>
      </c>
      <c r="C44" t="s">
        <v>728</v>
      </c>
      <c r="D44" t="s">
        <v>103</v>
      </c>
      <c r="E44" t="s">
        <v>126</v>
      </c>
      <c r="F44" t="s">
        <v>729</v>
      </c>
      <c r="G44" t="s">
        <v>726</v>
      </c>
      <c r="H44" t="s">
        <v>105</v>
      </c>
      <c r="I44" s="90">
        <v>3514</v>
      </c>
      <c r="J44" s="90">
        <v>2362</v>
      </c>
      <c r="K44" s="90">
        <v>0</v>
      </c>
      <c r="L44" s="90">
        <v>83.000680000000003</v>
      </c>
      <c r="M44" s="90">
        <v>0</v>
      </c>
      <c r="N44" s="90">
        <v>1.18</v>
      </c>
      <c r="O44" s="90">
        <v>7.0000000000000007E-2</v>
      </c>
    </row>
    <row r="45" spans="2:15">
      <c r="B45" t="s">
        <v>730</v>
      </c>
      <c r="C45" t="s">
        <v>731</v>
      </c>
      <c r="D45" t="s">
        <v>103</v>
      </c>
      <c r="E45" t="s">
        <v>126</v>
      </c>
      <c r="F45" t="s">
        <v>732</v>
      </c>
      <c r="G45" t="s">
        <v>426</v>
      </c>
      <c r="H45" t="s">
        <v>105</v>
      </c>
      <c r="I45" s="90">
        <v>3181</v>
      </c>
      <c r="J45" s="90">
        <v>2000</v>
      </c>
      <c r="K45" s="90">
        <v>0</v>
      </c>
      <c r="L45" s="90">
        <v>63.62</v>
      </c>
      <c r="M45" s="90">
        <v>0</v>
      </c>
      <c r="N45" s="90">
        <v>0.91</v>
      </c>
      <c r="O45" s="90">
        <v>0.06</v>
      </c>
    </row>
    <row r="46" spans="2:15">
      <c r="B46" t="s">
        <v>733</v>
      </c>
      <c r="C46" t="s">
        <v>734</v>
      </c>
      <c r="D46" t="s">
        <v>103</v>
      </c>
      <c r="E46" t="s">
        <v>126</v>
      </c>
      <c r="F46" t="s">
        <v>735</v>
      </c>
      <c r="G46" t="s">
        <v>587</v>
      </c>
      <c r="H46" t="s">
        <v>105</v>
      </c>
      <c r="I46" s="90">
        <v>256</v>
      </c>
      <c r="J46" s="90">
        <v>22400</v>
      </c>
      <c r="K46" s="90">
        <v>0</v>
      </c>
      <c r="L46" s="90">
        <v>57.344000000000001</v>
      </c>
      <c r="M46" s="90">
        <v>0</v>
      </c>
      <c r="N46" s="90">
        <v>0.82</v>
      </c>
      <c r="O46" s="90">
        <v>0.05</v>
      </c>
    </row>
    <row r="47" spans="2:15">
      <c r="B47" t="s">
        <v>736</v>
      </c>
      <c r="C47" t="s">
        <v>737</v>
      </c>
      <c r="D47" t="s">
        <v>103</v>
      </c>
      <c r="E47" t="s">
        <v>126</v>
      </c>
      <c r="F47" t="s">
        <v>738</v>
      </c>
      <c r="G47" t="s">
        <v>587</v>
      </c>
      <c r="H47" t="s">
        <v>105</v>
      </c>
      <c r="I47" s="90">
        <v>771</v>
      </c>
      <c r="J47" s="90">
        <v>6850</v>
      </c>
      <c r="K47" s="90">
        <v>0</v>
      </c>
      <c r="L47" s="90">
        <v>52.813499999999998</v>
      </c>
      <c r="M47" s="90">
        <v>0</v>
      </c>
      <c r="N47" s="90">
        <v>0.75</v>
      </c>
      <c r="O47" s="90">
        <v>0.05</v>
      </c>
    </row>
    <row r="48" spans="2:15">
      <c r="B48" t="s">
        <v>739</v>
      </c>
      <c r="C48" t="s">
        <v>740</v>
      </c>
      <c r="D48" t="s">
        <v>103</v>
      </c>
      <c r="E48" t="s">
        <v>126</v>
      </c>
      <c r="F48" t="s">
        <v>741</v>
      </c>
      <c r="G48" t="s">
        <v>587</v>
      </c>
      <c r="H48" t="s">
        <v>105</v>
      </c>
      <c r="I48" s="90">
        <v>750</v>
      </c>
      <c r="J48" s="90">
        <v>4128</v>
      </c>
      <c r="K48" s="90">
        <v>0</v>
      </c>
      <c r="L48" s="90">
        <v>30.96</v>
      </c>
      <c r="M48" s="90">
        <v>0</v>
      </c>
      <c r="N48" s="90">
        <v>0.44</v>
      </c>
      <c r="O48" s="90">
        <v>0.03</v>
      </c>
    </row>
    <row r="49" spans="2:15">
      <c r="B49" t="s">
        <v>742</v>
      </c>
      <c r="C49" t="s">
        <v>743</v>
      </c>
      <c r="D49" t="s">
        <v>103</v>
      </c>
      <c r="E49" t="s">
        <v>126</v>
      </c>
      <c r="F49" t="s">
        <v>744</v>
      </c>
      <c r="G49" t="s">
        <v>681</v>
      </c>
      <c r="H49" t="s">
        <v>105</v>
      </c>
      <c r="I49" s="90">
        <v>104</v>
      </c>
      <c r="J49" s="90">
        <v>89680</v>
      </c>
      <c r="K49" s="90">
        <v>0.95142000000000004</v>
      </c>
      <c r="L49" s="90">
        <v>94.218620000000001</v>
      </c>
      <c r="M49" s="90">
        <v>0</v>
      </c>
      <c r="N49" s="90">
        <v>1.34</v>
      </c>
      <c r="O49" s="90">
        <v>0.08</v>
      </c>
    </row>
    <row r="50" spans="2:15">
      <c r="B50" t="s">
        <v>745</v>
      </c>
      <c r="C50" t="s">
        <v>746</v>
      </c>
      <c r="D50" t="s">
        <v>103</v>
      </c>
      <c r="E50" t="s">
        <v>126</v>
      </c>
      <c r="F50" t="s">
        <v>747</v>
      </c>
      <c r="G50" t="s">
        <v>681</v>
      </c>
      <c r="H50" t="s">
        <v>105</v>
      </c>
      <c r="I50" s="90">
        <v>114</v>
      </c>
      <c r="J50" s="90">
        <v>22370</v>
      </c>
      <c r="K50" s="90">
        <v>0</v>
      </c>
      <c r="L50" s="90">
        <v>25.501799999999999</v>
      </c>
      <c r="M50" s="90">
        <v>0</v>
      </c>
      <c r="N50" s="90">
        <v>0.36</v>
      </c>
      <c r="O50" s="90">
        <v>0.02</v>
      </c>
    </row>
    <row r="51" spans="2:15">
      <c r="B51" t="s">
        <v>748</v>
      </c>
      <c r="C51" t="s">
        <v>749</v>
      </c>
      <c r="D51" t="s">
        <v>103</v>
      </c>
      <c r="E51" t="s">
        <v>126</v>
      </c>
      <c r="F51" t="s">
        <v>750</v>
      </c>
      <c r="G51" t="s">
        <v>636</v>
      </c>
      <c r="H51" t="s">
        <v>105</v>
      </c>
      <c r="I51" s="90">
        <v>2275</v>
      </c>
      <c r="J51" s="90">
        <v>2494</v>
      </c>
      <c r="K51" s="90">
        <v>0</v>
      </c>
      <c r="L51" s="90">
        <v>56.738500000000002</v>
      </c>
      <c r="M51" s="90">
        <v>0</v>
      </c>
      <c r="N51" s="90">
        <v>0.81</v>
      </c>
      <c r="O51" s="90">
        <v>0.05</v>
      </c>
    </row>
    <row r="52" spans="2:15">
      <c r="B52" t="s">
        <v>751</v>
      </c>
      <c r="C52" t="s">
        <v>752</v>
      </c>
      <c r="D52" t="s">
        <v>103</v>
      </c>
      <c r="E52" t="s">
        <v>126</v>
      </c>
      <c r="F52" t="s">
        <v>753</v>
      </c>
      <c r="G52" t="s">
        <v>636</v>
      </c>
      <c r="H52" t="s">
        <v>105</v>
      </c>
      <c r="I52" s="90">
        <v>23267</v>
      </c>
      <c r="J52" s="90">
        <v>271.3</v>
      </c>
      <c r="K52" s="90">
        <v>0</v>
      </c>
      <c r="L52" s="90">
        <v>63.123370999999999</v>
      </c>
      <c r="M52" s="90">
        <v>0</v>
      </c>
      <c r="N52" s="90">
        <v>0.9</v>
      </c>
      <c r="O52" s="90">
        <v>0.05</v>
      </c>
    </row>
    <row r="53" spans="2:15">
      <c r="B53" t="s">
        <v>754</v>
      </c>
      <c r="C53" t="s">
        <v>755</v>
      </c>
      <c r="D53" t="s">
        <v>103</v>
      </c>
      <c r="E53" t="s">
        <v>126</v>
      </c>
      <c r="F53" t="s">
        <v>756</v>
      </c>
      <c r="G53" t="s">
        <v>757</v>
      </c>
      <c r="H53" t="s">
        <v>105</v>
      </c>
      <c r="I53" s="90">
        <v>93</v>
      </c>
      <c r="J53" s="90">
        <v>15190</v>
      </c>
      <c r="K53" s="90">
        <v>0</v>
      </c>
      <c r="L53" s="90">
        <v>14.1267</v>
      </c>
      <c r="M53" s="90">
        <v>0</v>
      </c>
      <c r="N53" s="90">
        <v>0.2</v>
      </c>
      <c r="O53" s="90">
        <v>0.01</v>
      </c>
    </row>
    <row r="54" spans="2:15">
      <c r="B54" t="s">
        <v>758</v>
      </c>
      <c r="C54" t="s">
        <v>759</v>
      </c>
      <c r="D54" t="s">
        <v>103</v>
      </c>
      <c r="E54" t="s">
        <v>126</v>
      </c>
      <c r="F54" t="s">
        <v>760</v>
      </c>
      <c r="G54" t="s">
        <v>452</v>
      </c>
      <c r="H54" t="s">
        <v>105</v>
      </c>
      <c r="I54" s="90">
        <v>158</v>
      </c>
      <c r="J54" s="90">
        <v>18000</v>
      </c>
      <c r="K54" s="90">
        <v>0</v>
      </c>
      <c r="L54" s="90">
        <v>28.44</v>
      </c>
      <c r="M54" s="90">
        <v>0</v>
      </c>
      <c r="N54" s="90">
        <v>0.41</v>
      </c>
      <c r="O54" s="90">
        <v>0.02</v>
      </c>
    </row>
    <row r="55" spans="2:15">
      <c r="B55" t="s">
        <v>761</v>
      </c>
      <c r="C55" t="s">
        <v>762</v>
      </c>
      <c r="D55" t="s">
        <v>103</v>
      </c>
      <c r="E55" t="s">
        <v>126</v>
      </c>
      <c r="F55" t="s">
        <v>763</v>
      </c>
      <c r="G55" t="s">
        <v>692</v>
      </c>
      <c r="H55" t="s">
        <v>105</v>
      </c>
      <c r="I55" s="90">
        <v>430</v>
      </c>
      <c r="J55" s="90">
        <v>9411</v>
      </c>
      <c r="K55" s="90">
        <v>0</v>
      </c>
      <c r="L55" s="90">
        <v>40.467300000000002</v>
      </c>
      <c r="M55" s="90">
        <v>0</v>
      </c>
      <c r="N55" s="90">
        <v>0.57999999999999996</v>
      </c>
      <c r="O55" s="90">
        <v>0.03</v>
      </c>
    </row>
    <row r="56" spans="2:15">
      <c r="B56" t="s">
        <v>764</v>
      </c>
      <c r="C56" t="s">
        <v>765</v>
      </c>
      <c r="D56" t="s">
        <v>103</v>
      </c>
      <c r="E56" t="s">
        <v>126</v>
      </c>
      <c r="F56" t="s">
        <v>766</v>
      </c>
      <c r="G56" t="s">
        <v>696</v>
      </c>
      <c r="H56" t="s">
        <v>105</v>
      </c>
      <c r="I56" s="90">
        <v>286</v>
      </c>
      <c r="J56" s="90">
        <v>9761</v>
      </c>
      <c r="K56" s="90">
        <v>0</v>
      </c>
      <c r="L56" s="90">
        <v>27.916460000000001</v>
      </c>
      <c r="M56" s="90">
        <v>0</v>
      </c>
      <c r="N56" s="90">
        <v>0.4</v>
      </c>
      <c r="O56" s="90">
        <v>0.02</v>
      </c>
    </row>
    <row r="57" spans="2:15">
      <c r="B57" t="s">
        <v>767</v>
      </c>
      <c r="C57" t="s">
        <v>768</v>
      </c>
      <c r="D57" t="s">
        <v>103</v>
      </c>
      <c r="E57" t="s">
        <v>126</v>
      </c>
      <c r="F57" t="s">
        <v>769</v>
      </c>
      <c r="G57" t="s">
        <v>558</v>
      </c>
      <c r="H57" t="s">
        <v>105</v>
      </c>
      <c r="I57" s="90">
        <v>180</v>
      </c>
      <c r="J57" s="90">
        <v>3981</v>
      </c>
      <c r="K57" s="90">
        <v>0</v>
      </c>
      <c r="L57" s="90">
        <v>7.1657999999999999</v>
      </c>
      <c r="M57" s="90">
        <v>0</v>
      </c>
      <c r="N57" s="90">
        <v>0.1</v>
      </c>
      <c r="O57" s="90">
        <v>0.01</v>
      </c>
    </row>
    <row r="58" spans="2:15">
      <c r="B58" t="s">
        <v>770</v>
      </c>
      <c r="C58" t="s">
        <v>771</v>
      </c>
      <c r="D58" t="s">
        <v>103</v>
      </c>
      <c r="E58" t="s">
        <v>126</v>
      </c>
      <c r="F58" t="s">
        <v>772</v>
      </c>
      <c r="G58" t="s">
        <v>558</v>
      </c>
      <c r="H58" t="s">
        <v>105</v>
      </c>
      <c r="I58" s="90">
        <v>301</v>
      </c>
      <c r="J58" s="90">
        <v>10700</v>
      </c>
      <c r="K58" s="90">
        <v>0</v>
      </c>
      <c r="L58" s="90">
        <v>32.207000000000001</v>
      </c>
      <c r="M58" s="90">
        <v>0</v>
      </c>
      <c r="N58" s="90">
        <v>0.46</v>
      </c>
      <c r="O58" s="90">
        <v>0.03</v>
      </c>
    </row>
    <row r="59" spans="2:15">
      <c r="B59" t="s">
        <v>773</v>
      </c>
      <c r="C59" t="s">
        <v>774</v>
      </c>
      <c r="D59" t="s">
        <v>103</v>
      </c>
      <c r="E59" t="s">
        <v>126</v>
      </c>
      <c r="F59" t="s">
        <v>775</v>
      </c>
      <c r="G59" t="s">
        <v>558</v>
      </c>
      <c r="H59" t="s">
        <v>105</v>
      </c>
      <c r="I59" s="90">
        <v>152</v>
      </c>
      <c r="J59" s="90">
        <v>17200</v>
      </c>
      <c r="K59" s="90">
        <v>0</v>
      </c>
      <c r="L59" s="90">
        <v>26.143999999999998</v>
      </c>
      <c r="M59" s="90">
        <v>0</v>
      </c>
      <c r="N59" s="90">
        <v>0.37</v>
      </c>
      <c r="O59" s="90">
        <v>0.02</v>
      </c>
    </row>
    <row r="60" spans="2:15">
      <c r="B60" t="s">
        <v>776</v>
      </c>
      <c r="C60" t="s">
        <v>777</v>
      </c>
      <c r="D60" t="s">
        <v>103</v>
      </c>
      <c r="E60" t="s">
        <v>126</v>
      </c>
      <c r="F60" t="s">
        <v>778</v>
      </c>
      <c r="G60" t="s">
        <v>779</v>
      </c>
      <c r="H60" t="s">
        <v>105</v>
      </c>
      <c r="I60" s="90">
        <v>2937</v>
      </c>
      <c r="J60" s="90">
        <v>1375</v>
      </c>
      <c r="K60" s="90">
        <v>0</v>
      </c>
      <c r="L60" s="90">
        <v>40.383749999999999</v>
      </c>
      <c r="M60" s="90">
        <v>0</v>
      </c>
      <c r="N60" s="90">
        <v>0.57999999999999996</v>
      </c>
      <c r="O60" s="90">
        <v>0.03</v>
      </c>
    </row>
    <row r="61" spans="2:15">
      <c r="B61" t="s">
        <v>780</v>
      </c>
      <c r="C61" t="s">
        <v>781</v>
      </c>
      <c r="D61" t="s">
        <v>103</v>
      </c>
      <c r="E61" t="s">
        <v>126</v>
      </c>
      <c r="F61" t="s">
        <v>782</v>
      </c>
      <c r="G61" t="s">
        <v>779</v>
      </c>
      <c r="H61" t="s">
        <v>105</v>
      </c>
      <c r="I61" s="90">
        <v>275</v>
      </c>
      <c r="J61" s="90">
        <v>10240</v>
      </c>
      <c r="K61" s="90">
        <v>0</v>
      </c>
      <c r="L61" s="90">
        <v>28.16</v>
      </c>
      <c r="M61" s="90">
        <v>0</v>
      </c>
      <c r="N61" s="90">
        <v>0.4</v>
      </c>
      <c r="O61" s="90">
        <v>0.02</v>
      </c>
    </row>
    <row r="62" spans="2:15">
      <c r="B62" t="s">
        <v>783</v>
      </c>
      <c r="C62" t="s">
        <v>784</v>
      </c>
      <c r="D62" t="s">
        <v>103</v>
      </c>
      <c r="E62" t="s">
        <v>126</v>
      </c>
      <c r="F62" t="s">
        <v>785</v>
      </c>
      <c r="G62" t="s">
        <v>779</v>
      </c>
      <c r="H62" t="s">
        <v>105</v>
      </c>
      <c r="I62" s="90">
        <v>46</v>
      </c>
      <c r="J62" s="90">
        <v>33530</v>
      </c>
      <c r="K62" s="90">
        <v>0</v>
      </c>
      <c r="L62" s="90">
        <v>15.4238</v>
      </c>
      <c r="M62" s="90">
        <v>0</v>
      </c>
      <c r="N62" s="90">
        <v>0.22</v>
      </c>
      <c r="O62" s="90">
        <v>0.01</v>
      </c>
    </row>
    <row r="63" spans="2:15">
      <c r="B63" t="s">
        <v>786</v>
      </c>
      <c r="C63" t="s">
        <v>787</v>
      </c>
      <c r="D63" t="s">
        <v>103</v>
      </c>
      <c r="E63" t="s">
        <v>126</v>
      </c>
      <c r="F63" t="s">
        <v>788</v>
      </c>
      <c r="G63" t="s">
        <v>779</v>
      </c>
      <c r="H63" t="s">
        <v>105</v>
      </c>
      <c r="I63" s="90">
        <v>3928</v>
      </c>
      <c r="J63" s="90">
        <v>1281</v>
      </c>
      <c r="K63" s="90">
        <v>0</v>
      </c>
      <c r="L63" s="90">
        <v>50.317680000000003</v>
      </c>
      <c r="M63" s="90">
        <v>0</v>
      </c>
      <c r="N63" s="90">
        <v>0.72</v>
      </c>
      <c r="O63" s="90">
        <v>0.04</v>
      </c>
    </row>
    <row r="64" spans="2:15">
      <c r="B64" t="s">
        <v>789</v>
      </c>
      <c r="C64" t="s">
        <v>790</v>
      </c>
      <c r="D64" t="s">
        <v>103</v>
      </c>
      <c r="E64" t="s">
        <v>126</v>
      </c>
      <c r="F64" t="s">
        <v>394</v>
      </c>
      <c r="G64" t="s">
        <v>363</v>
      </c>
      <c r="H64" t="s">
        <v>105</v>
      </c>
      <c r="I64" s="90">
        <v>69</v>
      </c>
      <c r="J64" s="90">
        <v>169200</v>
      </c>
      <c r="K64" s="90">
        <v>0</v>
      </c>
      <c r="L64" s="90">
        <v>116.748</v>
      </c>
      <c r="M64" s="90">
        <v>0</v>
      </c>
      <c r="N64" s="90">
        <v>1.67</v>
      </c>
      <c r="O64" s="90">
        <v>0.1</v>
      </c>
    </row>
    <row r="65" spans="2:15">
      <c r="B65" t="s">
        <v>791</v>
      </c>
      <c r="C65" t="s">
        <v>792</v>
      </c>
      <c r="D65" t="s">
        <v>103</v>
      </c>
      <c r="E65" t="s">
        <v>126</v>
      </c>
      <c r="F65" t="s">
        <v>793</v>
      </c>
      <c r="G65" t="s">
        <v>363</v>
      </c>
      <c r="H65" t="s">
        <v>105</v>
      </c>
      <c r="I65" s="90">
        <v>269</v>
      </c>
      <c r="J65" s="90">
        <v>5843</v>
      </c>
      <c r="K65" s="90">
        <v>0</v>
      </c>
      <c r="L65" s="90">
        <v>15.71767</v>
      </c>
      <c r="M65" s="90">
        <v>0</v>
      </c>
      <c r="N65" s="90">
        <v>0.22</v>
      </c>
      <c r="O65" s="90">
        <v>0.01</v>
      </c>
    </row>
    <row r="66" spans="2:15">
      <c r="B66" t="s">
        <v>794</v>
      </c>
      <c r="C66" t="s">
        <v>795</v>
      </c>
      <c r="D66" t="s">
        <v>103</v>
      </c>
      <c r="E66" t="s">
        <v>126</v>
      </c>
      <c r="F66" t="s">
        <v>473</v>
      </c>
      <c r="G66" t="s">
        <v>363</v>
      </c>
      <c r="H66" t="s">
        <v>105</v>
      </c>
      <c r="I66" s="90">
        <v>60</v>
      </c>
      <c r="J66" s="90">
        <v>42890</v>
      </c>
      <c r="K66" s="90">
        <v>0</v>
      </c>
      <c r="L66" s="90">
        <v>25.734000000000002</v>
      </c>
      <c r="M66" s="90">
        <v>0</v>
      </c>
      <c r="N66" s="90">
        <v>0.37</v>
      </c>
      <c r="O66" s="90">
        <v>0.02</v>
      </c>
    </row>
    <row r="67" spans="2:15">
      <c r="B67" t="s">
        <v>796</v>
      </c>
      <c r="C67" t="s">
        <v>797</v>
      </c>
      <c r="D67" t="s">
        <v>103</v>
      </c>
      <c r="E67" t="s">
        <v>126</v>
      </c>
      <c r="F67" t="s">
        <v>405</v>
      </c>
      <c r="G67" t="s">
        <v>363</v>
      </c>
      <c r="H67" t="s">
        <v>105</v>
      </c>
      <c r="I67" s="90">
        <v>3116</v>
      </c>
      <c r="J67" s="90">
        <v>1478</v>
      </c>
      <c r="K67" s="90">
        <v>0</v>
      </c>
      <c r="L67" s="90">
        <v>46.054479999999998</v>
      </c>
      <c r="M67" s="90">
        <v>0</v>
      </c>
      <c r="N67" s="90">
        <v>0.66</v>
      </c>
      <c r="O67" s="90">
        <v>0.04</v>
      </c>
    </row>
    <row r="68" spans="2:15">
      <c r="B68" t="s">
        <v>798</v>
      </c>
      <c r="C68" t="s">
        <v>799</v>
      </c>
      <c r="D68" t="s">
        <v>103</v>
      </c>
      <c r="E68" t="s">
        <v>126</v>
      </c>
      <c r="F68" t="s">
        <v>800</v>
      </c>
      <c r="G68" t="s">
        <v>363</v>
      </c>
      <c r="H68" t="s">
        <v>105</v>
      </c>
      <c r="I68" s="90">
        <v>8426</v>
      </c>
      <c r="J68" s="90">
        <v>747</v>
      </c>
      <c r="K68" s="90">
        <v>0</v>
      </c>
      <c r="L68" s="90">
        <v>62.942219999999999</v>
      </c>
      <c r="M68" s="90">
        <v>0</v>
      </c>
      <c r="N68" s="90">
        <v>0.9</v>
      </c>
      <c r="O68" s="90">
        <v>0.05</v>
      </c>
    </row>
    <row r="69" spans="2:15">
      <c r="B69" t="s">
        <v>801</v>
      </c>
      <c r="C69" t="s">
        <v>802</v>
      </c>
      <c r="D69" t="s">
        <v>103</v>
      </c>
      <c r="E69" t="s">
        <v>126</v>
      </c>
      <c r="F69" t="s">
        <v>803</v>
      </c>
      <c r="G69" t="s">
        <v>804</v>
      </c>
      <c r="H69" t="s">
        <v>105</v>
      </c>
      <c r="I69" s="90">
        <v>7550</v>
      </c>
      <c r="J69" s="90">
        <v>402.7</v>
      </c>
      <c r="K69" s="90">
        <v>0</v>
      </c>
      <c r="L69" s="90">
        <v>30.403849999999998</v>
      </c>
      <c r="M69" s="90">
        <v>0</v>
      </c>
      <c r="N69" s="90">
        <v>0.43</v>
      </c>
      <c r="O69" s="90">
        <v>0.03</v>
      </c>
    </row>
    <row r="70" spans="2:15">
      <c r="B70" t="s">
        <v>805</v>
      </c>
      <c r="C70" t="s">
        <v>806</v>
      </c>
      <c r="D70" t="s">
        <v>103</v>
      </c>
      <c r="E70" t="s">
        <v>126</v>
      </c>
      <c r="F70" t="s">
        <v>807</v>
      </c>
      <c r="G70" t="s">
        <v>128</v>
      </c>
      <c r="H70" t="s">
        <v>105</v>
      </c>
      <c r="I70" s="90">
        <v>3614</v>
      </c>
      <c r="J70" s="90">
        <v>190</v>
      </c>
      <c r="K70" s="90">
        <v>0</v>
      </c>
      <c r="L70" s="90">
        <v>6.8666</v>
      </c>
      <c r="M70" s="90">
        <v>0</v>
      </c>
      <c r="N70" s="90">
        <v>0.1</v>
      </c>
      <c r="O70" s="90">
        <v>0.01</v>
      </c>
    </row>
    <row r="71" spans="2:15">
      <c r="B71" t="s">
        <v>808</v>
      </c>
      <c r="C71" t="s">
        <v>809</v>
      </c>
      <c r="D71" t="s">
        <v>103</v>
      </c>
      <c r="E71" t="s">
        <v>126</v>
      </c>
      <c r="F71" t="s">
        <v>810</v>
      </c>
      <c r="G71" t="s">
        <v>128</v>
      </c>
      <c r="H71" t="s">
        <v>105</v>
      </c>
      <c r="I71" s="90">
        <v>5040</v>
      </c>
      <c r="J71" s="90">
        <v>419.2</v>
      </c>
      <c r="K71" s="90">
        <v>0</v>
      </c>
      <c r="L71" s="90">
        <v>21.127680000000002</v>
      </c>
      <c r="M71" s="90">
        <v>0</v>
      </c>
      <c r="N71" s="90">
        <v>0.3</v>
      </c>
      <c r="O71" s="90">
        <v>0.02</v>
      </c>
    </row>
    <row r="72" spans="2:15">
      <c r="B72" t="s">
        <v>811</v>
      </c>
      <c r="C72" t="s">
        <v>812</v>
      </c>
      <c r="D72" t="s">
        <v>103</v>
      </c>
      <c r="E72" t="s">
        <v>126</v>
      </c>
      <c r="F72" t="s">
        <v>813</v>
      </c>
      <c r="G72" t="s">
        <v>814</v>
      </c>
      <c r="H72" t="s">
        <v>105</v>
      </c>
      <c r="I72" s="90">
        <v>137</v>
      </c>
      <c r="J72" s="90">
        <v>14600</v>
      </c>
      <c r="K72" s="90">
        <v>0</v>
      </c>
      <c r="L72" s="90">
        <v>20.001999999999999</v>
      </c>
      <c r="M72" s="90">
        <v>0</v>
      </c>
      <c r="N72" s="90">
        <v>0.28999999999999998</v>
      </c>
      <c r="O72" s="90">
        <v>0.02</v>
      </c>
    </row>
    <row r="73" spans="2:15">
      <c r="B73" t="s">
        <v>815</v>
      </c>
      <c r="C73" t="s">
        <v>816</v>
      </c>
      <c r="D73" t="s">
        <v>103</v>
      </c>
      <c r="E73" t="s">
        <v>126</v>
      </c>
      <c r="F73" t="s">
        <v>817</v>
      </c>
      <c r="G73" t="s">
        <v>814</v>
      </c>
      <c r="H73" t="s">
        <v>105</v>
      </c>
      <c r="I73" s="90">
        <v>691</v>
      </c>
      <c r="J73" s="90">
        <v>9054</v>
      </c>
      <c r="K73" s="90">
        <v>0.69099999999999995</v>
      </c>
      <c r="L73" s="90">
        <v>63.25414</v>
      </c>
      <c r="M73" s="90">
        <v>0</v>
      </c>
      <c r="N73" s="90">
        <v>0.9</v>
      </c>
      <c r="O73" s="90">
        <v>0.05</v>
      </c>
    </row>
    <row r="74" spans="2:15">
      <c r="B74" t="s">
        <v>818</v>
      </c>
      <c r="C74" t="s">
        <v>819</v>
      </c>
      <c r="D74" t="s">
        <v>103</v>
      </c>
      <c r="E74" t="s">
        <v>126</v>
      </c>
      <c r="F74" t="s">
        <v>820</v>
      </c>
      <c r="G74" t="s">
        <v>814</v>
      </c>
      <c r="H74" t="s">
        <v>105</v>
      </c>
      <c r="I74" s="90">
        <v>1911</v>
      </c>
      <c r="J74" s="90">
        <v>4355</v>
      </c>
      <c r="K74" s="90">
        <v>0</v>
      </c>
      <c r="L74" s="90">
        <v>83.224050000000005</v>
      </c>
      <c r="M74" s="90">
        <v>0</v>
      </c>
      <c r="N74" s="90">
        <v>1.19</v>
      </c>
      <c r="O74" s="90">
        <v>7.0000000000000007E-2</v>
      </c>
    </row>
    <row r="75" spans="2:15">
      <c r="B75" t="s">
        <v>821</v>
      </c>
      <c r="C75" t="s">
        <v>822</v>
      </c>
      <c r="D75" t="s">
        <v>103</v>
      </c>
      <c r="E75" t="s">
        <v>126</v>
      </c>
      <c r="F75" t="s">
        <v>823</v>
      </c>
      <c r="G75" t="s">
        <v>130</v>
      </c>
      <c r="H75" t="s">
        <v>105</v>
      </c>
      <c r="I75" s="90">
        <v>211</v>
      </c>
      <c r="J75" s="90">
        <v>19400</v>
      </c>
      <c r="K75" s="90">
        <v>0</v>
      </c>
      <c r="L75" s="90">
        <v>40.933999999999997</v>
      </c>
      <c r="M75" s="90">
        <v>0</v>
      </c>
      <c r="N75" s="90">
        <v>0.57999999999999996</v>
      </c>
      <c r="O75" s="90">
        <v>0.04</v>
      </c>
    </row>
    <row r="76" spans="2:15">
      <c r="B76" t="s">
        <v>824</v>
      </c>
      <c r="C76" t="s">
        <v>825</v>
      </c>
      <c r="D76" t="s">
        <v>103</v>
      </c>
      <c r="E76" t="s">
        <v>126</v>
      </c>
      <c r="F76" t="s">
        <v>826</v>
      </c>
      <c r="G76" t="s">
        <v>132</v>
      </c>
      <c r="H76" t="s">
        <v>105</v>
      </c>
      <c r="I76" s="90">
        <v>918</v>
      </c>
      <c r="J76" s="90">
        <v>4299</v>
      </c>
      <c r="K76" s="90">
        <v>0</v>
      </c>
      <c r="L76" s="90">
        <v>39.464820000000003</v>
      </c>
      <c r="M76" s="90">
        <v>0</v>
      </c>
      <c r="N76" s="90">
        <v>0.56000000000000005</v>
      </c>
      <c r="O76" s="90">
        <v>0.03</v>
      </c>
    </row>
    <row r="77" spans="2:15">
      <c r="B77" t="s">
        <v>827</v>
      </c>
      <c r="C77" t="s">
        <v>828</v>
      </c>
      <c r="D77" t="s">
        <v>103</v>
      </c>
      <c r="E77" t="s">
        <v>126</v>
      </c>
      <c r="F77" t="s">
        <v>602</v>
      </c>
      <c r="G77" t="s">
        <v>135</v>
      </c>
      <c r="H77" t="s">
        <v>105</v>
      </c>
      <c r="I77" s="90">
        <v>2295</v>
      </c>
      <c r="J77" s="90">
        <v>1912</v>
      </c>
      <c r="K77" s="90">
        <v>0</v>
      </c>
      <c r="L77" s="90">
        <v>43.880400000000002</v>
      </c>
      <c r="M77" s="90">
        <v>0</v>
      </c>
      <c r="N77" s="90">
        <v>0.63</v>
      </c>
      <c r="O77" s="90">
        <v>0.04</v>
      </c>
    </row>
    <row r="78" spans="2:15">
      <c r="B78" t="s">
        <v>829</v>
      </c>
      <c r="C78" t="s">
        <v>830</v>
      </c>
      <c r="D78" t="s">
        <v>103</v>
      </c>
      <c r="E78" t="s">
        <v>126</v>
      </c>
      <c r="F78" t="s">
        <v>511</v>
      </c>
      <c r="G78" t="s">
        <v>135</v>
      </c>
      <c r="H78" t="s">
        <v>105</v>
      </c>
      <c r="I78" s="90">
        <v>1455</v>
      </c>
      <c r="J78" s="90">
        <v>2490</v>
      </c>
      <c r="K78" s="90">
        <v>0</v>
      </c>
      <c r="L78" s="90">
        <v>36.229500000000002</v>
      </c>
      <c r="M78" s="90">
        <v>0</v>
      </c>
      <c r="N78" s="90">
        <v>0.52</v>
      </c>
      <c r="O78" s="90">
        <v>0.03</v>
      </c>
    </row>
    <row r="79" spans="2:15">
      <c r="B79" s="91" t="s">
        <v>831</v>
      </c>
      <c r="E79" s="16"/>
      <c r="F79" s="16"/>
      <c r="G79" s="16"/>
      <c r="I79" s="92">
        <v>8713</v>
      </c>
      <c r="K79" s="92">
        <v>0</v>
      </c>
      <c r="L79" s="92">
        <v>60.976058999999999</v>
      </c>
      <c r="N79" s="92">
        <v>0.87</v>
      </c>
      <c r="O79" s="92">
        <v>0.05</v>
      </c>
    </row>
    <row r="80" spans="2:15">
      <c r="B80" t="s">
        <v>832</v>
      </c>
      <c r="C80" t="s">
        <v>833</v>
      </c>
      <c r="D80" t="s">
        <v>103</v>
      </c>
      <c r="E80" t="s">
        <v>126</v>
      </c>
      <c r="F80" t="s">
        <v>834</v>
      </c>
      <c r="G80" t="s">
        <v>104</v>
      </c>
      <c r="H80" t="s">
        <v>105</v>
      </c>
      <c r="I80" s="90">
        <v>83</v>
      </c>
      <c r="J80" s="90">
        <v>10350</v>
      </c>
      <c r="K80" s="90">
        <v>0</v>
      </c>
      <c r="L80" s="90">
        <v>8.5905000000000005</v>
      </c>
      <c r="M80" s="90">
        <v>0</v>
      </c>
      <c r="N80" s="90">
        <v>0.12</v>
      </c>
      <c r="O80" s="90">
        <v>0.01</v>
      </c>
    </row>
    <row r="81" spans="2:15">
      <c r="B81" t="s">
        <v>835</v>
      </c>
      <c r="C81" t="s">
        <v>836</v>
      </c>
      <c r="D81" t="s">
        <v>103</v>
      </c>
      <c r="E81" t="s">
        <v>126</v>
      </c>
      <c r="F81" t="s">
        <v>837</v>
      </c>
      <c r="G81" t="s">
        <v>426</v>
      </c>
      <c r="H81" t="s">
        <v>105</v>
      </c>
      <c r="I81" s="90">
        <v>481</v>
      </c>
      <c r="J81" s="90">
        <v>1088</v>
      </c>
      <c r="K81" s="90">
        <v>0</v>
      </c>
      <c r="L81" s="90">
        <v>5.2332799999999997</v>
      </c>
      <c r="M81" s="90">
        <v>0</v>
      </c>
      <c r="N81" s="90">
        <v>7.0000000000000007E-2</v>
      </c>
      <c r="O81" s="90">
        <v>0</v>
      </c>
    </row>
    <row r="82" spans="2:15">
      <c r="B82" t="s">
        <v>838</v>
      </c>
      <c r="C82" t="s">
        <v>839</v>
      </c>
      <c r="D82" t="s">
        <v>103</v>
      </c>
      <c r="E82" t="s">
        <v>126</v>
      </c>
      <c r="F82" t="s">
        <v>840</v>
      </c>
      <c r="G82" t="s">
        <v>426</v>
      </c>
      <c r="H82" t="s">
        <v>105</v>
      </c>
      <c r="I82" s="90">
        <v>531</v>
      </c>
      <c r="J82" s="90">
        <v>1117</v>
      </c>
      <c r="K82" s="90">
        <v>0</v>
      </c>
      <c r="L82" s="90">
        <v>5.9312699999999996</v>
      </c>
      <c r="M82" s="90">
        <v>0</v>
      </c>
      <c r="N82" s="90">
        <v>0.08</v>
      </c>
      <c r="O82" s="90">
        <v>0.01</v>
      </c>
    </row>
    <row r="83" spans="2:15">
      <c r="B83" t="s">
        <v>841</v>
      </c>
      <c r="C83" t="s">
        <v>842</v>
      </c>
      <c r="D83" t="s">
        <v>103</v>
      </c>
      <c r="E83" t="s">
        <v>126</v>
      </c>
      <c r="F83" t="s">
        <v>843</v>
      </c>
      <c r="G83" t="s">
        <v>562</v>
      </c>
      <c r="H83" t="s">
        <v>105</v>
      </c>
      <c r="I83" s="90">
        <v>685</v>
      </c>
      <c r="J83" s="90">
        <v>843.4</v>
      </c>
      <c r="K83" s="90">
        <v>0</v>
      </c>
      <c r="L83" s="90">
        <v>5.7772899999999998</v>
      </c>
      <c r="M83" s="90">
        <v>0</v>
      </c>
      <c r="N83" s="90">
        <v>0.08</v>
      </c>
      <c r="O83" s="90">
        <v>0</v>
      </c>
    </row>
    <row r="84" spans="2:15">
      <c r="B84" t="s">
        <v>844</v>
      </c>
      <c r="C84" t="s">
        <v>845</v>
      </c>
      <c r="D84" t="s">
        <v>103</v>
      </c>
      <c r="E84" t="s">
        <v>126</v>
      </c>
      <c r="F84" t="s">
        <v>846</v>
      </c>
      <c r="G84" t="s">
        <v>681</v>
      </c>
      <c r="H84" t="s">
        <v>105</v>
      </c>
      <c r="I84" s="90">
        <v>400</v>
      </c>
      <c r="J84" s="90">
        <v>2552</v>
      </c>
      <c r="K84" s="90">
        <v>0</v>
      </c>
      <c r="L84" s="90">
        <v>10.208</v>
      </c>
      <c r="M84" s="90">
        <v>0</v>
      </c>
      <c r="N84" s="90">
        <v>0.15</v>
      </c>
      <c r="O84" s="90">
        <v>0.01</v>
      </c>
    </row>
    <row r="85" spans="2:15">
      <c r="B85" t="s">
        <v>847</v>
      </c>
      <c r="C85" t="s">
        <v>848</v>
      </c>
      <c r="D85" t="s">
        <v>103</v>
      </c>
      <c r="E85" t="s">
        <v>126</v>
      </c>
      <c r="F85" t="s">
        <v>849</v>
      </c>
      <c r="G85" t="s">
        <v>452</v>
      </c>
      <c r="H85" t="s">
        <v>105</v>
      </c>
      <c r="I85" s="90">
        <v>387</v>
      </c>
      <c r="J85" s="90">
        <v>2357</v>
      </c>
      <c r="K85" s="90">
        <v>0</v>
      </c>
      <c r="L85" s="90">
        <v>9.1215899999999994</v>
      </c>
      <c r="M85" s="90">
        <v>0</v>
      </c>
      <c r="N85" s="90">
        <v>0.13</v>
      </c>
      <c r="O85" s="90">
        <v>0.01</v>
      </c>
    </row>
    <row r="86" spans="2:15">
      <c r="B86" t="s">
        <v>850</v>
      </c>
      <c r="C86" t="s">
        <v>851</v>
      </c>
      <c r="D86" t="s">
        <v>103</v>
      </c>
      <c r="E86" t="s">
        <v>126</v>
      </c>
      <c r="F86" t="s">
        <v>852</v>
      </c>
      <c r="G86" t="s">
        <v>452</v>
      </c>
      <c r="H86" t="s">
        <v>105</v>
      </c>
      <c r="I86" s="90">
        <v>261</v>
      </c>
      <c r="J86" s="90">
        <v>567.5</v>
      </c>
      <c r="K86" s="90">
        <v>0</v>
      </c>
      <c r="L86" s="90">
        <v>1.4811749999999999</v>
      </c>
      <c r="M86" s="90">
        <v>0</v>
      </c>
      <c r="N86" s="90">
        <v>0.02</v>
      </c>
      <c r="O86" s="90">
        <v>0</v>
      </c>
    </row>
    <row r="87" spans="2:15">
      <c r="B87" t="s">
        <v>853</v>
      </c>
      <c r="C87" t="s">
        <v>854</v>
      </c>
      <c r="D87" t="s">
        <v>103</v>
      </c>
      <c r="E87" t="s">
        <v>126</v>
      </c>
      <c r="F87" t="s">
        <v>855</v>
      </c>
      <c r="G87" t="s">
        <v>130</v>
      </c>
      <c r="H87" t="s">
        <v>105</v>
      </c>
      <c r="I87" s="90">
        <v>1401</v>
      </c>
      <c r="J87" s="90">
        <v>546.6</v>
      </c>
      <c r="K87" s="90">
        <v>0</v>
      </c>
      <c r="L87" s="90">
        <v>7.6578660000000003</v>
      </c>
      <c r="M87" s="90">
        <v>0</v>
      </c>
      <c r="N87" s="90">
        <v>0.11</v>
      </c>
      <c r="O87" s="90">
        <v>0.01</v>
      </c>
    </row>
    <row r="88" spans="2:15">
      <c r="B88" t="s">
        <v>856</v>
      </c>
      <c r="C88" t="s">
        <v>857</v>
      </c>
      <c r="D88" t="s">
        <v>103</v>
      </c>
      <c r="E88" t="s">
        <v>126</v>
      </c>
      <c r="F88" t="s">
        <v>858</v>
      </c>
      <c r="G88" t="s">
        <v>130</v>
      </c>
      <c r="H88" t="s">
        <v>105</v>
      </c>
      <c r="I88" s="90">
        <v>51</v>
      </c>
      <c r="J88" s="90">
        <v>1977</v>
      </c>
      <c r="K88" s="90">
        <v>0</v>
      </c>
      <c r="L88" s="90">
        <v>1.00827</v>
      </c>
      <c r="M88" s="90">
        <v>0</v>
      </c>
      <c r="N88" s="90">
        <v>0.01</v>
      </c>
      <c r="O88" s="90">
        <v>0</v>
      </c>
    </row>
    <row r="89" spans="2:15">
      <c r="B89" t="s">
        <v>859</v>
      </c>
      <c r="C89" t="s">
        <v>860</v>
      </c>
      <c r="D89" t="s">
        <v>103</v>
      </c>
      <c r="E89" t="s">
        <v>126</v>
      </c>
      <c r="F89" t="s">
        <v>861</v>
      </c>
      <c r="G89" t="s">
        <v>130</v>
      </c>
      <c r="H89" t="s">
        <v>105</v>
      </c>
      <c r="I89" s="90">
        <v>4433</v>
      </c>
      <c r="J89" s="90">
        <v>134.6</v>
      </c>
      <c r="K89" s="90">
        <v>0</v>
      </c>
      <c r="L89" s="90">
        <v>5.966818</v>
      </c>
      <c r="M89" s="90">
        <v>0</v>
      </c>
      <c r="N89" s="90">
        <v>0.09</v>
      </c>
      <c r="O89" s="90">
        <v>0.01</v>
      </c>
    </row>
    <row r="90" spans="2:15">
      <c r="B90" s="91" t="s">
        <v>862</v>
      </c>
      <c r="E90" s="16"/>
      <c r="F90" s="16"/>
      <c r="G90" s="16"/>
      <c r="I90" s="92">
        <v>0</v>
      </c>
      <c r="K90" s="92">
        <v>0</v>
      </c>
      <c r="L90" s="92">
        <v>0</v>
      </c>
      <c r="N90" s="92">
        <v>0</v>
      </c>
      <c r="O90" s="92">
        <v>0</v>
      </c>
    </row>
    <row r="91" spans="2:15">
      <c r="B91" t="s">
        <v>237</v>
      </c>
      <c r="C91" t="s">
        <v>237</v>
      </c>
      <c r="E91" s="16"/>
      <c r="F91" s="16"/>
      <c r="G91" t="s">
        <v>237</v>
      </c>
      <c r="H91" t="s">
        <v>237</v>
      </c>
      <c r="I91" s="90">
        <v>0</v>
      </c>
      <c r="J91" s="90">
        <v>0</v>
      </c>
      <c r="L91" s="90">
        <v>0</v>
      </c>
      <c r="M91" s="90">
        <v>0</v>
      </c>
      <c r="N91" s="90">
        <v>0</v>
      </c>
      <c r="O91" s="90">
        <v>0</v>
      </c>
    </row>
    <row r="92" spans="2:15">
      <c r="B92" s="91" t="s">
        <v>243</v>
      </c>
      <c r="E92" s="16"/>
      <c r="F92" s="16"/>
      <c r="G92" s="16"/>
      <c r="I92" s="92">
        <v>2572</v>
      </c>
      <c r="K92" s="92">
        <v>0</v>
      </c>
      <c r="L92" s="92">
        <v>237.34908705000001</v>
      </c>
      <c r="N92" s="92">
        <v>3.39</v>
      </c>
      <c r="O92" s="92">
        <v>0.21</v>
      </c>
    </row>
    <row r="93" spans="2:15">
      <c r="B93" s="91" t="s">
        <v>334</v>
      </c>
      <c r="E93" s="16"/>
      <c r="F93" s="16"/>
      <c r="G93" s="16"/>
      <c r="I93" s="92">
        <v>1653</v>
      </c>
      <c r="K93" s="92">
        <v>0</v>
      </c>
      <c r="L93" s="92">
        <v>185.40647989000001</v>
      </c>
      <c r="N93" s="92">
        <v>2.64</v>
      </c>
      <c r="O93" s="92">
        <v>0.16</v>
      </c>
    </row>
    <row r="94" spans="2:15">
      <c r="B94" t="s">
        <v>863</v>
      </c>
      <c r="C94" t="s">
        <v>864</v>
      </c>
      <c r="D94" t="s">
        <v>865</v>
      </c>
      <c r="E94" t="s">
        <v>866</v>
      </c>
      <c r="F94" t="s">
        <v>702</v>
      </c>
      <c r="G94" t="s">
        <v>867</v>
      </c>
      <c r="H94" t="s">
        <v>109</v>
      </c>
      <c r="I94" s="90">
        <v>34</v>
      </c>
      <c r="J94" s="90">
        <v>5825</v>
      </c>
      <c r="K94" s="90">
        <v>0</v>
      </c>
      <c r="L94" s="90">
        <v>7.1278195000000002</v>
      </c>
      <c r="M94" s="90">
        <v>0</v>
      </c>
      <c r="N94" s="90">
        <v>0.1</v>
      </c>
      <c r="O94" s="90">
        <v>0.01</v>
      </c>
    </row>
    <row r="95" spans="2:15">
      <c r="B95" t="s">
        <v>868</v>
      </c>
      <c r="C95" t="s">
        <v>869</v>
      </c>
      <c r="D95" t="s">
        <v>865</v>
      </c>
      <c r="E95" t="s">
        <v>866</v>
      </c>
      <c r="F95" t="s">
        <v>870</v>
      </c>
      <c r="G95" t="s">
        <v>871</v>
      </c>
      <c r="H95" t="s">
        <v>109</v>
      </c>
      <c r="I95" s="90">
        <v>572</v>
      </c>
      <c r="J95" s="90">
        <v>640</v>
      </c>
      <c r="K95" s="90">
        <v>0</v>
      </c>
      <c r="L95" s="90">
        <v>13.175219200000001</v>
      </c>
      <c r="M95" s="90">
        <v>0</v>
      </c>
      <c r="N95" s="90">
        <v>0.19</v>
      </c>
      <c r="O95" s="90">
        <v>0.01</v>
      </c>
    </row>
    <row r="96" spans="2:15">
      <c r="B96" t="s">
        <v>872</v>
      </c>
      <c r="C96" t="s">
        <v>873</v>
      </c>
      <c r="D96" t="s">
        <v>865</v>
      </c>
      <c r="E96" t="s">
        <v>866</v>
      </c>
      <c r="F96" t="s">
        <v>874</v>
      </c>
      <c r="G96" t="s">
        <v>871</v>
      </c>
      <c r="H96" t="s">
        <v>109</v>
      </c>
      <c r="I96" s="90">
        <v>137</v>
      </c>
      <c r="J96" s="90">
        <v>525</v>
      </c>
      <c r="K96" s="90">
        <v>0</v>
      </c>
      <c r="L96" s="90">
        <v>2.5885807500000002</v>
      </c>
      <c r="M96" s="90">
        <v>0</v>
      </c>
      <c r="N96" s="90">
        <v>0.04</v>
      </c>
      <c r="O96" s="90">
        <v>0</v>
      </c>
    </row>
    <row r="97" spans="2:15">
      <c r="B97" t="s">
        <v>875</v>
      </c>
      <c r="C97" t="s">
        <v>876</v>
      </c>
      <c r="D97" t="s">
        <v>865</v>
      </c>
      <c r="E97" t="s">
        <v>866</v>
      </c>
      <c r="F97" t="s">
        <v>691</v>
      </c>
      <c r="G97" t="s">
        <v>877</v>
      </c>
      <c r="H97" t="s">
        <v>109</v>
      </c>
      <c r="I97" s="90">
        <v>39</v>
      </c>
      <c r="J97" s="90">
        <v>2209</v>
      </c>
      <c r="K97" s="90">
        <v>0</v>
      </c>
      <c r="L97" s="90">
        <v>3.1005744900000001</v>
      </c>
      <c r="M97" s="90">
        <v>0</v>
      </c>
      <c r="N97" s="90">
        <v>0.04</v>
      </c>
      <c r="O97" s="90">
        <v>0</v>
      </c>
    </row>
    <row r="98" spans="2:15">
      <c r="B98" t="s">
        <v>878</v>
      </c>
      <c r="C98" t="s">
        <v>879</v>
      </c>
      <c r="D98" t="s">
        <v>865</v>
      </c>
      <c r="E98" t="s">
        <v>866</v>
      </c>
      <c r="F98" t="s">
        <v>880</v>
      </c>
      <c r="G98" t="s">
        <v>877</v>
      </c>
      <c r="H98" t="s">
        <v>109</v>
      </c>
      <c r="I98" s="90">
        <v>51</v>
      </c>
      <c r="J98" s="90">
        <v>7280</v>
      </c>
      <c r="K98" s="90">
        <v>0</v>
      </c>
      <c r="L98" s="90">
        <v>13.3623672</v>
      </c>
      <c r="M98" s="90">
        <v>0</v>
      </c>
      <c r="N98" s="90">
        <v>0.19</v>
      </c>
      <c r="O98" s="90">
        <v>0.01</v>
      </c>
    </row>
    <row r="99" spans="2:15">
      <c r="B99" t="s">
        <v>881</v>
      </c>
      <c r="C99" t="s">
        <v>882</v>
      </c>
      <c r="D99" t="s">
        <v>865</v>
      </c>
      <c r="E99" t="s">
        <v>866</v>
      </c>
      <c r="F99" t="s">
        <v>763</v>
      </c>
      <c r="G99" t="s">
        <v>877</v>
      </c>
      <c r="H99" t="s">
        <v>109</v>
      </c>
      <c r="I99" s="90">
        <v>72</v>
      </c>
      <c r="J99" s="90">
        <v>2626</v>
      </c>
      <c r="K99" s="90">
        <v>0</v>
      </c>
      <c r="L99" s="90">
        <v>6.8047012799999997</v>
      </c>
      <c r="M99" s="90">
        <v>0</v>
      </c>
      <c r="N99" s="90">
        <v>0.1</v>
      </c>
      <c r="O99" s="90">
        <v>0.01</v>
      </c>
    </row>
    <row r="100" spans="2:15">
      <c r="B100" t="s">
        <v>883</v>
      </c>
      <c r="C100" t="s">
        <v>884</v>
      </c>
      <c r="D100" t="s">
        <v>865</v>
      </c>
      <c r="E100" t="s">
        <v>866</v>
      </c>
      <c r="F100" t="s">
        <v>885</v>
      </c>
      <c r="G100" t="s">
        <v>886</v>
      </c>
      <c r="H100" t="s">
        <v>109</v>
      </c>
      <c r="I100" s="90">
        <v>123</v>
      </c>
      <c r="J100" s="90">
        <v>6597</v>
      </c>
      <c r="K100" s="90">
        <v>0</v>
      </c>
      <c r="L100" s="90">
        <v>29.20340169</v>
      </c>
      <c r="M100" s="90">
        <v>0</v>
      </c>
      <c r="N100" s="90">
        <v>0.42</v>
      </c>
      <c r="O100" s="90">
        <v>0.03</v>
      </c>
    </row>
    <row r="101" spans="2:15">
      <c r="B101" t="s">
        <v>887</v>
      </c>
      <c r="C101" t="s">
        <v>888</v>
      </c>
      <c r="D101" t="s">
        <v>865</v>
      </c>
      <c r="E101" t="s">
        <v>866</v>
      </c>
      <c r="F101" t="s">
        <v>889</v>
      </c>
      <c r="G101" t="s">
        <v>886</v>
      </c>
      <c r="H101" t="s">
        <v>109</v>
      </c>
      <c r="I101" s="90">
        <v>45</v>
      </c>
      <c r="J101" s="90">
        <v>11900</v>
      </c>
      <c r="K101" s="90">
        <v>0</v>
      </c>
      <c r="L101" s="90">
        <v>19.272645000000001</v>
      </c>
      <c r="M101" s="90">
        <v>0</v>
      </c>
      <c r="N101" s="90">
        <v>0.27</v>
      </c>
      <c r="O101" s="90">
        <v>0.02</v>
      </c>
    </row>
    <row r="102" spans="2:15">
      <c r="B102" t="s">
        <v>890</v>
      </c>
      <c r="C102" t="s">
        <v>891</v>
      </c>
      <c r="D102" t="s">
        <v>865</v>
      </c>
      <c r="E102" t="s">
        <v>866</v>
      </c>
      <c r="F102" t="s">
        <v>892</v>
      </c>
      <c r="G102" t="s">
        <v>886</v>
      </c>
      <c r="H102" t="s">
        <v>109</v>
      </c>
      <c r="I102" s="90">
        <v>92</v>
      </c>
      <c r="J102" s="90">
        <v>11811</v>
      </c>
      <c r="K102" s="90">
        <v>0</v>
      </c>
      <c r="L102" s="90">
        <v>39.107165879999997</v>
      </c>
      <c r="M102" s="90">
        <v>0</v>
      </c>
      <c r="N102" s="90">
        <v>0.56000000000000005</v>
      </c>
      <c r="O102" s="90">
        <v>0.03</v>
      </c>
    </row>
    <row r="103" spans="2:15">
      <c r="B103" t="s">
        <v>893</v>
      </c>
      <c r="C103" t="s">
        <v>894</v>
      </c>
      <c r="D103" t="s">
        <v>865</v>
      </c>
      <c r="E103" t="s">
        <v>866</v>
      </c>
      <c r="F103" t="s">
        <v>895</v>
      </c>
      <c r="G103" t="s">
        <v>896</v>
      </c>
      <c r="H103" t="s">
        <v>109</v>
      </c>
      <c r="I103" s="90">
        <v>230</v>
      </c>
      <c r="J103" s="90">
        <v>2170</v>
      </c>
      <c r="K103" s="90">
        <v>0</v>
      </c>
      <c r="L103" s="90">
        <v>17.962609</v>
      </c>
      <c r="M103" s="90">
        <v>0</v>
      </c>
      <c r="N103" s="90">
        <v>0.26</v>
      </c>
      <c r="O103" s="90">
        <v>0.02</v>
      </c>
    </row>
    <row r="104" spans="2:15">
      <c r="B104" t="s">
        <v>897</v>
      </c>
      <c r="C104" t="s">
        <v>898</v>
      </c>
      <c r="D104" t="s">
        <v>865</v>
      </c>
      <c r="E104" t="s">
        <v>866</v>
      </c>
      <c r="F104" t="s">
        <v>899</v>
      </c>
      <c r="G104" t="s">
        <v>896</v>
      </c>
      <c r="H104" t="s">
        <v>109</v>
      </c>
      <c r="I104" s="90">
        <v>107</v>
      </c>
      <c r="J104" s="90">
        <v>3405</v>
      </c>
      <c r="K104" s="90">
        <v>0</v>
      </c>
      <c r="L104" s="90">
        <v>13.11241665</v>
      </c>
      <c r="M104" s="90">
        <v>0</v>
      </c>
      <c r="N104" s="90">
        <v>0.19</v>
      </c>
      <c r="O104" s="90">
        <v>0.01</v>
      </c>
    </row>
    <row r="105" spans="2:15">
      <c r="B105" t="s">
        <v>900</v>
      </c>
      <c r="C105" t="s">
        <v>898</v>
      </c>
      <c r="D105" t="s">
        <v>865</v>
      </c>
      <c r="E105" t="s">
        <v>866</v>
      </c>
      <c r="F105" t="s">
        <v>899</v>
      </c>
      <c r="G105" t="s">
        <v>896</v>
      </c>
      <c r="H105" t="s">
        <v>109</v>
      </c>
      <c r="I105" s="90">
        <v>5</v>
      </c>
      <c r="J105" s="90">
        <v>3455</v>
      </c>
      <c r="K105" s="90">
        <v>0</v>
      </c>
      <c r="L105" s="90">
        <v>0.62172724999999995</v>
      </c>
      <c r="M105" s="90">
        <v>0</v>
      </c>
      <c r="N105" s="90">
        <v>0.01</v>
      </c>
      <c r="O105" s="90">
        <v>0</v>
      </c>
    </row>
    <row r="106" spans="2:15">
      <c r="B106" t="s">
        <v>901</v>
      </c>
      <c r="C106" t="s">
        <v>902</v>
      </c>
      <c r="D106" t="s">
        <v>865</v>
      </c>
      <c r="E106" t="s">
        <v>866</v>
      </c>
      <c r="F106" t="s">
        <v>903</v>
      </c>
      <c r="G106" t="s">
        <v>904</v>
      </c>
      <c r="H106" t="s">
        <v>109</v>
      </c>
      <c r="I106" s="90">
        <v>146</v>
      </c>
      <c r="J106" s="90">
        <v>3800</v>
      </c>
      <c r="K106" s="90">
        <v>0</v>
      </c>
      <c r="L106" s="90">
        <v>19.967251999999998</v>
      </c>
      <c r="M106" s="90">
        <v>0</v>
      </c>
      <c r="N106" s="90">
        <v>0.28000000000000003</v>
      </c>
      <c r="O106" s="90">
        <v>0.02</v>
      </c>
    </row>
    <row r="107" spans="2:15">
      <c r="B107" s="91" t="s">
        <v>335</v>
      </c>
      <c r="E107" s="16"/>
      <c r="F107" s="16"/>
      <c r="G107" s="16"/>
      <c r="I107" s="92">
        <v>919</v>
      </c>
      <c r="K107" s="92">
        <v>0</v>
      </c>
      <c r="L107" s="92">
        <v>51.942607160000001</v>
      </c>
      <c r="N107" s="92">
        <v>0.74</v>
      </c>
      <c r="O107" s="92">
        <v>0.04</v>
      </c>
    </row>
    <row r="108" spans="2:15">
      <c r="B108" t="s">
        <v>905</v>
      </c>
      <c r="C108" t="s">
        <v>906</v>
      </c>
      <c r="D108" t="s">
        <v>865</v>
      </c>
      <c r="E108" t="s">
        <v>866</v>
      </c>
      <c r="F108" t="s">
        <v>907</v>
      </c>
      <c r="G108" t="s">
        <v>908</v>
      </c>
      <c r="H108" t="s">
        <v>116</v>
      </c>
      <c r="I108" s="90">
        <v>683</v>
      </c>
      <c r="J108" s="90">
        <v>594</v>
      </c>
      <c r="K108" s="90">
        <v>0</v>
      </c>
      <c r="L108" s="90">
        <v>19.165362479999999</v>
      </c>
      <c r="M108" s="90">
        <v>0</v>
      </c>
      <c r="N108" s="90">
        <v>0.27</v>
      </c>
      <c r="O108" s="90">
        <v>0.02</v>
      </c>
    </row>
    <row r="109" spans="2:15">
      <c r="B109" t="s">
        <v>909</v>
      </c>
      <c r="C109" t="s">
        <v>910</v>
      </c>
      <c r="D109" t="s">
        <v>865</v>
      </c>
      <c r="E109" t="s">
        <v>866</v>
      </c>
      <c r="F109" t="s">
        <v>911</v>
      </c>
      <c r="G109" t="s">
        <v>871</v>
      </c>
      <c r="H109" t="s">
        <v>109</v>
      </c>
      <c r="I109" s="90">
        <v>226</v>
      </c>
      <c r="J109" s="90">
        <v>3707</v>
      </c>
      <c r="K109" s="90">
        <v>0</v>
      </c>
      <c r="L109" s="90">
        <v>30.15177418</v>
      </c>
      <c r="M109" s="90">
        <v>0</v>
      </c>
      <c r="N109" s="90">
        <v>0.43</v>
      </c>
      <c r="O109" s="90">
        <v>0.03</v>
      </c>
    </row>
    <row r="110" spans="2:15">
      <c r="B110" t="s">
        <v>912</v>
      </c>
      <c r="C110" t="s">
        <v>913</v>
      </c>
      <c r="D110" t="s">
        <v>865</v>
      </c>
      <c r="E110" t="s">
        <v>866</v>
      </c>
      <c r="F110" t="s">
        <v>914</v>
      </c>
      <c r="G110" t="s">
        <v>886</v>
      </c>
      <c r="H110" t="s">
        <v>109</v>
      </c>
      <c r="I110" s="90">
        <v>10</v>
      </c>
      <c r="J110" s="90">
        <v>7295</v>
      </c>
      <c r="K110" s="90">
        <v>0</v>
      </c>
      <c r="L110" s="90">
        <v>2.6254705</v>
      </c>
      <c r="M110" s="90">
        <v>0</v>
      </c>
      <c r="N110" s="90">
        <v>0.04</v>
      </c>
      <c r="O110" s="90">
        <v>0</v>
      </c>
    </row>
    <row r="111" spans="2:15">
      <c r="B111" t="s">
        <v>245</v>
      </c>
      <c r="E111" s="16"/>
      <c r="F111" s="16"/>
      <c r="G111" s="16"/>
    </row>
    <row r="112" spans="2:15">
      <c r="B112" t="s">
        <v>328</v>
      </c>
      <c r="E112" s="16"/>
      <c r="F112" s="16"/>
      <c r="G112" s="16"/>
    </row>
    <row r="113" spans="2:7">
      <c r="B113" t="s">
        <v>329</v>
      </c>
      <c r="E113" s="16"/>
      <c r="F113" s="16"/>
      <c r="G113" s="16"/>
    </row>
    <row r="114" spans="2:7">
      <c r="B114" t="s">
        <v>330</v>
      </c>
      <c r="E114" s="16"/>
      <c r="F114" s="16"/>
      <c r="G114" s="16"/>
    </row>
    <row r="115" spans="2:7">
      <c r="B115" t="s">
        <v>331</v>
      </c>
      <c r="E115" s="16"/>
      <c r="F115" s="16"/>
      <c r="G115" s="16"/>
    </row>
    <row r="116" spans="2:7"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3">
        <v>43373</v>
      </c>
    </row>
    <row r="2" spans="2:63" s="1" customFormat="1">
      <c r="B2" s="2" t="s">
        <v>1</v>
      </c>
      <c r="C2" s="12" t="s">
        <v>1177</v>
      </c>
    </row>
    <row r="3" spans="2:63" s="1" customFormat="1">
      <c r="B3" s="2" t="s">
        <v>2</v>
      </c>
      <c r="C3" s="26" t="s">
        <v>1178</v>
      </c>
    </row>
    <row r="4" spans="2:63" s="1" customFormat="1">
      <c r="B4" s="2" t="s">
        <v>3</v>
      </c>
      <c r="C4" s="94" t="s">
        <v>218</v>
      </c>
    </row>
    <row r="5" spans="2:63">
      <c r="B5" s="88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89">
        <v>2652428</v>
      </c>
      <c r="I11" s="7"/>
      <c r="J11" s="89">
        <v>1.12929422</v>
      </c>
      <c r="K11" s="89">
        <v>36116.448502510997</v>
      </c>
      <c r="L11" s="7"/>
      <c r="M11" s="89">
        <v>100</v>
      </c>
      <c r="N11" s="89">
        <v>31.23</v>
      </c>
      <c r="O11" s="35"/>
      <c r="BH11" s="16"/>
      <c r="BI11" s="19"/>
      <c r="BK11" s="16"/>
    </row>
    <row r="12" spans="2:63">
      <c r="B12" s="91" t="s">
        <v>223</v>
      </c>
      <c r="D12" s="16"/>
      <c r="E12" s="16"/>
      <c r="F12" s="16"/>
      <c r="G12" s="16"/>
      <c r="H12" s="92">
        <v>2581334</v>
      </c>
      <c r="J12" s="92">
        <v>0</v>
      </c>
      <c r="K12" s="92">
        <v>18276.902359799999</v>
      </c>
      <c r="M12" s="92">
        <v>50.61</v>
      </c>
      <c r="N12" s="92">
        <v>15.8</v>
      </c>
    </row>
    <row r="13" spans="2:63">
      <c r="B13" s="91" t="s">
        <v>915</v>
      </c>
      <c r="D13" s="16"/>
      <c r="E13" s="16"/>
      <c r="F13" s="16"/>
      <c r="G13" s="16"/>
      <c r="H13" s="92">
        <v>38593</v>
      </c>
      <c r="J13" s="92">
        <v>0</v>
      </c>
      <c r="K13" s="92">
        <v>568.64565000000005</v>
      </c>
      <c r="M13" s="92">
        <v>1.57</v>
      </c>
      <c r="N13" s="92">
        <v>0.49</v>
      </c>
    </row>
    <row r="14" spans="2:63">
      <c r="B14" t="s">
        <v>916</v>
      </c>
      <c r="C14" t="s">
        <v>917</v>
      </c>
      <c r="D14" t="s">
        <v>103</v>
      </c>
      <c r="E14" t="s">
        <v>918</v>
      </c>
      <c r="F14" t="s">
        <v>131</v>
      </c>
      <c r="G14" t="s">
        <v>105</v>
      </c>
      <c r="H14" s="90">
        <v>21517</v>
      </c>
      <c r="I14" s="90">
        <v>1473</v>
      </c>
      <c r="J14" s="90">
        <v>0</v>
      </c>
      <c r="K14" s="90">
        <v>316.94540999999998</v>
      </c>
      <c r="L14" s="90">
        <v>0.01</v>
      </c>
      <c r="M14" s="90">
        <v>0.88</v>
      </c>
      <c r="N14" s="90">
        <v>0.27</v>
      </c>
    </row>
    <row r="15" spans="2:63">
      <c r="B15" t="s">
        <v>919</v>
      </c>
      <c r="C15" t="s">
        <v>920</v>
      </c>
      <c r="D15" t="s">
        <v>103</v>
      </c>
      <c r="E15" t="s">
        <v>921</v>
      </c>
      <c r="F15" t="s">
        <v>131</v>
      </c>
      <c r="G15" t="s">
        <v>105</v>
      </c>
      <c r="H15" s="90">
        <v>17076</v>
      </c>
      <c r="I15" s="90">
        <v>1474</v>
      </c>
      <c r="J15" s="90">
        <v>0</v>
      </c>
      <c r="K15" s="90">
        <v>251.70024000000001</v>
      </c>
      <c r="L15" s="90">
        <v>0.01</v>
      </c>
      <c r="M15" s="90">
        <v>0.7</v>
      </c>
      <c r="N15" s="90">
        <v>0.22</v>
      </c>
    </row>
    <row r="16" spans="2:63">
      <c r="B16" s="91" t="s">
        <v>922</v>
      </c>
      <c r="D16" s="16"/>
      <c r="E16" s="16"/>
      <c r="F16" s="16"/>
      <c r="G16" s="16"/>
      <c r="H16" s="92">
        <v>0</v>
      </c>
      <c r="J16" s="92">
        <v>0</v>
      </c>
      <c r="K16" s="92">
        <v>0</v>
      </c>
      <c r="M16" s="92">
        <v>0</v>
      </c>
      <c r="N16" s="92">
        <v>0</v>
      </c>
    </row>
    <row r="17" spans="2:14">
      <c r="B17" t="s">
        <v>237</v>
      </c>
      <c r="C17" t="s">
        <v>237</v>
      </c>
      <c r="D17" s="16"/>
      <c r="E17" s="16"/>
      <c r="F17" t="s">
        <v>237</v>
      </c>
      <c r="G17" t="s">
        <v>237</v>
      </c>
      <c r="H17" s="90">
        <v>0</v>
      </c>
      <c r="I17" s="90">
        <v>0</v>
      </c>
      <c r="K17" s="90">
        <v>0</v>
      </c>
      <c r="L17" s="90">
        <v>0</v>
      </c>
      <c r="M17" s="90">
        <v>0</v>
      </c>
      <c r="N17" s="90">
        <v>0</v>
      </c>
    </row>
    <row r="18" spans="2:14">
      <c r="B18" s="91" t="s">
        <v>923</v>
      </c>
      <c r="D18" s="16"/>
      <c r="E18" s="16"/>
      <c r="F18" s="16"/>
      <c r="G18" s="16"/>
      <c r="H18" s="92">
        <v>2542741</v>
      </c>
      <c r="J18" s="92">
        <v>0</v>
      </c>
      <c r="K18" s="92">
        <v>17708.2567098</v>
      </c>
      <c r="M18" s="92">
        <v>49.03</v>
      </c>
      <c r="N18" s="92">
        <v>15.31</v>
      </c>
    </row>
    <row r="19" spans="2:14">
      <c r="B19" t="s">
        <v>924</v>
      </c>
      <c r="C19" t="s">
        <v>925</v>
      </c>
      <c r="D19" t="s">
        <v>103</v>
      </c>
      <c r="E19" t="s">
        <v>926</v>
      </c>
      <c r="F19" t="s">
        <v>126</v>
      </c>
      <c r="G19" t="s">
        <v>105</v>
      </c>
      <c r="H19" s="90">
        <v>5775</v>
      </c>
      <c r="I19" s="90">
        <v>3264.35</v>
      </c>
      <c r="J19" s="90">
        <v>0</v>
      </c>
      <c r="K19" s="90">
        <v>188.51621249999999</v>
      </c>
      <c r="L19" s="90">
        <v>0.01</v>
      </c>
      <c r="M19" s="90">
        <v>0.52</v>
      </c>
      <c r="N19" s="90">
        <v>0.16</v>
      </c>
    </row>
    <row r="20" spans="2:14">
      <c r="B20" t="s">
        <v>927</v>
      </c>
      <c r="C20" t="s">
        <v>928</v>
      </c>
      <c r="D20" t="s">
        <v>103</v>
      </c>
      <c r="E20" t="s">
        <v>929</v>
      </c>
      <c r="F20" t="s">
        <v>126</v>
      </c>
      <c r="G20" t="s">
        <v>105</v>
      </c>
      <c r="H20" s="90">
        <v>140593</v>
      </c>
      <c r="I20" s="90">
        <v>3294.48</v>
      </c>
      <c r="J20" s="90">
        <v>0</v>
      </c>
      <c r="K20" s="90">
        <v>4631.8082664000003</v>
      </c>
      <c r="L20" s="90">
        <v>0.09</v>
      </c>
      <c r="M20" s="90">
        <v>12.82</v>
      </c>
      <c r="N20" s="90">
        <v>4.01</v>
      </c>
    </row>
    <row r="21" spans="2:14">
      <c r="B21" t="s">
        <v>930</v>
      </c>
      <c r="C21" t="s">
        <v>931</v>
      </c>
      <c r="D21" t="s">
        <v>103</v>
      </c>
      <c r="E21" t="s">
        <v>932</v>
      </c>
      <c r="F21" t="s">
        <v>131</v>
      </c>
      <c r="G21" t="s">
        <v>105</v>
      </c>
      <c r="H21" s="90">
        <v>1169545</v>
      </c>
      <c r="I21" s="90">
        <v>329.11</v>
      </c>
      <c r="J21" s="90">
        <v>0</v>
      </c>
      <c r="K21" s="90">
        <v>3849.0895495</v>
      </c>
      <c r="L21" s="90">
        <v>0.38</v>
      </c>
      <c r="M21" s="90">
        <v>10.66</v>
      </c>
      <c r="N21" s="90">
        <v>3.33</v>
      </c>
    </row>
    <row r="22" spans="2:14">
      <c r="B22" t="s">
        <v>933</v>
      </c>
      <c r="C22" t="s">
        <v>934</v>
      </c>
      <c r="D22" t="s">
        <v>103</v>
      </c>
      <c r="E22" t="s">
        <v>932</v>
      </c>
      <c r="F22" t="s">
        <v>131</v>
      </c>
      <c r="G22" t="s">
        <v>105</v>
      </c>
      <c r="H22" s="90">
        <v>37800</v>
      </c>
      <c r="I22" s="90">
        <v>316.91000000000003</v>
      </c>
      <c r="J22" s="90">
        <v>0</v>
      </c>
      <c r="K22" s="90">
        <v>119.79198</v>
      </c>
      <c r="L22" s="90">
        <v>0.03</v>
      </c>
      <c r="M22" s="90">
        <v>0.33</v>
      </c>
      <c r="N22" s="90">
        <v>0.1</v>
      </c>
    </row>
    <row r="23" spans="2:14">
      <c r="B23" t="s">
        <v>935</v>
      </c>
      <c r="C23" t="s">
        <v>936</v>
      </c>
      <c r="D23" t="s">
        <v>103</v>
      </c>
      <c r="E23" t="s">
        <v>932</v>
      </c>
      <c r="F23" t="s">
        <v>131</v>
      </c>
      <c r="G23" t="s">
        <v>105</v>
      </c>
      <c r="H23" s="90">
        <v>38240</v>
      </c>
      <c r="I23" s="90">
        <v>364.31</v>
      </c>
      <c r="J23" s="90">
        <v>0</v>
      </c>
      <c r="K23" s="90">
        <v>139.31214399999999</v>
      </c>
      <c r="L23" s="90">
        <v>0.02</v>
      </c>
      <c r="M23" s="90">
        <v>0.39</v>
      </c>
      <c r="N23" s="90">
        <v>0.12</v>
      </c>
    </row>
    <row r="24" spans="2:14">
      <c r="B24" t="s">
        <v>937</v>
      </c>
      <c r="C24" t="s">
        <v>938</v>
      </c>
      <c r="D24" t="s">
        <v>103</v>
      </c>
      <c r="E24" t="s">
        <v>918</v>
      </c>
      <c r="F24" t="s">
        <v>131</v>
      </c>
      <c r="G24" t="s">
        <v>105</v>
      </c>
      <c r="H24" s="90">
        <v>14325</v>
      </c>
      <c r="I24" s="90">
        <v>360.78</v>
      </c>
      <c r="J24" s="90">
        <v>0</v>
      </c>
      <c r="K24" s="90">
        <v>51.681735000000003</v>
      </c>
      <c r="L24" s="90">
        <v>0.01</v>
      </c>
      <c r="M24" s="90">
        <v>0.14000000000000001</v>
      </c>
      <c r="N24" s="90">
        <v>0.04</v>
      </c>
    </row>
    <row r="25" spans="2:14">
      <c r="B25" t="s">
        <v>939</v>
      </c>
      <c r="C25" t="s">
        <v>940</v>
      </c>
      <c r="D25" t="s">
        <v>103</v>
      </c>
      <c r="E25" t="s">
        <v>926</v>
      </c>
      <c r="F25" t="s">
        <v>131</v>
      </c>
      <c r="G25" t="s">
        <v>105</v>
      </c>
      <c r="H25" s="90">
        <v>26800</v>
      </c>
      <c r="I25" s="90">
        <v>336.93</v>
      </c>
      <c r="J25" s="90">
        <v>0</v>
      </c>
      <c r="K25" s="90">
        <v>90.297240000000002</v>
      </c>
      <c r="L25" s="90">
        <v>0</v>
      </c>
      <c r="M25" s="90">
        <v>0.25</v>
      </c>
      <c r="N25" s="90">
        <v>0.08</v>
      </c>
    </row>
    <row r="26" spans="2:14">
      <c r="B26" t="s">
        <v>941</v>
      </c>
      <c r="C26" t="s">
        <v>942</v>
      </c>
      <c r="D26" t="s">
        <v>103</v>
      </c>
      <c r="E26" t="s">
        <v>926</v>
      </c>
      <c r="F26" t="s">
        <v>131</v>
      </c>
      <c r="G26" t="s">
        <v>105</v>
      </c>
      <c r="H26" s="90">
        <v>931550</v>
      </c>
      <c r="I26" s="90">
        <v>361.75</v>
      </c>
      <c r="J26" s="90">
        <v>0</v>
      </c>
      <c r="K26" s="90">
        <v>3369.8821250000001</v>
      </c>
      <c r="L26" s="90">
        <v>0.1</v>
      </c>
      <c r="M26" s="90">
        <v>9.33</v>
      </c>
      <c r="N26" s="90">
        <v>2.91</v>
      </c>
    </row>
    <row r="27" spans="2:14">
      <c r="B27" t="s">
        <v>943</v>
      </c>
      <c r="C27" t="s">
        <v>944</v>
      </c>
      <c r="D27" t="s">
        <v>103</v>
      </c>
      <c r="E27" t="s">
        <v>926</v>
      </c>
      <c r="F27" t="s">
        <v>131</v>
      </c>
      <c r="G27" t="s">
        <v>105</v>
      </c>
      <c r="H27" s="90">
        <v>20000</v>
      </c>
      <c r="I27" s="90">
        <v>277.45</v>
      </c>
      <c r="J27" s="90">
        <v>0</v>
      </c>
      <c r="K27" s="90">
        <v>55.49</v>
      </c>
      <c r="L27" s="90">
        <v>0</v>
      </c>
      <c r="M27" s="90">
        <v>0.15</v>
      </c>
      <c r="N27" s="90">
        <v>0.05</v>
      </c>
    </row>
    <row r="28" spans="2:14">
      <c r="B28" t="s">
        <v>945</v>
      </c>
      <c r="C28" t="s">
        <v>946</v>
      </c>
      <c r="D28" t="s">
        <v>103</v>
      </c>
      <c r="E28" t="s">
        <v>926</v>
      </c>
      <c r="F28" t="s">
        <v>131</v>
      </c>
      <c r="G28" t="s">
        <v>105</v>
      </c>
      <c r="H28" s="90">
        <v>1170</v>
      </c>
      <c r="I28" s="90">
        <v>3143.33</v>
      </c>
      <c r="J28" s="90">
        <v>0</v>
      </c>
      <c r="K28" s="90">
        <v>36.776961</v>
      </c>
      <c r="L28" s="90">
        <v>0</v>
      </c>
      <c r="M28" s="90">
        <v>0.1</v>
      </c>
      <c r="N28" s="90">
        <v>0.03</v>
      </c>
    </row>
    <row r="29" spans="2:14">
      <c r="B29" t="s">
        <v>947</v>
      </c>
      <c r="C29" t="s">
        <v>948</v>
      </c>
      <c r="D29" t="s">
        <v>103</v>
      </c>
      <c r="E29" t="s">
        <v>949</v>
      </c>
      <c r="F29" t="s">
        <v>131</v>
      </c>
      <c r="G29" t="s">
        <v>105</v>
      </c>
      <c r="H29" s="90">
        <v>149406</v>
      </c>
      <c r="I29" s="90">
        <v>3281.64</v>
      </c>
      <c r="J29" s="90">
        <v>0</v>
      </c>
      <c r="K29" s="90">
        <v>4902.9670583999996</v>
      </c>
      <c r="L29" s="90">
        <v>0.11</v>
      </c>
      <c r="M29" s="90">
        <v>13.58</v>
      </c>
      <c r="N29" s="90">
        <v>4.24</v>
      </c>
    </row>
    <row r="30" spans="2:14">
      <c r="B30" t="s">
        <v>950</v>
      </c>
      <c r="C30" t="s">
        <v>951</v>
      </c>
      <c r="D30" t="s">
        <v>103</v>
      </c>
      <c r="E30" t="s">
        <v>952</v>
      </c>
      <c r="F30" t="s">
        <v>131</v>
      </c>
      <c r="G30" t="s">
        <v>105</v>
      </c>
      <c r="H30" s="90">
        <v>7537</v>
      </c>
      <c r="I30" s="90">
        <v>3617.4</v>
      </c>
      <c r="J30" s="90">
        <v>0</v>
      </c>
      <c r="K30" s="90">
        <v>272.643438</v>
      </c>
      <c r="L30" s="90">
        <v>0.02</v>
      </c>
      <c r="M30" s="90">
        <v>0.75</v>
      </c>
      <c r="N30" s="90">
        <v>0.24</v>
      </c>
    </row>
    <row r="31" spans="2:14">
      <c r="B31" s="91" t="s">
        <v>953</v>
      </c>
      <c r="D31" s="16"/>
      <c r="E31" s="16"/>
      <c r="F31" s="16"/>
      <c r="G31" s="16"/>
      <c r="H31" s="92">
        <v>0</v>
      </c>
      <c r="J31" s="92">
        <v>0</v>
      </c>
      <c r="K31" s="92">
        <v>0</v>
      </c>
      <c r="M31" s="92">
        <v>0</v>
      </c>
      <c r="N31" s="92">
        <v>0</v>
      </c>
    </row>
    <row r="32" spans="2:14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H32" s="90">
        <v>0</v>
      </c>
      <c r="I32" s="90">
        <v>0</v>
      </c>
      <c r="K32" s="90">
        <v>0</v>
      </c>
      <c r="L32" s="90">
        <v>0</v>
      </c>
      <c r="M32" s="90">
        <v>0</v>
      </c>
      <c r="N32" s="90">
        <v>0</v>
      </c>
    </row>
    <row r="33" spans="2:14">
      <c r="B33" s="91" t="s">
        <v>642</v>
      </c>
      <c r="D33" s="16"/>
      <c r="E33" s="16"/>
      <c r="F33" s="16"/>
      <c r="G33" s="16"/>
      <c r="H33" s="92">
        <v>0</v>
      </c>
      <c r="J33" s="92">
        <v>0</v>
      </c>
      <c r="K33" s="92">
        <v>0</v>
      </c>
      <c r="M33" s="92">
        <v>0</v>
      </c>
      <c r="N33" s="92">
        <v>0</v>
      </c>
    </row>
    <row r="34" spans="2:14">
      <c r="B34" t="s">
        <v>237</v>
      </c>
      <c r="C34" t="s">
        <v>237</v>
      </c>
      <c r="D34" s="16"/>
      <c r="E34" s="16"/>
      <c r="F34" t="s">
        <v>237</v>
      </c>
      <c r="G34" t="s">
        <v>237</v>
      </c>
      <c r="H34" s="90">
        <v>0</v>
      </c>
      <c r="I34" s="90">
        <v>0</v>
      </c>
      <c r="K34" s="90">
        <v>0</v>
      </c>
      <c r="L34" s="90">
        <v>0</v>
      </c>
      <c r="M34" s="90">
        <v>0</v>
      </c>
      <c r="N34" s="90">
        <v>0</v>
      </c>
    </row>
    <row r="35" spans="2:14">
      <c r="B35" s="91" t="s">
        <v>954</v>
      </c>
      <c r="D35" s="16"/>
      <c r="E35" s="16"/>
      <c r="F35" s="16"/>
      <c r="G35" s="16"/>
      <c r="H35" s="92">
        <v>0</v>
      </c>
      <c r="J35" s="92">
        <v>0</v>
      </c>
      <c r="K35" s="92">
        <v>0</v>
      </c>
      <c r="M35" s="92">
        <v>0</v>
      </c>
      <c r="N35" s="92">
        <v>0</v>
      </c>
    </row>
    <row r="36" spans="2:14">
      <c r="B36" t="s">
        <v>237</v>
      </c>
      <c r="C36" t="s">
        <v>237</v>
      </c>
      <c r="D36" s="16"/>
      <c r="E36" s="16"/>
      <c r="F36" t="s">
        <v>237</v>
      </c>
      <c r="G36" t="s">
        <v>237</v>
      </c>
      <c r="H36" s="90">
        <v>0</v>
      </c>
      <c r="I36" s="90">
        <v>0</v>
      </c>
      <c r="K36" s="90">
        <v>0</v>
      </c>
      <c r="L36" s="90">
        <v>0</v>
      </c>
      <c r="M36" s="90">
        <v>0</v>
      </c>
      <c r="N36" s="90">
        <v>0</v>
      </c>
    </row>
    <row r="37" spans="2:14">
      <c r="B37" s="91" t="s">
        <v>243</v>
      </c>
      <c r="D37" s="16"/>
      <c r="E37" s="16"/>
      <c r="F37" s="16"/>
      <c r="G37" s="16"/>
      <c r="H37" s="92">
        <v>71094</v>
      </c>
      <c r="J37" s="92">
        <v>1.12929422</v>
      </c>
      <c r="K37" s="92">
        <v>17839.546142710999</v>
      </c>
      <c r="M37" s="92">
        <v>49.39</v>
      </c>
      <c r="N37" s="92">
        <v>15.43</v>
      </c>
    </row>
    <row r="38" spans="2:14">
      <c r="B38" s="91" t="s">
        <v>955</v>
      </c>
      <c r="D38" s="16"/>
      <c r="E38" s="16"/>
      <c r="F38" s="16"/>
      <c r="G38" s="16"/>
      <c r="H38" s="92">
        <v>61691</v>
      </c>
      <c r="J38" s="92">
        <v>0</v>
      </c>
      <c r="K38" s="92">
        <v>15129.739131803</v>
      </c>
      <c r="M38" s="92">
        <v>41.89</v>
      </c>
      <c r="N38" s="92">
        <v>13.08</v>
      </c>
    </row>
    <row r="39" spans="2:14">
      <c r="B39" t="s">
        <v>956</v>
      </c>
      <c r="C39" t="s">
        <v>957</v>
      </c>
      <c r="D39" t="s">
        <v>865</v>
      </c>
      <c r="E39" t="s">
        <v>958</v>
      </c>
      <c r="F39" t="s">
        <v>959</v>
      </c>
      <c r="G39" t="s">
        <v>109</v>
      </c>
      <c r="H39" s="90">
        <v>15846</v>
      </c>
      <c r="I39" s="90">
        <v>2880</v>
      </c>
      <c r="J39" s="90">
        <v>0</v>
      </c>
      <c r="K39" s="90">
        <v>1642.4569151999999</v>
      </c>
      <c r="L39" s="90">
        <v>0.02</v>
      </c>
      <c r="M39" s="90">
        <v>4.55</v>
      </c>
      <c r="N39" s="90">
        <v>1.42</v>
      </c>
    </row>
    <row r="40" spans="2:14">
      <c r="B40" t="s">
        <v>960</v>
      </c>
      <c r="C40" t="s">
        <v>961</v>
      </c>
      <c r="D40" t="s">
        <v>865</v>
      </c>
      <c r="E40" t="s">
        <v>962</v>
      </c>
      <c r="F40" t="s">
        <v>959</v>
      </c>
      <c r="G40" t="s">
        <v>119</v>
      </c>
      <c r="H40" s="90">
        <v>2139</v>
      </c>
      <c r="I40" s="90">
        <v>3435</v>
      </c>
      <c r="J40" s="90">
        <v>0</v>
      </c>
      <c r="K40" s="90">
        <v>202.459398075</v>
      </c>
      <c r="L40" s="90">
        <v>0</v>
      </c>
      <c r="M40" s="90">
        <v>0.56000000000000005</v>
      </c>
      <c r="N40" s="90">
        <v>0.18</v>
      </c>
    </row>
    <row r="41" spans="2:14">
      <c r="B41" t="s">
        <v>963</v>
      </c>
      <c r="C41" t="s">
        <v>964</v>
      </c>
      <c r="D41" t="s">
        <v>865</v>
      </c>
      <c r="E41" t="s">
        <v>965</v>
      </c>
      <c r="F41" t="s">
        <v>959</v>
      </c>
      <c r="G41" t="s">
        <v>109</v>
      </c>
      <c r="H41" s="90">
        <v>7854</v>
      </c>
      <c r="I41" s="90">
        <v>2558</v>
      </c>
      <c r="J41" s="90">
        <v>0</v>
      </c>
      <c r="K41" s="90">
        <v>723.05824668000002</v>
      </c>
      <c r="L41" s="90">
        <v>0.06</v>
      </c>
      <c r="M41" s="90">
        <v>2</v>
      </c>
      <c r="N41" s="90">
        <v>0.63</v>
      </c>
    </row>
    <row r="42" spans="2:14">
      <c r="B42" t="s">
        <v>966</v>
      </c>
      <c r="C42" t="s">
        <v>967</v>
      </c>
      <c r="D42" t="s">
        <v>865</v>
      </c>
      <c r="E42" t="s">
        <v>968</v>
      </c>
      <c r="F42" t="s">
        <v>959</v>
      </c>
      <c r="G42" t="s">
        <v>109</v>
      </c>
      <c r="H42" s="90">
        <v>4799</v>
      </c>
      <c r="I42" s="90">
        <v>3424</v>
      </c>
      <c r="J42" s="90">
        <v>0</v>
      </c>
      <c r="K42" s="90">
        <v>591.37961824000001</v>
      </c>
      <c r="L42" s="90">
        <v>0.01</v>
      </c>
      <c r="M42" s="90">
        <v>1.64</v>
      </c>
      <c r="N42" s="90">
        <v>0.51</v>
      </c>
    </row>
    <row r="43" spans="2:14">
      <c r="B43" t="s">
        <v>969</v>
      </c>
      <c r="C43" t="s">
        <v>970</v>
      </c>
      <c r="D43" t="s">
        <v>865</v>
      </c>
      <c r="E43" t="s">
        <v>971</v>
      </c>
      <c r="F43" t="s">
        <v>959</v>
      </c>
      <c r="G43" t="s">
        <v>222</v>
      </c>
      <c r="H43" s="90">
        <v>13166</v>
      </c>
      <c r="I43" s="90">
        <v>188100</v>
      </c>
      <c r="J43" s="90">
        <v>0</v>
      </c>
      <c r="K43" s="90">
        <v>790.80383527200001</v>
      </c>
      <c r="L43" s="90">
        <v>0</v>
      </c>
      <c r="M43" s="90">
        <v>2.19</v>
      </c>
      <c r="N43" s="90">
        <v>0.68</v>
      </c>
    </row>
    <row r="44" spans="2:14">
      <c r="B44" t="s">
        <v>972</v>
      </c>
      <c r="C44" t="s">
        <v>973</v>
      </c>
      <c r="D44" t="s">
        <v>865</v>
      </c>
      <c r="E44" t="s">
        <v>974</v>
      </c>
      <c r="F44" t="s">
        <v>959</v>
      </c>
      <c r="G44" t="s">
        <v>109</v>
      </c>
      <c r="H44" s="90">
        <v>4415</v>
      </c>
      <c r="I44" s="90">
        <v>52109</v>
      </c>
      <c r="J44" s="90">
        <v>0</v>
      </c>
      <c r="K44" s="90">
        <v>8279.9038476500009</v>
      </c>
      <c r="L44" s="90">
        <v>7.0000000000000007E-2</v>
      </c>
      <c r="M44" s="90">
        <v>22.93</v>
      </c>
      <c r="N44" s="90">
        <v>7.16</v>
      </c>
    </row>
    <row r="45" spans="2:14">
      <c r="B45" t="s">
        <v>975</v>
      </c>
      <c r="C45" t="s">
        <v>976</v>
      </c>
      <c r="D45" t="s">
        <v>977</v>
      </c>
      <c r="E45" t="s">
        <v>978</v>
      </c>
      <c r="F45" t="s">
        <v>959</v>
      </c>
      <c r="G45" t="s">
        <v>113</v>
      </c>
      <c r="H45" s="90">
        <v>4553</v>
      </c>
      <c r="I45" s="90">
        <v>8015</v>
      </c>
      <c r="J45" s="90">
        <v>0</v>
      </c>
      <c r="K45" s="90">
        <v>1538.2962034300001</v>
      </c>
      <c r="L45" s="90">
        <v>0.11</v>
      </c>
      <c r="M45" s="90">
        <v>4.26</v>
      </c>
      <c r="N45" s="90">
        <v>1.33</v>
      </c>
    </row>
    <row r="46" spans="2:14">
      <c r="B46" t="s">
        <v>979</v>
      </c>
      <c r="C46" t="s">
        <v>980</v>
      </c>
      <c r="D46" t="s">
        <v>110</v>
      </c>
      <c r="E46" t="s">
        <v>981</v>
      </c>
      <c r="F46" t="s">
        <v>959</v>
      </c>
      <c r="G46" t="s">
        <v>123</v>
      </c>
      <c r="H46" s="90">
        <v>631</v>
      </c>
      <c r="I46" s="90">
        <v>7956</v>
      </c>
      <c r="J46" s="90">
        <v>0</v>
      </c>
      <c r="K46" s="90">
        <v>130.65666213599999</v>
      </c>
      <c r="L46" s="90">
        <v>0</v>
      </c>
      <c r="M46" s="90">
        <v>0.36</v>
      </c>
      <c r="N46" s="90">
        <v>0.11</v>
      </c>
    </row>
    <row r="47" spans="2:14">
      <c r="B47" t="s">
        <v>982</v>
      </c>
      <c r="C47" t="s">
        <v>983</v>
      </c>
      <c r="D47" t="s">
        <v>984</v>
      </c>
      <c r="E47" t="s">
        <v>985</v>
      </c>
      <c r="F47" t="s">
        <v>959</v>
      </c>
      <c r="G47" t="s">
        <v>109</v>
      </c>
      <c r="H47" s="90">
        <v>8288</v>
      </c>
      <c r="I47" s="90">
        <v>4126</v>
      </c>
      <c r="J47" s="90">
        <v>0</v>
      </c>
      <c r="K47" s="90">
        <v>1230.72440512</v>
      </c>
      <c r="L47" s="90">
        <v>0</v>
      </c>
      <c r="M47" s="90">
        <v>3.41</v>
      </c>
      <c r="N47" s="90">
        <v>1.06</v>
      </c>
    </row>
    <row r="48" spans="2:14">
      <c r="B48" s="91" t="s">
        <v>986</v>
      </c>
      <c r="D48" s="16"/>
      <c r="E48" s="16"/>
      <c r="F48" s="16"/>
      <c r="G48" s="16"/>
      <c r="H48" s="92">
        <v>9403</v>
      </c>
      <c r="J48" s="92">
        <v>1.12929422</v>
      </c>
      <c r="K48" s="92">
        <v>2709.8070109079999</v>
      </c>
      <c r="M48" s="92">
        <v>7.5</v>
      </c>
      <c r="N48" s="92">
        <v>2.34</v>
      </c>
    </row>
    <row r="49" spans="2:14">
      <c r="B49" t="s">
        <v>987</v>
      </c>
      <c r="C49" t="s">
        <v>988</v>
      </c>
      <c r="D49" t="s">
        <v>865</v>
      </c>
      <c r="E49" t="s">
        <v>989</v>
      </c>
      <c r="F49" t="s">
        <v>959</v>
      </c>
      <c r="G49" t="s">
        <v>113</v>
      </c>
      <c r="H49" s="90">
        <v>294</v>
      </c>
      <c r="I49" s="90">
        <v>22253</v>
      </c>
      <c r="J49" s="90">
        <v>0</v>
      </c>
      <c r="K49" s="90">
        <v>275.78757082800001</v>
      </c>
      <c r="L49" s="90">
        <v>0.02</v>
      </c>
      <c r="M49" s="90">
        <v>0.76</v>
      </c>
      <c r="N49" s="90">
        <v>0.24</v>
      </c>
    </row>
    <row r="50" spans="2:14">
      <c r="B50" t="s">
        <v>990</v>
      </c>
      <c r="C50" t="s">
        <v>991</v>
      </c>
      <c r="D50" t="s">
        <v>865</v>
      </c>
      <c r="E50" t="s">
        <v>992</v>
      </c>
      <c r="F50" t="s">
        <v>959</v>
      </c>
      <c r="G50" t="s">
        <v>113</v>
      </c>
      <c r="H50" s="90">
        <v>260</v>
      </c>
      <c r="I50" s="90">
        <v>19665</v>
      </c>
      <c r="J50" s="90">
        <v>0</v>
      </c>
      <c r="K50" s="90">
        <v>215.5291866</v>
      </c>
      <c r="L50" s="90">
        <v>0.02</v>
      </c>
      <c r="M50" s="90">
        <v>0.6</v>
      </c>
      <c r="N50" s="90">
        <v>0.19</v>
      </c>
    </row>
    <row r="51" spans="2:14">
      <c r="B51" t="s">
        <v>993</v>
      </c>
      <c r="C51" t="s">
        <v>994</v>
      </c>
      <c r="D51" t="s">
        <v>865</v>
      </c>
      <c r="E51" t="s">
        <v>995</v>
      </c>
      <c r="F51" t="s">
        <v>959</v>
      </c>
      <c r="G51" t="s">
        <v>109</v>
      </c>
      <c r="H51" s="90">
        <v>312</v>
      </c>
      <c r="I51" s="90">
        <v>11006</v>
      </c>
      <c r="J51" s="90">
        <v>1.12929422</v>
      </c>
      <c r="K51" s="90">
        <v>124.7143475</v>
      </c>
      <c r="L51" s="90">
        <v>0</v>
      </c>
      <c r="M51" s="90">
        <v>0.35</v>
      </c>
      <c r="N51" s="90">
        <v>0.11</v>
      </c>
    </row>
    <row r="52" spans="2:14">
      <c r="B52" t="s">
        <v>996</v>
      </c>
      <c r="C52" t="s">
        <v>997</v>
      </c>
      <c r="D52" t="s">
        <v>865</v>
      </c>
      <c r="E52" t="s">
        <v>965</v>
      </c>
      <c r="F52" t="s">
        <v>959</v>
      </c>
      <c r="G52" t="s">
        <v>109</v>
      </c>
      <c r="H52" s="90">
        <v>566</v>
      </c>
      <c r="I52" s="90">
        <v>9705</v>
      </c>
      <c r="J52" s="90">
        <v>0</v>
      </c>
      <c r="K52" s="90">
        <v>197.6941497</v>
      </c>
      <c r="L52" s="90">
        <v>0.02</v>
      </c>
      <c r="M52" s="90">
        <v>0.55000000000000004</v>
      </c>
      <c r="N52" s="90">
        <v>0.17</v>
      </c>
    </row>
    <row r="53" spans="2:14">
      <c r="B53" t="s">
        <v>998</v>
      </c>
      <c r="C53" t="s">
        <v>999</v>
      </c>
      <c r="D53" t="s">
        <v>865</v>
      </c>
      <c r="E53" t="s">
        <v>1000</v>
      </c>
      <c r="F53" t="s">
        <v>959</v>
      </c>
      <c r="G53" t="s">
        <v>109</v>
      </c>
      <c r="H53" s="90">
        <v>485</v>
      </c>
      <c r="I53" s="90">
        <v>10372</v>
      </c>
      <c r="J53" s="90">
        <v>0</v>
      </c>
      <c r="K53" s="90">
        <v>181.04481580000001</v>
      </c>
      <c r="L53" s="90">
        <v>0</v>
      </c>
      <c r="M53" s="90">
        <v>0.5</v>
      </c>
      <c r="N53" s="90">
        <v>0.16</v>
      </c>
    </row>
    <row r="54" spans="2:14">
      <c r="B54" t="s">
        <v>1001</v>
      </c>
      <c r="C54" t="s">
        <v>1002</v>
      </c>
      <c r="D54" t="s">
        <v>865</v>
      </c>
      <c r="E54" t="s">
        <v>1003</v>
      </c>
      <c r="F54" t="s">
        <v>959</v>
      </c>
      <c r="G54" t="s">
        <v>109</v>
      </c>
      <c r="H54" s="90">
        <v>792</v>
      </c>
      <c r="I54" s="90">
        <v>3603</v>
      </c>
      <c r="J54" s="90">
        <v>0</v>
      </c>
      <c r="K54" s="90">
        <v>102.70020024</v>
      </c>
      <c r="L54" s="90">
        <v>0</v>
      </c>
      <c r="M54" s="90">
        <v>0.28000000000000003</v>
      </c>
      <c r="N54" s="90">
        <v>0.09</v>
      </c>
    </row>
    <row r="55" spans="2:14">
      <c r="B55" t="s">
        <v>1004</v>
      </c>
      <c r="C55" t="s">
        <v>1005</v>
      </c>
      <c r="D55" t="s">
        <v>865</v>
      </c>
      <c r="E55" t="s">
        <v>1006</v>
      </c>
      <c r="F55" t="s">
        <v>959</v>
      </c>
      <c r="G55" t="s">
        <v>109</v>
      </c>
      <c r="H55" s="90">
        <v>1398</v>
      </c>
      <c r="I55" s="90">
        <v>3326</v>
      </c>
      <c r="J55" s="90">
        <v>0</v>
      </c>
      <c r="K55" s="90">
        <v>167.34443052</v>
      </c>
      <c r="L55" s="90">
        <v>0</v>
      </c>
      <c r="M55" s="90">
        <v>0.46</v>
      </c>
      <c r="N55" s="90">
        <v>0.14000000000000001</v>
      </c>
    </row>
    <row r="56" spans="2:14">
      <c r="B56" t="s">
        <v>1007</v>
      </c>
      <c r="C56" t="s">
        <v>1008</v>
      </c>
      <c r="D56" t="s">
        <v>865</v>
      </c>
      <c r="E56" t="s">
        <v>1006</v>
      </c>
      <c r="F56" t="s">
        <v>959</v>
      </c>
      <c r="G56" t="s">
        <v>109</v>
      </c>
      <c r="H56" s="90">
        <v>1171</v>
      </c>
      <c r="I56" s="90">
        <v>6768</v>
      </c>
      <c r="J56" s="90">
        <v>0</v>
      </c>
      <c r="K56" s="90">
        <v>285.23255472</v>
      </c>
      <c r="L56" s="90">
        <v>0</v>
      </c>
      <c r="M56" s="90">
        <v>0.79</v>
      </c>
      <c r="N56" s="90">
        <v>0.25</v>
      </c>
    </row>
    <row r="57" spans="2:14">
      <c r="B57" t="s">
        <v>1009</v>
      </c>
      <c r="C57" t="s">
        <v>1010</v>
      </c>
      <c r="D57" t="s">
        <v>865</v>
      </c>
      <c r="E57" t="s">
        <v>981</v>
      </c>
      <c r="F57" t="s">
        <v>959</v>
      </c>
      <c r="G57" t="s">
        <v>109</v>
      </c>
      <c r="H57" s="90">
        <v>4125</v>
      </c>
      <c r="I57" s="90">
        <v>7812</v>
      </c>
      <c r="J57" s="90">
        <v>0</v>
      </c>
      <c r="K57" s="90">
        <v>1159.759755</v>
      </c>
      <c r="L57" s="90">
        <v>0</v>
      </c>
      <c r="M57" s="90">
        <v>3.21</v>
      </c>
      <c r="N57" s="90">
        <v>1</v>
      </c>
    </row>
    <row r="58" spans="2:14">
      <c r="B58" s="91" t="s">
        <v>642</v>
      </c>
      <c r="D58" s="16"/>
      <c r="E58" s="16"/>
      <c r="F58" s="16"/>
      <c r="G58" s="16"/>
      <c r="H58" s="92">
        <v>0</v>
      </c>
      <c r="J58" s="92">
        <v>0</v>
      </c>
      <c r="K58" s="92">
        <v>0</v>
      </c>
      <c r="M58" s="92">
        <v>0</v>
      </c>
      <c r="N58" s="92">
        <v>0</v>
      </c>
    </row>
    <row r="59" spans="2:14">
      <c r="B59" t="s">
        <v>237</v>
      </c>
      <c r="C59" t="s">
        <v>237</v>
      </c>
      <c r="D59" s="16"/>
      <c r="E59" s="16"/>
      <c r="F59" t="s">
        <v>237</v>
      </c>
      <c r="G59" t="s">
        <v>237</v>
      </c>
      <c r="H59" s="90">
        <v>0</v>
      </c>
      <c r="I59" s="90">
        <v>0</v>
      </c>
      <c r="K59" s="90">
        <v>0</v>
      </c>
      <c r="L59" s="90">
        <v>0</v>
      </c>
      <c r="M59" s="90">
        <v>0</v>
      </c>
      <c r="N59" s="90">
        <v>0</v>
      </c>
    </row>
    <row r="60" spans="2:14">
      <c r="B60" s="91" t="s">
        <v>954</v>
      </c>
      <c r="D60" s="16"/>
      <c r="E60" s="16"/>
      <c r="F60" s="16"/>
      <c r="G60" s="16"/>
      <c r="H60" s="92">
        <v>0</v>
      </c>
      <c r="J60" s="92">
        <v>0</v>
      </c>
      <c r="K60" s="92">
        <v>0</v>
      </c>
      <c r="M60" s="92">
        <v>0</v>
      </c>
      <c r="N60" s="92">
        <v>0</v>
      </c>
    </row>
    <row r="61" spans="2:14">
      <c r="B61" t="s">
        <v>237</v>
      </c>
      <c r="C61" t="s">
        <v>237</v>
      </c>
      <c r="D61" s="16"/>
      <c r="E61" s="16"/>
      <c r="F61" t="s">
        <v>237</v>
      </c>
      <c r="G61" t="s">
        <v>237</v>
      </c>
      <c r="H61" s="90">
        <v>0</v>
      </c>
      <c r="I61" s="90">
        <v>0</v>
      </c>
      <c r="K61" s="90">
        <v>0</v>
      </c>
      <c r="L61" s="90">
        <v>0</v>
      </c>
      <c r="M61" s="90">
        <v>0</v>
      </c>
      <c r="N61" s="90">
        <v>0</v>
      </c>
    </row>
    <row r="62" spans="2:14">
      <c r="B62" t="s">
        <v>245</v>
      </c>
      <c r="D62" s="16"/>
      <c r="E62" s="16"/>
      <c r="F62" s="16"/>
      <c r="G62" s="16"/>
    </row>
    <row r="63" spans="2:14">
      <c r="B63" t="s">
        <v>328</v>
      </c>
      <c r="D63" s="16"/>
      <c r="E63" s="16"/>
      <c r="F63" s="16"/>
      <c r="G63" s="16"/>
    </row>
    <row r="64" spans="2:14">
      <c r="B64" t="s">
        <v>329</v>
      </c>
      <c r="D64" s="16"/>
      <c r="E64" s="16"/>
      <c r="F64" s="16"/>
      <c r="G64" s="16"/>
    </row>
    <row r="65" spans="2:7">
      <c r="B65" t="s">
        <v>330</v>
      </c>
      <c r="D65" s="16"/>
      <c r="E65" s="16"/>
      <c r="F65" s="16"/>
      <c r="G65" s="16"/>
    </row>
    <row r="66" spans="2:7">
      <c r="B66" t="s">
        <v>331</v>
      </c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3">
        <v>43373</v>
      </c>
    </row>
    <row r="2" spans="2:65" s="1" customFormat="1">
      <c r="B2" s="2" t="s">
        <v>1</v>
      </c>
      <c r="C2" s="12" t="s">
        <v>1177</v>
      </c>
    </row>
    <row r="3" spans="2:65" s="1" customFormat="1">
      <c r="B3" s="2" t="s">
        <v>2</v>
      </c>
      <c r="C3" s="26" t="s">
        <v>1178</v>
      </c>
    </row>
    <row r="4" spans="2:65" s="1" customFormat="1">
      <c r="B4" s="2" t="s">
        <v>3</v>
      </c>
      <c r="C4" s="94" t="s">
        <v>218</v>
      </c>
    </row>
    <row r="5" spans="2:65">
      <c r="B5" s="88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89">
        <v>4743</v>
      </c>
      <c r="K11" s="7"/>
      <c r="L11" s="89">
        <v>663.58243736860004</v>
      </c>
      <c r="M11" s="7"/>
      <c r="N11" s="89">
        <v>100</v>
      </c>
      <c r="O11" s="89">
        <v>0.56999999999999995</v>
      </c>
      <c r="P11" s="35"/>
      <c r="BG11" s="16"/>
      <c r="BH11" s="19"/>
      <c r="BI11" s="16"/>
      <c r="BM11" s="16"/>
    </row>
    <row r="12" spans="2:65">
      <c r="B12" s="91" t="s">
        <v>223</v>
      </c>
      <c r="C12" s="16"/>
      <c r="D12" s="16"/>
      <c r="E12" s="16"/>
      <c r="J12" s="92">
        <v>0</v>
      </c>
      <c r="L12" s="92">
        <v>0</v>
      </c>
      <c r="N12" s="92">
        <v>0</v>
      </c>
      <c r="O12" s="92">
        <v>0</v>
      </c>
    </row>
    <row r="13" spans="2:65">
      <c r="B13" s="91" t="s">
        <v>1011</v>
      </c>
      <c r="C13" s="16"/>
      <c r="D13" s="16"/>
      <c r="E13" s="16"/>
      <c r="J13" s="92">
        <v>0</v>
      </c>
      <c r="L13" s="92">
        <v>0</v>
      </c>
      <c r="N13" s="92">
        <v>0</v>
      </c>
      <c r="O13" s="92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2:65">
      <c r="B15" s="91" t="s">
        <v>1012</v>
      </c>
      <c r="C15" s="16"/>
      <c r="D15" s="16"/>
      <c r="E15" s="16"/>
      <c r="J15" s="92">
        <v>0</v>
      </c>
      <c r="L15" s="92">
        <v>0</v>
      </c>
      <c r="N15" s="92">
        <v>0</v>
      </c>
      <c r="O15" s="92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0">
        <v>0</v>
      </c>
      <c r="K16" s="90">
        <v>0</v>
      </c>
      <c r="L16" s="90">
        <v>0</v>
      </c>
      <c r="M16" s="90">
        <v>0</v>
      </c>
      <c r="N16" s="90">
        <v>0</v>
      </c>
      <c r="O16" s="90">
        <v>0</v>
      </c>
    </row>
    <row r="17" spans="2:15">
      <c r="B17" s="91" t="s">
        <v>93</v>
      </c>
      <c r="C17" s="16"/>
      <c r="D17" s="16"/>
      <c r="E17" s="16"/>
      <c r="J17" s="92">
        <v>0</v>
      </c>
      <c r="L17" s="92">
        <v>0</v>
      </c>
      <c r="N17" s="92">
        <v>0</v>
      </c>
      <c r="O17" s="92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</row>
    <row r="19" spans="2:15">
      <c r="B19" s="91" t="s">
        <v>642</v>
      </c>
      <c r="C19" s="16"/>
      <c r="D19" s="16"/>
      <c r="E19" s="16"/>
      <c r="J19" s="92">
        <v>0</v>
      </c>
      <c r="L19" s="92">
        <v>0</v>
      </c>
      <c r="N19" s="92">
        <v>0</v>
      </c>
      <c r="O19" s="92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0">
        <v>0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</row>
    <row r="21" spans="2:15">
      <c r="B21" s="91" t="s">
        <v>243</v>
      </c>
      <c r="C21" s="16"/>
      <c r="D21" s="16"/>
      <c r="E21" s="16"/>
      <c r="J21" s="92">
        <v>4743</v>
      </c>
      <c r="L21" s="92">
        <v>663.58243736860004</v>
      </c>
      <c r="N21" s="92">
        <v>100</v>
      </c>
      <c r="O21" s="92">
        <v>0.56999999999999995</v>
      </c>
    </row>
    <row r="22" spans="2:15">
      <c r="B22" s="91" t="s">
        <v>1011</v>
      </c>
      <c r="C22" s="16"/>
      <c r="D22" s="16"/>
      <c r="E22" s="16"/>
      <c r="J22" s="92">
        <v>0</v>
      </c>
      <c r="L22" s="92">
        <v>0</v>
      </c>
      <c r="N22" s="92">
        <v>0</v>
      </c>
      <c r="O22" s="92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</row>
    <row r="24" spans="2:15">
      <c r="B24" s="91" t="s">
        <v>1012</v>
      </c>
      <c r="C24" s="16"/>
      <c r="D24" s="16"/>
      <c r="E24" s="16"/>
      <c r="J24" s="92">
        <v>4743</v>
      </c>
      <c r="L24" s="92">
        <v>663.58243736860004</v>
      </c>
      <c r="N24" s="92">
        <v>100</v>
      </c>
      <c r="O24" s="92">
        <v>0.56999999999999995</v>
      </c>
    </row>
    <row r="25" spans="2:15">
      <c r="B25" t="s">
        <v>1013</v>
      </c>
      <c r="C25" t="s">
        <v>1014</v>
      </c>
      <c r="D25" t="s">
        <v>126</v>
      </c>
      <c r="E25" t="s">
        <v>1015</v>
      </c>
      <c r="F25" t="s">
        <v>959</v>
      </c>
      <c r="G25" t="s">
        <v>237</v>
      </c>
      <c r="H25" t="s">
        <v>238</v>
      </c>
      <c r="I25" t="s">
        <v>109</v>
      </c>
      <c r="J25" s="90">
        <v>3624</v>
      </c>
      <c r="K25" s="90">
        <v>1278</v>
      </c>
      <c r="L25" s="90">
        <v>166.68667728</v>
      </c>
      <c r="M25" s="90">
        <v>0</v>
      </c>
      <c r="N25" s="90">
        <v>25.12</v>
      </c>
      <c r="O25" s="90">
        <v>0.14000000000000001</v>
      </c>
    </row>
    <row r="26" spans="2:15">
      <c r="B26" t="s">
        <v>1016</v>
      </c>
      <c r="C26" t="s">
        <v>1017</v>
      </c>
      <c r="D26" t="s">
        <v>126</v>
      </c>
      <c r="E26" t="s">
        <v>1018</v>
      </c>
      <c r="F26" t="s">
        <v>959</v>
      </c>
      <c r="G26" t="s">
        <v>237</v>
      </c>
      <c r="H26" t="s">
        <v>238</v>
      </c>
      <c r="I26" t="s">
        <v>109</v>
      </c>
      <c r="J26" s="90">
        <v>82</v>
      </c>
      <c r="K26" s="90">
        <v>30008.27</v>
      </c>
      <c r="L26" s="90">
        <v>88.559806258600005</v>
      </c>
      <c r="M26" s="90">
        <v>0</v>
      </c>
      <c r="N26" s="90">
        <v>13.35</v>
      </c>
      <c r="O26" s="90">
        <v>0.08</v>
      </c>
    </row>
    <row r="27" spans="2:15">
      <c r="B27" t="s">
        <v>1019</v>
      </c>
      <c r="C27" t="s">
        <v>1020</v>
      </c>
      <c r="D27" t="s">
        <v>126</v>
      </c>
      <c r="E27" t="s">
        <v>1021</v>
      </c>
      <c r="F27" t="s">
        <v>959</v>
      </c>
      <c r="G27" t="s">
        <v>237</v>
      </c>
      <c r="H27" t="s">
        <v>238</v>
      </c>
      <c r="I27" t="s">
        <v>109</v>
      </c>
      <c r="J27" s="90">
        <v>1037</v>
      </c>
      <c r="K27" s="90">
        <v>10941</v>
      </c>
      <c r="L27" s="90">
        <v>408.33595382999999</v>
      </c>
      <c r="M27" s="90">
        <v>0.04</v>
      </c>
      <c r="N27" s="90">
        <v>61.54</v>
      </c>
      <c r="O27" s="90">
        <v>0.35</v>
      </c>
    </row>
    <row r="28" spans="2:15">
      <c r="B28" s="91" t="s">
        <v>93</v>
      </c>
      <c r="C28" s="16"/>
      <c r="D28" s="16"/>
      <c r="E28" s="16"/>
      <c r="J28" s="92">
        <v>0</v>
      </c>
      <c r="L28" s="92">
        <v>0</v>
      </c>
      <c r="N28" s="92">
        <v>0</v>
      </c>
      <c r="O28" s="92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  <c r="O29" s="90">
        <v>0</v>
      </c>
    </row>
    <row r="30" spans="2:15">
      <c r="B30" s="91" t="s">
        <v>642</v>
      </c>
      <c r="C30" s="16"/>
      <c r="D30" s="16"/>
      <c r="E30" s="16"/>
      <c r="J30" s="92">
        <v>0</v>
      </c>
      <c r="L30" s="92">
        <v>0</v>
      </c>
      <c r="N30" s="92">
        <v>0</v>
      </c>
      <c r="O30" s="92">
        <v>0</v>
      </c>
    </row>
    <row r="31" spans="2:15">
      <c r="B31" t="s">
        <v>237</v>
      </c>
      <c r="C31" t="s">
        <v>237</v>
      </c>
      <c r="D31" s="16"/>
      <c r="E31" s="16"/>
      <c r="F31" t="s">
        <v>237</v>
      </c>
      <c r="G31" t="s">
        <v>237</v>
      </c>
      <c r="I31" t="s">
        <v>237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</row>
    <row r="32" spans="2:15">
      <c r="B32" t="s">
        <v>245</v>
      </c>
      <c r="C32" s="16"/>
      <c r="D32" s="16"/>
      <c r="E32" s="16"/>
    </row>
    <row r="33" spans="2:5">
      <c r="B33" t="s">
        <v>328</v>
      </c>
      <c r="C33" s="16"/>
      <c r="D33" s="16"/>
      <c r="E33" s="16"/>
    </row>
    <row r="34" spans="2:5">
      <c r="B34" t="s">
        <v>329</v>
      </c>
      <c r="C34" s="16"/>
      <c r="D34" s="16"/>
      <c r="E34" s="16"/>
    </row>
    <row r="35" spans="2:5">
      <c r="B35" t="s">
        <v>330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3">
        <v>43373</v>
      </c>
    </row>
    <row r="2" spans="2:60" s="1" customFormat="1">
      <c r="B2" s="2" t="s">
        <v>1</v>
      </c>
      <c r="C2" s="12" t="s">
        <v>1177</v>
      </c>
    </row>
    <row r="3" spans="2:60" s="1" customFormat="1">
      <c r="B3" s="2" t="s">
        <v>2</v>
      </c>
      <c r="C3" s="26" t="s">
        <v>1178</v>
      </c>
    </row>
    <row r="4" spans="2:60" s="1" customFormat="1">
      <c r="B4" s="2" t="s">
        <v>3</v>
      </c>
      <c r="C4" s="94" t="s">
        <v>218</v>
      </c>
    </row>
    <row r="5" spans="2:60">
      <c r="B5" s="88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89">
        <v>256</v>
      </c>
      <c r="H11" s="7"/>
      <c r="I11" s="89">
        <v>0.417792</v>
      </c>
      <c r="J11" s="25"/>
      <c r="K11" s="89">
        <v>100</v>
      </c>
      <c r="L11" s="89">
        <v>0</v>
      </c>
      <c r="BC11" s="16"/>
      <c r="BD11" s="19"/>
      <c r="BE11" s="16"/>
      <c r="BG11" s="16"/>
    </row>
    <row r="12" spans="2:60">
      <c r="B12" s="91" t="s">
        <v>223</v>
      </c>
      <c r="D12" s="16"/>
      <c r="E12" s="16"/>
      <c r="G12" s="92">
        <v>256</v>
      </c>
      <c r="I12" s="92">
        <v>0.417792</v>
      </c>
      <c r="K12" s="92">
        <v>100</v>
      </c>
      <c r="L12" s="92">
        <v>0</v>
      </c>
    </row>
    <row r="13" spans="2:60">
      <c r="B13" s="91" t="s">
        <v>1022</v>
      </c>
      <c r="D13" s="16"/>
      <c r="E13" s="16"/>
      <c r="G13" s="92">
        <v>256</v>
      </c>
      <c r="I13" s="92">
        <v>0.417792</v>
      </c>
      <c r="K13" s="92">
        <v>100</v>
      </c>
      <c r="L13" s="92">
        <v>0</v>
      </c>
    </row>
    <row r="14" spans="2:60">
      <c r="B14" t="s">
        <v>1023</v>
      </c>
      <c r="C14" t="s">
        <v>1024</v>
      </c>
      <c r="D14" t="s">
        <v>103</v>
      </c>
      <c r="E14" t="s">
        <v>126</v>
      </c>
      <c r="F14" t="s">
        <v>105</v>
      </c>
      <c r="G14" s="90">
        <v>256</v>
      </c>
      <c r="H14" s="90">
        <v>163.19999999999999</v>
      </c>
      <c r="I14" s="90">
        <v>0.417792</v>
      </c>
      <c r="J14" s="90">
        <v>0.02</v>
      </c>
      <c r="K14" s="90">
        <v>100</v>
      </c>
      <c r="L14" s="90">
        <v>0</v>
      </c>
    </row>
    <row r="15" spans="2:60">
      <c r="B15" s="91" t="s">
        <v>243</v>
      </c>
      <c r="D15" s="16"/>
      <c r="E15" s="16"/>
      <c r="G15" s="92">
        <v>0</v>
      </c>
      <c r="I15" s="92">
        <v>0</v>
      </c>
      <c r="K15" s="92">
        <v>0</v>
      </c>
      <c r="L15" s="92">
        <v>0</v>
      </c>
    </row>
    <row r="16" spans="2:60">
      <c r="B16" s="91" t="s">
        <v>1025</v>
      </c>
      <c r="D16" s="16"/>
      <c r="E16" s="16"/>
      <c r="G16" s="92">
        <v>0</v>
      </c>
      <c r="I16" s="92">
        <v>0</v>
      </c>
      <c r="K16" s="92">
        <v>0</v>
      </c>
      <c r="L16" s="92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</row>
    <row r="18" spans="2:12">
      <c r="B18" t="s">
        <v>245</v>
      </c>
      <c r="D18" s="16"/>
      <c r="E18" s="16"/>
    </row>
    <row r="19" spans="2:12">
      <c r="B19" t="s">
        <v>328</v>
      </c>
      <c r="D19" s="16"/>
      <c r="E19" s="16"/>
    </row>
    <row r="20" spans="2:12">
      <c r="B20" t="s">
        <v>329</v>
      </c>
      <c r="D20" s="16"/>
      <c r="E20" s="16"/>
    </row>
    <row r="21" spans="2:12">
      <c r="B21" t="s">
        <v>330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FCBAACE-7772-4575-BC95-86671BCE208A}"/>
</file>

<file path=customXml/itemProps2.xml><?xml version="1.0" encoding="utf-8"?>
<ds:datastoreItem xmlns:ds="http://schemas.openxmlformats.org/officeDocument/2006/customXml" ds:itemID="{43E325AF-126A-4D8E-85B7-15754D4E3E68}"/>
</file>

<file path=customXml/itemProps3.xml><?xml version="1.0" encoding="utf-8"?>
<ds:datastoreItem xmlns:ds="http://schemas.openxmlformats.org/officeDocument/2006/customXml" ds:itemID="{70CC6F36-DA0C-4C7D-A052-50329B573B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512237744_g9896_p318.xlsx</dc:title>
  <dc:creator>Yuli</dc:creator>
  <cp:lastModifiedBy>אופיר שנקר</cp:lastModifiedBy>
  <dcterms:created xsi:type="dcterms:W3CDTF">2015-11-10T09:34:27Z</dcterms:created>
  <dcterms:modified xsi:type="dcterms:W3CDTF">2018-12-03T10:09:26Z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