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externalLinks/externalLink5.xml" ContentType="application/vnd.openxmlformats-officedocument.spreadsheetml.externalLink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  <externalReference r:id="rId36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L35" i="2" l="1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J21" i="2"/>
  <c r="L21" i="2" s="1"/>
  <c r="L20" i="2"/>
  <c r="L19" i="2"/>
  <c r="L18" i="2"/>
  <c r="L17" i="2"/>
  <c r="L16" i="2"/>
  <c r="L15" i="2"/>
  <c r="L14" i="2"/>
  <c r="J14" i="2"/>
  <c r="J13" i="2" l="1"/>
  <c r="J12" i="2" l="1"/>
  <c r="L13" i="2"/>
  <c r="L12" i="2" l="1"/>
  <c r="J11" i="2"/>
  <c r="K20" i="2" l="1"/>
  <c r="K18" i="2"/>
  <c r="K16" i="2"/>
  <c r="L11" i="2"/>
  <c r="K33" i="2"/>
  <c r="K31" i="2"/>
  <c r="K29" i="2"/>
  <c r="K27" i="2"/>
  <c r="K23" i="2"/>
  <c r="K21" i="2"/>
  <c r="K11" i="2"/>
  <c r="K35" i="2"/>
  <c r="K25" i="2"/>
  <c r="K19" i="2"/>
  <c r="K17" i="2"/>
  <c r="K15" i="2"/>
  <c r="K34" i="2"/>
  <c r="K32" i="2"/>
  <c r="K30" i="2"/>
  <c r="K28" i="2"/>
  <c r="K26" i="2"/>
  <c r="K24" i="2"/>
  <c r="K22" i="2"/>
  <c r="K14" i="2"/>
  <c r="K13" i="2"/>
  <c r="K12" i="2"/>
</calcChain>
</file>

<file path=xl/sharedStrings.xml><?xml version="1.0" encoding="utf-8"?>
<sst xmlns="http://schemas.openxmlformats.org/spreadsheetml/2006/main" count="3068" uniqueCount="572">
  <si>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</si>
  <si>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</si>
  <si>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</si>
  <si>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</si>
  <si>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</si>
  <si>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</si>
  <si>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</si>
  <si>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</si>
  <si>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</si>
  <si>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</si>
  <si>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</si>
  <si>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</si>
  <si>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</si>
  <si>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</si>
  <si>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</si>
  <si>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</si>
  <si>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</si>
  <si>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</si>
  <si>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</si>
  <si>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</si>
  <si>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</si>
  <si>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</si>
  <si>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</si>
  <si>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</si>
  <si>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</si>
  <si>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</si>
  <si>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</si>
  <si>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</si>
  <si>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</si>
  <si>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</si>
  <si>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</si>
  <si>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</si>
  <si>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</si>
  <si>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</si>
  <si>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</si>
  <si>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</si>
  <si>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</si>
  <si>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</si>
  <si>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</si>
  <si>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</si>
  <si>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</si>
  <si>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</si>
  <si>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</si>
  <si>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</si>
  <si>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</si>
  <si>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</si>
  <si>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</si>
  <si>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</si>
  <si>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</si>
  <si>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</si>
  <si>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</si>
  <si>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</si>
  <si>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</si>
  <si>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</si>
  <si>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</si>
  <si>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</si>
  <si>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</si>
  <si>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</si>
  <si>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</si>
  <si>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</si>
  <si>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</si>
  <si>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</si>
  <si>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</si>
  <si>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</si>
  <si>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</si>
  <si>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</si>
  <si>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</si>
  <si>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</si>
  <si>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</si>
  <si>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</si>
  <si>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</si>
  <si>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</si>
  <si>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</si>
  <si>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</si>
  <si>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</si>
  <si>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</si>
  <si>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</si>
  <si>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</si>
  <si>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</si>
  <si>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</si>
  <si>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</si>
  <si>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</si>
  <si>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</si>
  <si>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</si>
  <si>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</si>
  <si>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</si>
  <si>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</si>
  <si>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</si>
  <si>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</si>
  <si>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</si>
  <si>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</si>
  <si>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</si>
  <si>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</si>
  <si>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</si>
  <si>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</si>
  <si>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</si>
  <si>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</si>
  <si>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</si>
  <si>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</si>
  <si>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</si>
  <si>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</si>
  <si>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</si>
  <si>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</si>
  <si>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</si>
  <si>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</si>
  <si>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</si>
  <si>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</si>
  <si>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</si>
  <si>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</si>
  <si>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</si>
  <si>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</si>
  <si>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</si>
  <si>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</si>
  <si>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</si>
  <si>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</si>
  <si>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</si>
  <si>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</si>
  <si>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</si>
  <si>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</si>
  <si>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</si>
  <si>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</si>
  <si>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</si>
  <si>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</si>
  <si>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</si>
  <si>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</si>
  <si>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</si>
  <si>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</si>
  <si>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</si>
  <si>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</si>
  <si>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</si>
  <si>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</si>
  <si>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</si>
  <si>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</si>
  <si>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</si>
  <si>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</si>
  <si>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</si>
  <si>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</si>
  <si>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</si>
  <si>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</si>
  <si>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</si>
  <si>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</si>
  <si>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</si>
  <si>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</si>
  <si>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</si>
  <si>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</si>
  <si>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</si>
  <si>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</si>
  <si>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</si>
  <si>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</si>
  <si>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</si>
  <si>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</si>
  <si>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</si>
  <si>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</si>
  <si>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</si>
  <si>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</si>
  <si>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</si>
  <si>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</si>
  <si>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</si>
  <si>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</si>
  <si>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</si>
  <si>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</si>
  <si>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</si>
  <si>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</si>
  <si>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</si>
  <si>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</si>
  <si>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</si>
  <si>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</si>
  <si>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</si>
  <si>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</si>
  <si>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</si>
  <si>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</si>
  <si>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</si>
  <si>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</si>
  <si>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</si>
  <si>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</si>
  <si>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</si>
  <si>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</si>
  <si>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</si>
  <si>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</si>
  <si>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</si>
  <si>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</si>
  <si>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</si>
  <si>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</si>
  <si>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</si>
  <si>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</si>
  <si>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</si>
  <si>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</si>
  <si>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</si>
  <si>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</si>
  <si>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</si>
  <si>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</si>
  <si>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</si>
  <si>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</si>
  <si>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</si>
  <si>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</si>
  <si>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</si>
  <si>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</si>
  <si>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</si>
  <si>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</si>
  <si>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</si>
  <si>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</si>
  <si>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</si>
  <si>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</si>
  <si>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</si>
  <si>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</si>
  <si>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</si>
  <si>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</si>
  <si>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</si>
  <si>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</si>
  <si>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</si>
  <si>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</si>
  <si>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</si>
  <si>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</si>
  <si>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</si>
  <si>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</si>
  <si>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</si>
  <si>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</si>
  <si>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</si>
  <si>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9898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</si>
  <si>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</si>
  <si>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</si>
  <si>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</si>
  <si>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</si>
  <si>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</si>
  <si>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</si>
  <si>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</si>
  <si>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</si>
  <si>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</si>
  <si>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</si>
  <si>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</si>
  <si>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</si>
  <si>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</si>
  <si>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</si>
  <si>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</si>
  <si>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</si>
  <si>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</si>
  <si>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</si>
  <si>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</si>
  <si>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</si>
  <si>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</si>
  <si>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</si>
  <si>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</si>
  <si>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</si>
  <si>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</si>
  <si>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</si>
  <si>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</si>
  <si>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</si>
  <si>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</si>
  <si>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</si>
  <si>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</si>
  <si>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19/01/17</t>
  </si>
  <si>
    <t>גליל 5904- גליל</t>
  </si>
  <si>
    <t>9590431</t>
  </si>
  <si>
    <t>08/03/17</t>
  </si>
  <si>
    <t>ממשל צמודה 0527- גליל</t>
  </si>
  <si>
    <t>1140847</t>
  </si>
  <si>
    <t>24/05/17</t>
  </si>
  <si>
    <t>ממשל צמודה 0545- גליל</t>
  </si>
  <si>
    <t>1134865</t>
  </si>
  <si>
    <t>11/07/18</t>
  </si>
  <si>
    <t>ממשל צמודה 0923- גליל</t>
  </si>
  <si>
    <t>1128081</t>
  </si>
  <si>
    <t>27/09/18</t>
  </si>
  <si>
    <t>ממשל צמודה 1019- גליל</t>
  </si>
  <si>
    <t>1114750</t>
  </si>
  <si>
    <t>22/03/17</t>
  </si>
  <si>
    <t>ממשל צמודה 1025- גליל</t>
  </si>
  <si>
    <t>1135912</t>
  </si>
  <si>
    <t>16/03/17</t>
  </si>
  <si>
    <t>ממשלתי צמוד 1020- גליל</t>
  </si>
  <si>
    <t>1137181</t>
  </si>
  <si>
    <t>14/02/17</t>
  </si>
  <si>
    <t>ממשלתי צמוד 841- גליל</t>
  </si>
  <si>
    <t>1120583</t>
  </si>
  <si>
    <t>08/05/17</t>
  </si>
  <si>
    <t>ממשלתי צמודה 0536- גליל</t>
  </si>
  <si>
    <t>1097708</t>
  </si>
  <si>
    <t>ממשלתי צמודה 922- גליל</t>
  </si>
  <si>
    <t>1124056</t>
  </si>
  <si>
    <t>22/02/17</t>
  </si>
  <si>
    <t>סה"כ לא צמודות</t>
  </si>
  <si>
    <t>סה"כ מלווה קצר מועד</t>
  </si>
  <si>
    <t>סה"כ שחר</t>
  </si>
  <si>
    <t>ממשל שיקלית 0928- שחר</t>
  </si>
  <si>
    <t>1150879</t>
  </si>
  <si>
    <t>13/09/18</t>
  </si>
  <si>
    <t>ממשל שקלית 0121- שחר</t>
  </si>
  <si>
    <t>1142223</t>
  </si>
  <si>
    <t>06/11/17</t>
  </si>
  <si>
    <t>ממשל שקלית 0122- שחר</t>
  </si>
  <si>
    <t>1123272</t>
  </si>
  <si>
    <t>13/08/18</t>
  </si>
  <si>
    <t>ממשל שקלית 0219- שחר</t>
  </si>
  <si>
    <t>1110907</t>
  </si>
  <si>
    <t>ממשל שקלית 0327- שחר</t>
  </si>
  <si>
    <t>1139344</t>
  </si>
  <si>
    <t>24/04/18</t>
  </si>
  <si>
    <t>ממשל שקלית 0347- שחר</t>
  </si>
  <si>
    <t>1140193</t>
  </si>
  <si>
    <t>27/07/17</t>
  </si>
  <si>
    <t>ממשל שקלית 0825- שחר</t>
  </si>
  <si>
    <t>1135557</t>
  </si>
  <si>
    <t>ממשל שקלית 1018- שחר</t>
  </si>
  <si>
    <t>1136548</t>
  </si>
  <si>
    <t>23/04/17</t>
  </si>
  <si>
    <t>ממשל שקלית 120- שחר</t>
  </si>
  <si>
    <t>1115773</t>
  </si>
  <si>
    <t>24/07/17</t>
  </si>
  <si>
    <t>ממשל שקלית 323- שחר</t>
  </si>
  <si>
    <t>1126747</t>
  </si>
  <si>
    <t>ממשל שקלית 421- שחר</t>
  </si>
  <si>
    <t>1138130</t>
  </si>
  <si>
    <t>19/02/17</t>
  </si>
  <si>
    <t>ממשל שקלית 519- שחר</t>
  </si>
  <si>
    <t>1131770</t>
  </si>
  <si>
    <t>25/04/17</t>
  </si>
  <si>
    <t>ממשלתי שקלי  1026- שחר</t>
  </si>
  <si>
    <t>1099456</t>
  </si>
  <si>
    <t>17/06/18</t>
  </si>
  <si>
    <t>ממשלתי שקלי 324- שחר</t>
  </si>
  <si>
    <t>1130848</t>
  </si>
  <si>
    <t>ממשלתי שקלית 0142- שחר</t>
  </si>
  <si>
    <t>1125400</t>
  </si>
  <si>
    <t>ממשלתית שקלית 1.25% 11/22- שחר</t>
  </si>
  <si>
    <t>1141225</t>
  </si>
  <si>
    <t>11/12/17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</si>
  <si>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</si>
  <si>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</si>
  <si>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</si>
  <si>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</si>
  <si>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</si>
  <si>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</si>
  <si>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</si>
  <si>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</si>
  <si>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</si>
  <si>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</si>
  <si>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</si>
  <si>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</si>
  <si>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</si>
  <si>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</si>
  <si>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</si>
  <si>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</si>
  <si>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</si>
  <si>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</si>
  <si>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הראל סל ב' ת"א 125- הראל סל בע"מ</t>
  </si>
  <si>
    <t>1113232</t>
  </si>
  <si>
    <t>514103811</t>
  </si>
  <si>
    <t>פסגות סל ב_ תא 125- פסגות מוצרי מדדים בע"מ</t>
  </si>
  <si>
    <t>1125327</t>
  </si>
  <si>
    <t>513665661</t>
  </si>
  <si>
    <t>פסגות סל ג תא 125- פסגות תעודות סל בע"מ לשעבר תאלי</t>
  </si>
  <si>
    <t>1096593</t>
  </si>
  <si>
    <t>512894510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</si>
  <si>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</si>
  <si>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</si>
  <si>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</si>
  <si>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</si>
  <si>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</si>
  <si>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</si>
  <si>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</si>
  <si>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</si>
  <si>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</si>
  <si>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</si>
  <si>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</si>
  <si>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</si>
  <si>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</si>
  <si>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</si>
  <si>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ד' תל בונד 60- הראל סל בע"מ</t>
  </si>
  <si>
    <t>1113257</t>
  </si>
  <si>
    <t>הראל סל יג תל-בונד 40- הראל סל בע"מ</t>
  </si>
  <si>
    <t>1113760</t>
  </si>
  <si>
    <t>מבט מדד עז תל בונד שקלי- פסגות מוצרי מדדים בע"מ</t>
  </si>
  <si>
    <t>1116581</t>
  </si>
  <si>
    <t>פסגות מדד סא בונדשקלי- פסגות תעודות סל מדדים בע"מ</t>
  </si>
  <si>
    <t>1116326</t>
  </si>
  <si>
    <t>פסגות סל בונד 40- פסגות תעודות סל מדדים בע"מ</t>
  </si>
  <si>
    <t>1109412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</si>
  <si>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</si>
  <si>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</si>
  <si>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</si>
  <si>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</si>
  <si>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 שקלי- קסם תעודות סל ומוצרי מדדים בע"מ</t>
  </si>
  <si>
    <t>1116334</t>
  </si>
  <si>
    <t>תכלאינ יז תלבנד- תכלית אינדקס סל בע"מ</t>
  </si>
  <si>
    <t>1107549</t>
  </si>
  <si>
    <t>513801605</t>
  </si>
  <si>
    <t>תכלית גל מה בונד שקל- תכלית גלובל בע"מ</t>
  </si>
  <si>
    <t>1116250</t>
  </si>
  <si>
    <t>513815258</t>
  </si>
  <si>
    <t>תכלית מר טז בונד 20- תכלית מורכבות בע"מ</t>
  </si>
  <si>
    <t>1109370</t>
  </si>
  <si>
    <t>סה"כ שמחקות מדדים אחרים בחו"ל</t>
  </si>
  <si>
    <t>סה"כ short</t>
  </si>
  <si>
    <t>סה"כ שמחקות מדדי מניות</t>
  </si>
  <si>
    <t>Dbx Eur Hedge- Deutsche x-trackers MSCI Eur</t>
  </si>
  <si>
    <t>US2330518539</t>
  </si>
  <si>
    <t>NASDAQ</t>
  </si>
  <si>
    <t>12921</t>
  </si>
  <si>
    <t>Diversified Financials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</si>
  <si>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</si>
  <si>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</si>
  <si>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</si>
  <si>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</si>
  <si>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</si>
  <si>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</si>
  <si>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</si>
  <si>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</si>
  <si>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</si>
  <si>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</si>
  <si>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</si>
  <si>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</si>
  <si>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Lyxor Etf S&amp;P 500 - LYXOR ETF</t>
  </si>
  <si>
    <t>LU0496786657</t>
  </si>
  <si>
    <t>10267</t>
  </si>
  <si>
    <t>DAIWA EXCHANGE TRAD- Nomura-Nikkei</t>
  </si>
  <si>
    <t>JP3027620008</t>
  </si>
  <si>
    <t>20081</t>
  </si>
  <si>
    <t>S&amp;P 500 SOURCE- S&amp;P 500</t>
  </si>
  <si>
    <t>IE00B3YCGJ38</t>
  </si>
  <si>
    <t>10369</t>
  </si>
  <si>
    <t>SOURCE STOXX EUROPR 600- SOURCE EURO STOXX 50 UCITS</t>
  </si>
  <si>
    <t>IE00B60SWW18</t>
  </si>
  <si>
    <t>FWB</t>
  </si>
  <si>
    <t>27226</t>
  </si>
  <si>
    <t>VANG S&amp;P 500-USD- VANGUARAD S&amp;P 500 ETF</t>
  </si>
  <si>
    <t>IE00B3XXRP09</t>
  </si>
  <si>
    <t>NYSE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</si>
  <si>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</si>
  <si>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</si>
  <si>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</si>
  <si>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</si>
  <si>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</si>
  <si>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</si>
  <si>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</si>
  <si>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</si>
  <si>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</si>
  <si>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</si>
  <si>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</si>
  <si>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</si>
  <si>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</si>
  <si>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</si>
  <si>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</si>
  <si>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</si>
  <si>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</si>
  <si>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</si>
  <si>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</si>
  <si>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</si>
  <si>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</si>
  <si>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</si>
  <si>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</si>
  <si>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</si>
  <si>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</si>
  <si>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</si>
  <si>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</si>
  <si>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</si>
  <si>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</si>
  <si>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</si>
  <si>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</si>
  <si>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</si>
  <si>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</si>
  <si>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</si>
  <si>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Neuber Berman hy bond- Neuberger Berman</t>
  </si>
  <si>
    <t>IE00B8QBJF01</t>
  </si>
  <si>
    <t>11100</t>
  </si>
  <si>
    <t>NOMURA-US HIGH YLD BD-I USD- NOMURA FUNDS IRELAND</t>
  </si>
  <si>
    <t>IE00B3RW8498</t>
  </si>
  <si>
    <t>27215</t>
  </si>
  <si>
    <t>Ubs Lux Bnd- UBS LUXEM</t>
  </si>
  <si>
    <t>LU0396367608</t>
  </si>
  <si>
    <t>10441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</si>
  <si>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</si>
  <si>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</si>
  <si>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</si>
  <si>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</si>
  <si>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</si>
  <si>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</si>
  <si>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</si>
  <si>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</si>
  <si>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</si>
  <si>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</si>
  <si>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</si>
  <si>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</si>
  <si>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</si>
  <si>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</si>
  <si>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</si>
  <si>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</si>
  <si>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</si>
  <si>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</si>
  <si>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</si>
  <si>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</si>
  <si>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</si>
  <si>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</si>
  <si>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</si>
  <si>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</si>
  <si>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</si>
  <si>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</si>
  <si>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</si>
  <si>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</si>
  <si>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</si>
  <si>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</si>
  <si>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</si>
  <si>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</si>
  <si>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</si>
  <si>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20180125 USD\ILS 3.3300000 20190225- בנק לאומי לישראל בע"מ</t>
  </si>
  <si>
    <t>90005984</t>
  </si>
  <si>
    <t>25/01/18</t>
  </si>
  <si>
    <t>FWD CCY\ILS 20180604 USD\ILS 3.4684000 20190522- בנק לאומי לישראל בע"מ</t>
  </si>
  <si>
    <t>90006692</t>
  </si>
  <si>
    <t>04/06/18</t>
  </si>
  <si>
    <t>FWD CCY\ILS 20180607 USD\ILS 3.4957000 20190225- בנק לאומי לישראל בע"מ</t>
  </si>
  <si>
    <t>90006726</t>
  </si>
  <si>
    <t>07/06/18</t>
  </si>
  <si>
    <t>FWD CCY\ILS 20180618 USD\ILS 3.5320000 20190618- בנק לאומי לישראל בע"מ</t>
  </si>
  <si>
    <t>90006764</t>
  </si>
  <si>
    <t>18/06/18</t>
  </si>
  <si>
    <t>FWD CCY\ILS 20180626 USD\ILS 3.5505000 20190522- בנק לאומי לישראל בע"מ</t>
  </si>
  <si>
    <t>90006813</t>
  </si>
  <si>
    <t>26/06/18</t>
  </si>
  <si>
    <t>FWD CCY\ILS 20180627 USD\ILS 3.5859000 20190225- בנק לאומי לישראל בע"מ</t>
  </si>
  <si>
    <t>90006818</t>
  </si>
  <si>
    <t>27/06/18</t>
  </si>
  <si>
    <t>FWD CCY\ILS 20180712 USD\ILS 3.5587000 20190318- בנק לאומי לישראל בע"מ</t>
  </si>
  <si>
    <t>90006890</t>
  </si>
  <si>
    <t>12/07/18</t>
  </si>
  <si>
    <t>FWD CCY\ILS 20180726 USD\ILS 3.5453000 20190718- בנק לאומי לישראל בע"מ</t>
  </si>
  <si>
    <t>90006966</t>
  </si>
  <si>
    <t>26/07/18</t>
  </si>
  <si>
    <t>FWD CCY\ILS 20180801 USD\ILS 3.5998000 20190522- בנק לאומי לישראל בע"מ</t>
  </si>
  <si>
    <t>90006983</t>
  </si>
  <si>
    <t>01/08/18</t>
  </si>
  <si>
    <t>FWD CCY\ILS 20180822 USD\ILS 3.5805000 20190225- בנק לאומי לישראל בע"מ</t>
  </si>
  <si>
    <t>90007077</t>
  </si>
  <si>
    <t>22/08/18</t>
  </si>
  <si>
    <t>FWD CCY\ILS 20180828 USD\ILS 3.5517000 20190522- בנק לאומי לישראל בע"מ</t>
  </si>
  <si>
    <t>90007095</t>
  </si>
  <si>
    <t>28/08/18</t>
  </si>
  <si>
    <t>FWD CCY\ILS 20180906 USD\ILS 3.5187000 20190522- בנק לאומי לישראל בע"מ</t>
  </si>
  <si>
    <t>90007167</t>
  </si>
  <si>
    <t>FWD CCY\ILS 20180917 USD\ILS 3.5230000 20190522- בנק לאומי לישראל בע"מ</t>
  </si>
  <si>
    <t>90007153</t>
  </si>
  <si>
    <t>17/09/18</t>
  </si>
  <si>
    <t>FWD CCY\ILS 20180927 USD\ILS 3.5395000 20190522- בנק לאומי לישראל בע"מ</t>
  </si>
  <si>
    <t>90007165</t>
  </si>
  <si>
    <t>FWD CCY\CCY 20180725 EUR\USD 1.1865400 20190129- בנק לאומי לישראל בע"מ</t>
  </si>
  <si>
    <t>90006951</t>
  </si>
  <si>
    <t>25/07/18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</si>
  <si>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</si>
  <si>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</si>
  <si>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</si>
  <si>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</si>
  <si>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</si>
  <si>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</si>
  <si>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</si>
  <si>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</si>
  <si>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</si>
  <si>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</si>
  <si>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</si>
  <si>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</si>
  <si>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</si>
  <si>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</si>
  <si>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</si>
  <si>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</si>
  <si>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</si>
  <si>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</si>
  <si>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</si>
  <si>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</si>
  <si>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</si>
  <si>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עו'ש(לשלם)</t>
  </si>
  <si>
    <t>1111111111</t>
  </si>
  <si>
    <t>מגדל מקפת קרנות פנסיה וקופות גמל בע"מ</t>
  </si>
  <si>
    <t>מגדל חסכון לילד מסלול חוסכים המעדיפים סיכון מוגבר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</si>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</sst>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28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</cellStyleXfs>
  <cellXfs count="12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  <xf numFmtId="0" fontId="0" fillId="0" borderId="0" xfId="0" applyAlignment="1">
      <alignment readingOrder="2"/>
    </xf>
    <xf numFmtId="0" fontId="18" fillId="4" borderId="0" xfId="11" applyFont="1" applyFill="1" applyAlignment="1" applyProtection="1">
      <alignment horizontal="right" vertical="center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</cellXfs>
  <cellStyles count="13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_Folders2/Makefet/&#1508;&#1506;&#1497;&#1500;&#1493;&#1514;%20&#1490;&#1502;&#1500;%20&#1499;&#1505;&#1508;&#1497;&#1501;/&#1508;&#1506;&#1497;&#1500;&#1493;&#1514;%20&#1490;&#1502;&#1500;-&#1499;&#1505;&#1508;&#1497;&#1501;/2018/9-2018/&#1512;&#1513;&#1497;&#1502;&#1493;&#1514;%20&#1504;&#1499;&#1505;&#1497;&#1501;%209.2018/&#1513;&#1497;&#1491;&#1493;&#1512;%20&#1512;&#1488;&#1513;&#1493;&#1503;%20-%209-18/512237744_g9898_03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  <sheetName val="T18"/>
    </sheetNames>
    <sheetDataSet>
      <sheetData sheetId="0">
        <row r="42">
          <cell r="C42">
            <v>18706.758273699263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94">
        <v>43373</v>
      </c>
    </row>
    <row r="2" spans="1:36">
      <c r="B2" s="2" t="s">
        <v>1</v>
      </c>
      <c r="C2" s="12" t="s">
        <v>569</v>
      </c>
    </row>
    <row r="3" spans="1:36">
      <c r="B3" s="2" t="s">
        <v>2</v>
      </c>
      <c r="C3" s="26" t="s">
        <v>570</v>
      </c>
    </row>
    <row r="4" spans="1:36">
      <c r="B4" s="2" t="s">
        <v>3</v>
      </c>
      <c r="C4" s="95" t="s">
        <v>218</v>
      </c>
    </row>
    <row r="5" spans="1:36">
      <c r="B5" s="89" t="s">
        <v>219</v>
      </c>
      <c r="C5" t="s">
        <v>220</v>
      </c>
    </row>
    <row r="6" spans="1:36" ht="26.25" customHeight="1">
      <c r="B6" s="96" t="s">
        <v>4</v>
      </c>
      <c r="C6" s="97"/>
      <c r="D6" s="98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1650.1968711455199</v>
      </c>
      <c r="D11" s="90">
        <v>8.82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1236.4015672149999</v>
      </c>
      <c r="D13" s="91">
        <v>6.61</v>
      </c>
    </row>
    <row r="14" spans="1:36">
      <c r="A14" s="10" t="s">
        <v>13</v>
      </c>
      <c r="B14" s="70" t="s">
        <v>17</v>
      </c>
      <c r="C14" s="91">
        <v>0</v>
      </c>
      <c r="D14" s="91">
        <v>0</v>
      </c>
    </row>
    <row r="15" spans="1:36">
      <c r="A15" s="10" t="s">
        <v>13</v>
      </c>
      <c r="B15" s="70" t="s">
        <v>18</v>
      </c>
      <c r="C15" s="91">
        <v>0</v>
      </c>
      <c r="D15" s="91">
        <v>0</v>
      </c>
    </row>
    <row r="16" spans="1:36">
      <c r="A16" s="10" t="s">
        <v>13</v>
      </c>
      <c r="B16" s="70" t="s">
        <v>19</v>
      </c>
      <c r="C16" s="91">
        <v>0</v>
      </c>
      <c r="D16" s="91">
        <v>0</v>
      </c>
    </row>
    <row r="17" spans="1:4">
      <c r="A17" s="10" t="s">
        <v>13</v>
      </c>
      <c r="B17" s="70" t="s">
        <v>20</v>
      </c>
      <c r="C17" s="91">
        <v>15773.322795612999</v>
      </c>
      <c r="D17" s="91">
        <v>84.32</v>
      </c>
    </row>
    <row r="18" spans="1:4" ht="33">
      <c r="A18" s="10" t="s">
        <v>13</v>
      </c>
      <c r="B18" s="70" t="s">
        <v>21</v>
      </c>
      <c r="C18" s="91">
        <v>158.08484954049999</v>
      </c>
      <c r="D18" s="91">
        <v>0.85</v>
      </c>
    </row>
    <row r="19" spans="1:4">
      <c r="A19" s="10" t="s">
        <v>13</v>
      </c>
      <c r="B19" s="70" t="s">
        <v>22</v>
      </c>
      <c r="C19" s="91">
        <v>0</v>
      </c>
      <c r="D19" s="91">
        <v>0</v>
      </c>
    </row>
    <row r="20" spans="1:4">
      <c r="A20" s="10" t="s">
        <v>13</v>
      </c>
      <c r="B20" s="70" t="s">
        <v>23</v>
      </c>
      <c r="C20" s="91">
        <v>0</v>
      </c>
      <c r="D20" s="91">
        <v>0</v>
      </c>
    </row>
    <row r="21" spans="1:4">
      <c r="A21" s="10" t="s">
        <v>13</v>
      </c>
      <c r="B21" s="70" t="s">
        <v>24</v>
      </c>
      <c r="C21" s="91">
        <v>0</v>
      </c>
      <c r="D21" s="91">
        <v>0</v>
      </c>
    </row>
    <row r="22" spans="1:4">
      <c r="A22" s="10" t="s">
        <v>13</v>
      </c>
      <c r="B22" s="70" t="s">
        <v>25</v>
      </c>
      <c r="C22" s="91">
        <v>0</v>
      </c>
      <c r="D22" s="91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v>0</v>
      </c>
    </row>
    <row r="25" spans="1:4">
      <c r="A25" s="10" t="s">
        <v>13</v>
      </c>
      <c r="B25" s="70" t="s">
        <v>28</v>
      </c>
      <c r="C25" s="91">
        <v>0</v>
      </c>
      <c r="D25" s="91">
        <v>0</v>
      </c>
    </row>
    <row r="26" spans="1:4">
      <c r="A26" s="10" t="s">
        <v>13</v>
      </c>
      <c r="B26" s="70" t="s">
        <v>18</v>
      </c>
      <c r="C26" s="91">
        <v>0</v>
      </c>
      <c r="D26" s="91">
        <v>0</v>
      </c>
    </row>
    <row r="27" spans="1:4">
      <c r="A27" s="10" t="s">
        <v>13</v>
      </c>
      <c r="B27" s="70" t="s">
        <v>29</v>
      </c>
      <c r="C27" s="91">
        <v>0</v>
      </c>
      <c r="D27" s="91">
        <v>0</v>
      </c>
    </row>
    <row r="28" spans="1:4">
      <c r="A28" s="10" t="s">
        <v>13</v>
      </c>
      <c r="B28" s="70" t="s">
        <v>30</v>
      </c>
      <c r="C28" s="91">
        <v>0</v>
      </c>
      <c r="D28" s="91">
        <v>0</v>
      </c>
    </row>
    <row r="29" spans="1:4">
      <c r="A29" s="10" t="s">
        <v>13</v>
      </c>
      <c r="B29" s="70" t="s">
        <v>31</v>
      </c>
      <c r="C29" s="91">
        <v>0</v>
      </c>
      <c r="D29" s="91">
        <v>0</v>
      </c>
    </row>
    <row r="30" spans="1:4">
      <c r="A30" s="10" t="s">
        <v>13</v>
      </c>
      <c r="B30" s="70" t="s">
        <v>32</v>
      </c>
      <c r="C30" s="91">
        <v>0</v>
      </c>
      <c r="D30" s="91">
        <v>0</v>
      </c>
    </row>
    <row r="31" spans="1:4">
      <c r="A31" s="10" t="s">
        <v>13</v>
      </c>
      <c r="B31" s="70" t="s">
        <v>33</v>
      </c>
      <c r="C31" s="91">
        <v>-76.081459814757167</v>
      </c>
      <c r="D31" s="91">
        <v>-0.41</v>
      </c>
    </row>
    <row r="32" spans="1:4">
      <c r="A32" s="10" t="s">
        <v>13</v>
      </c>
      <c r="B32" s="70" t="s">
        <v>34</v>
      </c>
      <c r="C32" s="91">
        <v>0</v>
      </c>
      <c r="D32" s="91">
        <v>0</v>
      </c>
    </row>
    <row r="33" spans="1:4">
      <c r="A33" s="10" t="s">
        <v>13</v>
      </c>
      <c r="B33" s="69" t="s">
        <v>35</v>
      </c>
      <c r="C33" s="91">
        <v>0</v>
      </c>
      <c r="D33" s="91">
        <v>0</v>
      </c>
    </row>
    <row r="34" spans="1:4">
      <c r="A34" s="10" t="s">
        <v>13</v>
      </c>
      <c r="B34" s="69" t="s">
        <v>36</v>
      </c>
      <c r="C34" s="91">
        <v>0</v>
      </c>
      <c r="D34" s="91">
        <v>0</v>
      </c>
    </row>
    <row r="35" spans="1:4">
      <c r="A35" s="10" t="s">
        <v>13</v>
      </c>
      <c r="B35" s="69" t="s">
        <v>37</v>
      </c>
      <c r="C35" s="91">
        <v>0</v>
      </c>
      <c r="D35" s="91">
        <v>0</v>
      </c>
    </row>
    <row r="36" spans="1:4">
      <c r="A36" s="10" t="s">
        <v>13</v>
      </c>
      <c r="B36" s="69" t="s">
        <v>38</v>
      </c>
      <c r="C36" s="91">
        <v>0</v>
      </c>
      <c r="D36" s="91">
        <v>0</v>
      </c>
    </row>
    <row r="37" spans="1:4">
      <c r="A37" s="10" t="s">
        <v>13</v>
      </c>
      <c r="B37" s="69" t="s">
        <v>39</v>
      </c>
      <c r="C37" s="91">
        <v>-35.166350000000001</v>
      </c>
      <c r="D37" s="91">
        <v>-0.19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v>0</v>
      </c>
    </row>
    <row r="40" spans="1:4">
      <c r="A40" s="10" t="s">
        <v>13</v>
      </c>
      <c r="B40" s="72" t="s">
        <v>42</v>
      </c>
      <c r="C40" s="91">
        <v>0</v>
      </c>
      <c r="D40" s="91">
        <v>0</v>
      </c>
    </row>
    <row r="41" spans="1:4">
      <c r="A41" s="10" t="s">
        <v>13</v>
      </c>
      <c r="B41" s="72" t="s">
        <v>43</v>
      </c>
      <c r="C41" s="91">
        <v>0</v>
      </c>
      <c r="D41" s="91">
        <v>0</v>
      </c>
    </row>
    <row r="42" spans="1:4">
      <c r="B42" s="72" t="s">
        <v>44</v>
      </c>
      <c r="C42" s="91">
        <v>18706.758273699263</v>
      </c>
      <c r="D42" s="91">
        <v>100</v>
      </c>
    </row>
    <row r="43" spans="1:4">
      <c r="A43" s="10" t="s">
        <v>13</v>
      </c>
      <c r="B43" s="73" t="s">
        <v>45</v>
      </c>
      <c r="C43" s="91">
        <v>0</v>
      </c>
      <c r="D43" s="91">
        <v>0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222</v>
      </c>
      <c r="D49">
        <v>3.1932000000000002E-2</v>
      </c>
    </row>
    <row r="50" spans="3:4">
      <c r="C50" t="s">
        <v>119</v>
      </c>
      <c r="D50">
        <v>2.7555000000000001</v>
      </c>
    </row>
    <row r="51" spans="3:4">
      <c r="C51" t="s">
        <v>123</v>
      </c>
      <c r="D51">
        <v>2.6025999999999998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94">
        <v>43373</v>
      </c>
    </row>
    <row r="2" spans="2:61" s="1" customFormat="1">
      <c r="B2" s="2" t="s">
        <v>1</v>
      </c>
      <c r="C2" s="12" t="s">
        <v>569</v>
      </c>
    </row>
    <row r="3" spans="2:61" s="1" customFormat="1">
      <c r="B3" s="2" t="s">
        <v>2</v>
      </c>
      <c r="C3" s="26" t="s">
        <v>570</v>
      </c>
    </row>
    <row r="4" spans="2:61" s="1" customFormat="1">
      <c r="B4" s="2" t="s">
        <v>3</v>
      </c>
      <c r="C4" s="95" t="s">
        <v>218</v>
      </c>
    </row>
    <row r="5" spans="2:61">
      <c r="B5" s="89" t="s">
        <v>219</v>
      </c>
      <c r="C5" t="s">
        <v>220</v>
      </c>
    </row>
    <row r="6" spans="2:61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2:61" ht="26.25" customHeight="1">
      <c r="B7" s="109" t="s">
        <v>101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223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472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236</v>
      </c>
      <c r="C14" t="s">
        <v>236</v>
      </c>
      <c r="D14" s="16"/>
      <c r="E14" t="s">
        <v>236</v>
      </c>
      <c r="F14" t="s">
        <v>236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473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236</v>
      </c>
      <c r="C16" t="s">
        <v>236</v>
      </c>
      <c r="D16" s="16"/>
      <c r="E16" t="s">
        <v>236</v>
      </c>
      <c r="F16" t="s">
        <v>236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474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236</v>
      </c>
      <c r="C18" t="s">
        <v>236</v>
      </c>
      <c r="D18" s="16"/>
      <c r="E18" t="s">
        <v>236</v>
      </c>
      <c r="F18" t="s">
        <v>236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338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236</v>
      </c>
      <c r="C20" t="s">
        <v>236</v>
      </c>
      <c r="D20" s="16"/>
      <c r="E20" t="s">
        <v>236</v>
      </c>
      <c r="F20" t="s">
        <v>236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242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472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236</v>
      </c>
      <c r="C23" t="s">
        <v>236</v>
      </c>
      <c r="D23" s="16"/>
      <c r="E23" t="s">
        <v>236</v>
      </c>
      <c r="F23" t="s">
        <v>236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475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236</v>
      </c>
      <c r="C25" t="s">
        <v>236</v>
      </c>
      <c r="D25" s="16"/>
      <c r="E25" t="s">
        <v>236</v>
      </c>
      <c r="F25" t="s">
        <v>236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474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236</v>
      </c>
      <c r="C27" t="s">
        <v>236</v>
      </c>
      <c r="D27" s="16"/>
      <c r="E27" t="s">
        <v>236</v>
      </c>
      <c r="F27" t="s">
        <v>236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476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236</v>
      </c>
      <c r="C29" t="s">
        <v>236</v>
      </c>
      <c r="D29" s="16"/>
      <c r="E29" t="s">
        <v>236</v>
      </c>
      <c r="F29" t="s">
        <v>236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338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236</v>
      </c>
      <c r="C31" t="s">
        <v>236</v>
      </c>
      <c r="D31" s="16"/>
      <c r="E31" t="s">
        <v>236</v>
      </c>
      <c r="F31" t="s">
        <v>236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244</v>
      </c>
      <c r="C32" s="16"/>
      <c r="D32" s="16"/>
      <c r="E32" s="16"/>
    </row>
    <row r="33" spans="2:5">
      <c r="B33" t="s">
        <v>330</v>
      </c>
      <c r="C33" s="16"/>
      <c r="D33" s="16"/>
      <c r="E33" s="16"/>
    </row>
    <row r="34" spans="2:5">
      <c r="B34" t="s">
        <v>331</v>
      </c>
      <c r="C34" s="16"/>
      <c r="D34" s="16"/>
      <c r="E34" s="16"/>
    </row>
    <row r="35" spans="2:5">
      <c r="B35" t="s">
        <v>332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94">
        <v>43373</v>
      </c>
    </row>
    <row r="2" spans="1:60" s="1" customFormat="1">
      <c r="B2" s="2" t="s">
        <v>1</v>
      </c>
      <c r="C2" s="12" t="s">
        <v>569</v>
      </c>
    </row>
    <row r="3" spans="1:60" s="1" customFormat="1">
      <c r="B3" s="2" t="s">
        <v>2</v>
      </c>
      <c r="C3" s="26" t="s">
        <v>570</v>
      </c>
    </row>
    <row r="4" spans="1:60" s="1" customFormat="1">
      <c r="B4" s="2" t="s">
        <v>3</v>
      </c>
      <c r="C4" s="95" t="s">
        <v>218</v>
      </c>
    </row>
    <row r="5" spans="1:60">
      <c r="B5" s="89" t="s">
        <v>219</v>
      </c>
      <c r="C5" t="s">
        <v>220</v>
      </c>
    </row>
    <row r="6" spans="1:60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1"/>
      <c r="BD6" s="16" t="s">
        <v>103</v>
      </c>
      <c r="BF6" s="16" t="s">
        <v>104</v>
      </c>
      <c r="BH6" s="19" t="s">
        <v>105</v>
      </c>
    </row>
    <row r="7" spans="1:60" ht="26.25" customHeight="1">
      <c r="B7" s="109" t="s">
        <v>106</v>
      </c>
      <c r="C7" s="110"/>
      <c r="D7" s="110"/>
      <c r="E7" s="110"/>
      <c r="F7" s="110"/>
      <c r="G7" s="110"/>
      <c r="H7" s="110"/>
      <c r="I7" s="110"/>
      <c r="J7" s="110"/>
      <c r="K7" s="111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223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236</v>
      </c>
      <c r="C13" t="s">
        <v>236</v>
      </c>
      <c r="D13" s="19"/>
      <c r="E13" t="s">
        <v>236</v>
      </c>
      <c r="F13" t="s">
        <v>236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242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236</v>
      </c>
      <c r="C15" t="s">
        <v>236</v>
      </c>
      <c r="D15" s="19"/>
      <c r="E15" t="s">
        <v>236</v>
      </c>
      <c r="F15" t="s">
        <v>236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244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330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331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332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94">
        <v>43373</v>
      </c>
    </row>
    <row r="2" spans="2:81" s="1" customFormat="1">
      <c r="B2" s="2" t="s">
        <v>1</v>
      </c>
      <c r="C2" s="12" t="s">
        <v>569</v>
      </c>
    </row>
    <row r="3" spans="2:81" s="1" customFormat="1">
      <c r="B3" s="2" t="s">
        <v>2</v>
      </c>
      <c r="C3" s="26" t="s">
        <v>570</v>
      </c>
    </row>
    <row r="4" spans="2:81" s="1" customFormat="1">
      <c r="B4" s="2" t="s">
        <v>3</v>
      </c>
      <c r="C4" s="95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1"/>
    </row>
    <row r="7" spans="2:81" ht="26.25" customHeight="1">
      <c r="B7" s="109" t="s">
        <v>136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1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223</v>
      </c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81">
      <c r="B13" s="92" t="s">
        <v>477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236</v>
      </c>
      <c r="C14" t="s">
        <v>236</v>
      </c>
      <c r="E14" t="s">
        <v>236</v>
      </c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478</v>
      </c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81">
      <c r="B16" t="s">
        <v>236</v>
      </c>
      <c r="C16" t="s">
        <v>236</v>
      </c>
      <c r="E16" t="s">
        <v>236</v>
      </c>
      <c r="H16" s="91">
        <v>0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479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480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236</v>
      </c>
      <c r="C19" t="s">
        <v>236</v>
      </c>
      <c r="E19" t="s">
        <v>236</v>
      </c>
      <c r="H19" s="91">
        <v>0</v>
      </c>
      <c r="I19" t="s">
        <v>236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481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236</v>
      </c>
      <c r="C21" t="s">
        <v>236</v>
      </c>
      <c r="E21" t="s">
        <v>236</v>
      </c>
      <c r="H21" s="91">
        <v>0</v>
      </c>
      <c r="I21" t="s">
        <v>236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482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236</v>
      </c>
      <c r="C23" t="s">
        <v>236</v>
      </c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483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236</v>
      </c>
      <c r="C25" t="s">
        <v>236</v>
      </c>
      <c r="E25" t="s">
        <v>236</v>
      </c>
      <c r="H25" s="91">
        <v>0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242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477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236</v>
      </c>
      <c r="C28" t="s">
        <v>236</v>
      </c>
      <c r="E28" t="s">
        <v>236</v>
      </c>
      <c r="H28" s="91">
        <v>0</v>
      </c>
      <c r="I28" t="s">
        <v>236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478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236</v>
      </c>
      <c r="C30" t="s">
        <v>236</v>
      </c>
      <c r="E30" t="s">
        <v>236</v>
      </c>
      <c r="H30" s="91">
        <v>0</v>
      </c>
      <c r="I30" t="s">
        <v>236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479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480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236</v>
      </c>
      <c r="C33" t="s">
        <v>236</v>
      </c>
      <c r="E33" t="s">
        <v>236</v>
      </c>
      <c r="H33" s="91">
        <v>0</v>
      </c>
      <c r="I33" t="s">
        <v>236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481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236</v>
      </c>
      <c r="C35" t="s">
        <v>236</v>
      </c>
      <c r="E35" t="s">
        <v>236</v>
      </c>
      <c r="H35" s="91">
        <v>0</v>
      </c>
      <c r="I35" t="s">
        <v>236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482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236</v>
      </c>
      <c r="C37" t="s">
        <v>236</v>
      </c>
      <c r="E37" t="s">
        <v>236</v>
      </c>
      <c r="H37" s="91">
        <v>0</v>
      </c>
      <c r="I37" t="s">
        <v>236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483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236</v>
      </c>
      <c r="C39" t="s">
        <v>236</v>
      </c>
      <c r="E39" t="s">
        <v>236</v>
      </c>
      <c r="H39" s="91">
        <v>0</v>
      </c>
      <c r="I39" t="s">
        <v>236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244</v>
      </c>
    </row>
    <row r="41" spans="2:17">
      <c r="B41" t="s">
        <v>330</v>
      </c>
    </row>
    <row r="42" spans="2:17">
      <c r="B42" t="s">
        <v>331</v>
      </c>
    </row>
    <row r="43" spans="2:17">
      <c r="B43" t="s">
        <v>332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94">
        <v>43373</v>
      </c>
    </row>
    <row r="2" spans="2:72" s="1" customFormat="1">
      <c r="B2" s="2" t="s">
        <v>1</v>
      </c>
      <c r="C2" s="12" t="s">
        <v>569</v>
      </c>
    </row>
    <row r="3" spans="2:72" s="1" customFormat="1">
      <c r="B3" s="2" t="s">
        <v>2</v>
      </c>
      <c r="C3" s="26" t="s">
        <v>570</v>
      </c>
    </row>
    <row r="4" spans="2:72" s="1" customFormat="1">
      <c r="B4" s="2" t="s">
        <v>3</v>
      </c>
      <c r="C4" s="95" t="s">
        <v>218</v>
      </c>
    </row>
    <row r="5" spans="2:72">
      <c r="B5" s="89" t="s">
        <v>219</v>
      </c>
      <c r="C5" t="s">
        <v>220</v>
      </c>
    </row>
    <row r="6" spans="2:72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1"/>
    </row>
    <row r="7" spans="2:72" ht="26.25" customHeight="1">
      <c r="B7" s="109" t="s">
        <v>70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484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236</v>
      </c>
      <c r="C14" t="s">
        <v>236</v>
      </c>
      <c r="D14" t="s">
        <v>236</v>
      </c>
      <c r="G14" s="91">
        <v>0</v>
      </c>
      <c r="H14" t="s">
        <v>236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485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236</v>
      </c>
      <c r="C16" t="s">
        <v>236</v>
      </c>
      <c r="D16" t="s">
        <v>236</v>
      </c>
      <c r="G16" s="91">
        <v>0</v>
      </c>
      <c r="H16" t="s">
        <v>236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486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236</v>
      </c>
      <c r="C18" t="s">
        <v>236</v>
      </c>
      <c r="D18" t="s">
        <v>236</v>
      </c>
      <c r="G18" s="91">
        <v>0</v>
      </c>
      <c r="H18" t="s">
        <v>236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487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236</v>
      </c>
      <c r="C20" t="s">
        <v>236</v>
      </c>
      <c r="D20" t="s">
        <v>236</v>
      </c>
      <c r="G20" s="91">
        <v>0</v>
      </c>
      <c r="H20" t="s">
        <v>236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338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236</v>
      </c>
      <c r="C22" t="s">
        <v>236</v>
      </c>
      <c r="D22" t="s">
        <v>236</v>
      </c>
      <c r="G22" s="91">
        <v>0</v>
      </c>
      <c r="H22" t="s">
        <v>236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242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328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236</v>
      </c>
      <c r="C25" t="s">
        <v>236</v>
      </c>
      <c r="D25" t="s">
        <v>236</v>
      </c>
      <c r="G25" s="91">
        <v>0</v>
      </c>
      <c r="H25" t="s">
        <v>236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488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236</v>
      </c>
      <c r="C27" t="s">
        <v>236</v>
      </c>
      <c r="D27" t="s">
        <v>236</v>
      </c>
      <c r="G27" s="91">
        <v>0</v>
      </c>
      <c r="H27" t="s">
        <v>236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330</v>
      </c>
    </row>
    <row r="29" spans="2:16">
      <c r="B29" t="s">
        <v>331</v>
      </c>
    </row>
    <row r="30" spans="2:16">
      <c r="B30" t="s">
        <v>332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94">
        <v>43373</v>
      </c>
    </row>
    <row r="2" spans="2:65" s="1" customFormat="1">
      <c r="B2" s="2" t="s">
        <v>1</v>
      </c>
      <c r="C2" s="12" t="s">
        <v>569</v>
      </c>
    </row>
    <row r="3" spans="2:65" s="1" customFormat="1">
      <c r="B3" s="2" t="s">
        <v>2</v>
      </c>
      <c r="C3" s="26" t="s">
        <v>570</v>
      </c>
    </row>
    <row r="4" spans="2:65" s="1" customFormat="1">
      <c r="B4" s="2" t="s">
        <v>3</v>
      </c>
      <c r="C4" s="95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1"/>
    </row>
    <row r="7" spans="2:65" ht="26.25" customHeight="1">
      <c r="B7" s="109" t="s">
        <v>83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1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223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489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236</v>
      </c>
      <c r="C14" t="s">
        <v>236</v>
      </c>
      <c r="D14" s="16"/>
      <c r="E14" s="16"/>
      <c r="F14" t="s">
        <v>236</v>
      </c>
      <c r="G14" t="s">
        <v>236</v>
      </c>
      <c r="J14" s="91">
        <v>0</v>
      </c>
      <c r="K14" t="s">
        <v>236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490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236</v>
      </c>
      <c r="C16" t="s">
        <v>236</v>
      </c>
      <c r="D16" s="16"/>
      <c r="E16" s="16"/>
      <c r="F16" t="s">
        <v>236</v>
      </c>
      <c r="G16" t="s">
        <v>236</v>
      </c>
      <c r="J16" s="91">
        <v>0</v>
      </c>
      <c r="K16" t="s">
        <v>236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335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236</v>
      </c>
      <c r="C18" t="s">
        <v>236</v>
      </c>
      <c r="D18" s="16"/>
      <c r="E18" s="16"/>
      <c r="F18" t="s">
        <v>236</v>
      </c>
      <c r="G18" t="s">
        <v>236</v>
      </c>
      <c r="J18" s="91">
        <v>0</v>
      </c>
      <c r="K18" t="s">
        <v>236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338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236</v>
      </c>
      <c r="C20" t="s">
        <v>236</v>
      </c>
      <c r="D20" s="16"/>
      <c r="E20" s="16"/>
      <c r="F20" t="s">
        <v>236</v>
      </c>
      <c r="G20" t="s">
        <v>236</v>
      </c>
      <c r="J20" s="91">
        <v>0</v>
      </c>
      <c r="K20" t="s">
        <v>236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242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491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236</v>
      </c>
      <c r="C23" t="s">
        <v>236</v>
      </c>
      <c r="D23" s="16"/>
      <c r="E23" s="16"/>
      <c r="F23" t="s">
        <v>236</v>
      </c>
      <c r="G23" t="s">
        <v>236</v>
      </c>
      <c r="J23" s="91">
        <v>0</v>
      </c>
      <c r="K23" t="s">
        <v>236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492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236</v>
      </c>
      <c r="C25" t="s">
        <v>236</v>
      </c>
      <c r="D25" s="16"/>
      <c r="E25" s="16"/>
      <c r="F25" t="s">
        <v>236</v>
      </c>
      <c r="G25" t="s">
        <v>236</v>
      </c>
      <c r="J25" s="91">
        <v>0</v>
      </c>
      <c r="K25" t="s">
        <v>236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244</v>
      </c>
      <c r="D26" s="16"/>
      <c r="E26" s="16"/>
      <c r="F26" s="16"/>
    </row>
    <row r="27" spans="2:19">
      <c r="B27" t="s">
        <v>330</v>
      </c>
      <c r="D27" s="16"/>
      <c r="E27" s="16"/>
      <c r="F27" s="16"/>
    </row>
    <row r="28" spans="2:19">
      <c r="B28" t="s">
        <v>331</v>
      </c>
      <c r="D28" s="16"/>
      <c r="E28" s="16"/>
      <c r="F28" s="16"/>
    </row>
    <row r="29" spans="2:19">
      <c r="B29" t="s">
        <v>332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94">
        <v>43373</v>
      </c>
    </row>
    <row r="2" spans="2:81" s="1" customFormat="1">
      <c r="B2" s="2" t="s">
        <v>1</v>
      </c>
      <c r="C2" s="12" t="s">
        <v>569</v>
      </c>
    </row>
    <row r="3" spans="2:81" s="1" customFormat="1">
      <c r="B3" s="2" t="s">
        <v>2</v>
      </c>
      <c r="C3" s="26" t="s">
        <v>570</v>
      </c>
    </row>
    <row r="4" spans="2:81" s="1" customFormat="1">
      <c r="B4" s="2" t="s">
        <v>3</v>
      </c>
      <c r="C4" s="95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1"/>
    </row>
    <row r="7" spans="2:81" ht="26.25" customHeight="1">
      <c r="B7" s="109" t="s">
        <v>90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1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Z11" s="16"/>
      <c r="CC11" s="16"/>
    </row>
    <row r="12" spans="2:81">
      <c r="B12" s="92" t="s">
        <v>223</v>
      </c>
      <c r="C12" s="16"/>
      <c r="D12" s="16"/>
      <c r="E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81">
      <c r="B13" s="92" t="s">
        <v>489</v>
      </c>
      <c r="C13" s="16"/>
      <c r="D13" s="16"/>
      <c r="E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81">
      <c r="B14" t="s">
        <v>236</v>
      </c>
      <c r="C14" t="s">
        <v>236</v>
      </c>
      <c r="D14" s="16"/>
      <c r="E14" s="16"/>
      <c r="F14" t="s">
        <v>236</v>
      </c>
      <c r="G14" t="s">
        <v>236</v>
      </c>
      <c r="J14" s="91">
        <v>0</v>
      </c>
      <c r="K14" t="s">
        <v>236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81">
      <c r="B15" s="92" t="s">
        <v>490</v>
      </c>
      <c r="C15" s="16"/>
      <c r="D15" s="16"/>
      <c r="E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81">
      <c r="B16" t="s">
        <v>236</v>
      </c>
      <c r="C16" t="s">
        <v>236</v>
      </c>
      <c r="D16" s="16"/>
      <c r="E16" s="16"/>
      <c r="F16" t="s">
        <v>236</v>
      </c>
      <c r="G16" t="s">
        <v>236</v>
      </c>
      <c r="J16" s="91">
        <v>0</v>
      </c>
      <c r="K16" t="s">
        <v>236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335</v>
      </c>
      <c r="C17" s="16"/>
      <c r="D17" s="16"/>
      <c r="E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236</v>
      </c>
      <c r="C18" t="s">
        <v>236</v>
      </c>
      <c r="D18" s="16"/>
      <c r="E18" s="16"/>
      <c r="F18" t="s">
        <v>236</v>
      </c>
      <c r="G18" t="s">
        <v>236</v>
      </c>
      <c r="J18" s="91">
        <v>0</v>
      </c>
      <c r="K18" t="s">
        <v>236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338</v>
      </c>
      <c r="C19" s="16"/>
      <c r="D19" s="16"/>
      <c r="E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236</v>
      </c>
      <c r="C20" t="s">
        <v>236</v>
      </c>
      <c r="D20" s="16"/>
      <c r="E20" s="16"/>
      <c r="F20" t="s">
        <v>236</v>
      </c>
      <c r="G20" t="s">
        <v>236</v>
      </c>
      <c r="J20" s="91">
        <v>0</v>
      </c>
      <c r="K20" t="s">
        <v>236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242</v>
      </c>
      <c r="C21" s="16"/>
      <c r="D21" s="16"/>
      <c r="E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336</v>
      </c>
      <c r="C22" s="16"/>
      <c r="D22" s="16"/>
      <c r="E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236</v>
      </c>
      <c r="C23" t="s">
        <v>236</v>
      </c>
      <c r="D23" s="16"/>
      <c r="E23" s="16"/>
      <c r="F23" t="s">
        <v>236</v>
      </c>
      <c r="G23" t="s">
        <v>236</v>
      </c>
      <c r="J23" s="91">
        <v>0</v>
      </c>
      <c r="K23" t="s">
        <v>236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337</v>
      </c>
      <c r="C24" s="16"/>
      <c r="D24" s="16"/>
      <c r="E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236</v>
      </c>
      <c r="C25" t="s">
        <v>236</v>
      </c>
      <c r="D25" s="16"/>
      <c r="E25" s="16"/>
      <c r="F25" t="s">
        <v>236</v>
      </c>
      <c r="G25" t="s">
        <v>236</v>
      </c>
      <c r="J25" s="91">
        <v>0</v>
      </c>
      <c r="K25" t="s">
        <v>236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244</v>
      </c>
      <c r="C26" s="16"/>
      <c r="D26" s="16"/>
      <c r="E26" s="16"/>
    </row>
    <row r="27" spans="2:19">
      <c r="B27" t="s">
        <v>330</v>
      </c>
      <c r="C27" s="16"/>
      <c r="D27" s="16"/>
      <c r="E27" s="16"/>
    </row>
    <row r="28" spans="2:19">
      <c r="B28" t="s">
        <v>331</v>
      </c>
      <c r="C28" s="16"/>
      <c r="D28" s="16"/>
      <c r="E28" s="16"/>
    </row>
    <row r="29" spans="2:19">
      <c r="B29" t="s">
        <v>332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94">
        <v>43373</v>
      </c>
    </row>
    <row r="2" spans="2:98" s="1" customFormat="1">
      <c r="B2" s="2" t="s">
        <v>1</v>
      </c>
      <c r="C2" s="12" t="s">
        <v>569</v>
      </c>
    </row>
    <row r="3" spans="2:98" s="1" customFormat="1">
      <c r="B3" s="2" t="s">
        <v>2</v>
      </c>
      <c r="C3" s="26" t="s">
        <v>570</v>
      </c>
    </row>
    <row r="4" spans="2:98" s="1" customFormat="1">
      <c r="B4" s="2" t="s">
        <v>3</v>
      </c>
      <c r="C4" s="95" t="s">
        <v>218</v>
      </c>
    </row>
    <row r="5" spans="2:98">
      <c r="B5" s="89" t="s">
        <v>219</v>
      </c>
      <c r="C5" t="s">
        <v>220</v>
      </c>
    </row>
    <row r="6" spans="2:98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1"/>
    </row>
    <row r="7" spans="2:98" ht="26.25" customHeight="1">
      <c r="B7" s="109" t="s">
        <v>92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1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7"/>
      <c r="L11" s="90">
        <v>0</v>
      </c>
      <c r="M11" s="90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223</v>
      </c>
      <c r="C12" s="16"/>
      <c r="D12" s="16"/>
      <c r="E12" s="16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236</v>
      </c>
      <c r="C13" t="s">
        <v>236</v>
      </c>
      <c r="D13" s="16"/>
      <c r="E13" s="16"/>
      <c r="F13" t="s">
        <v>236</v>
      </c>
      <c r="G13" t="s">
        <v>236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242</v>
      </c>
      <c r="C14" s="16"/>
      <c r="D14" s="16"/>
      <c r="E14" s="16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336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236</v>
      </c>
      <c r="C16" t="s">
        <v>236</v>
      </c>
      <c r="D16" s="16"/>
      <c r="E16" s="16"/>
      <c r="F16" t="s">
        <v>236</v>
      </c>
      <c r="G16" t="s">
        <v>236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337</v>
      </c>
      <c r="C17" s="16"/>
      <c r="D17" s="16"/>
      <c r="E17" s="16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236</v>
      </c>
      <c r="C18" t="s">
        <v>236</v>
      </c>
      <c r="D18" s="16"/>
      <c r="E18" s="16"/>
      <c r="F18" t="s">
        <v>236</v>
      </c>
      <c r="G18" t="s">
        <v>236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244</v>
      </c>
      <c r="C19" s="16"/>
      <c r="D19" s="16"/>
      <c r="E19" s="16"/>
    </row>
    <row r="20" spans="2:13">
      <c r="B20" t="s">
        <v>330</v>
      </c>
      <c r="C20" s="16"/>
      <c r="D20" s="16"/>
      <c r="E20" s="16"/>
    </row>
    <row r="21" spans="2:13">
      <c r="B21" t="s">
        <v>331</v>
      </c>
      <c r="C21" s="16"/>
      <c r="D21" s="16"/>
      <c r="E21" s="16"/>
    </row>
    <row r="22" spans="2:13">
      <c r="B22" t="s">
        <v>332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94">
        <v>43373</v>
      </c>
    </row>
    <row r="2" spans="2:55" s="1" customFormat="1">
      <c r="B2" s="2" t="s">
        <v>1</v>
      </c>
      <c r="C2" s="12" t="s">
        <v>569</v>
      </c>
    </row>
    <row r="3" spans="2:55" s="1" customFormat="1">
      <c r="B3" s="2" t="s">
        <v>2</v>
      </c>
      <c r="C3" s="26" t="s">
        <v>570</v>
      </c>
    </row>
    <row r="4" spans="2:55" s="1" customFormat="1">
      <c r="B4" s="2" t="s">
        <v>3</v>
      </c>
      <c r="C4" s="95" t="s">
        <v>218</v>
      </c>
    </row>
    <row r="5" spans="2:55">
      <c r="B5" s="89" t="s">
        <v>219</v>
      </c>
      <c r="C5" t="s">
        <v>220</v>
      </c>
    </row>
    <row r="6" spans="2:55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1"/>
    </row>
    <row r="7" spans="2:55" ht="26.25" customHeight="1">
      <c r="B7" s="109" t="s">
        <v>142</v>
      </c>
      <c r="C7" s="110"/>
      <c r="D7" s="110"/>
      <c r="E7" s="110"/>
      <c r="F7" s="110"/>
      <c r="G7" s="110"/>
      <c r="H7" s="110"/>
      <c r="I7" s="110"/>
      <c r="J7" s="110"/>
      <c r="K7" s="111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0</v>
      </c>
      <c r="G11" s="7"/>
      <c r="H11" s="90">
        <v>0</v>
      </c>
      <c r="I11" s="7"/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223</v>
      </c>
      <c r="C12" s="16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493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236</v>
      </c>
      <c r="C14" t="s">
        <v>236</v>
      </c>
      <c r="D14" t="s">
        <v>236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494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236</v>
      </c>
      <c r="C16" t="s">
        <v>236</v>
      </c>
      <c r="D16" t="s">
        <v>236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495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236</v>
      </c>
      <c r="C18" t="s">
        <v>236</v>
      </c>
      <c r="D18" t="s">
        <v>236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496</v>
      </c>
      <c r="C19" s="16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236</v>
      </c>
      <c r="C20" t="s">
        <v>236</v>
      </c>
      <c r="D20" t="s">
        <v>236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242</v>
      </c>
      <c r="C21" s="16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497</v>
      </c>
      <c r="C22" s="16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236</v>
      </c>
      <c r="C23" t="s">
        <v>236</v>
      </c>
      <c r="D23" t="s">
        <v>236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498</v>
      </c>
      <c r="C24" s="16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236</v>
      </c>
      <c r="C25" t="s">
        <v>236</v>
      </c>
      <c r="D25" t="s">
        <v>236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499</v>
      </c>
      <c r="C26" s="16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236</v>
      </c>
      <c r="C27" t="s">
        <v>236</v>
      </c>
      <c r="D27" t="s">
        <v>236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500</v>
      </c>
      <c r="C28" s="16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236</v>
      </c>
      <c r="C29" t="s">
        <v>236</v>
      </c>
      <c r="D29" t="s">
        <v>236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244</v>
      </c>
      <c r="C30" s="16"/>
    </row>
    <row r="31" spans="2:11">
      <c r="B31" t="s">
        <v>330</v>
      </c>
      <c r="C31" s="16"/>
    </row>
    <row r="32" spans="2:11">
      <c r="B32" t="s">
        <v>331</v>
      </c>
      <c r="C32" s="16"/>
    </row>
    <row r="33" spans="2:3">
      <c r="B33" t="s">
        <v>332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94">
        <v>43373</v>
      </c>
    </row>
    <row r="2" spans="2:59" s="1" customFormat="1">
      <c r="B2" s="2" t="s">
        <v>1</v>
      </c>
      <c r="C2" s="12" t="s">
        <v>569</v>
      </c>
    </row>
    <row r="3" spans="2:59" s="1" customFormat="1">
      <c r="B3" s="2" t="s">
        <v>2</v>
      </c>
      <c r="C3" s="26" t="s">
        <v>570</v>
      </c>
    </row>
    <row r="4" spans="2:59" s="1" customFormat="1">
      <c r="B4" s="2" t="s">
        <v>3</v>
      </c>
      <c r="C4" s="95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2:59" ht="26.25" customHeight="1">
      <c r="B7" s="109" t="s">
        <v>144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501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236</v>
      </c>
      <c r="C13" t="s">
        <v>236</v>
      </c>
      <c r="D13" t="s">
        <v>236</v>
      </c>
      <c r="E13" t="s">
        <v>236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471</v>
      </c>
      <c r="C14" s="16"/>
      <c r="D14" s="16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236</v>
      </c>
      <c r="C15" t="s">
        <v>236</v>
      </c>
      <c r="D15" t="s">
        <v>236</v>
      </c>
      <c r="E15" t="s">
        <v>236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244</v>
      </c>
      <c r="C16" s="16"/>
      <c r="D16" s="16"/>
    </row>
    <row r="17" spans="2:4">
      <c r="B17" t="s">
        <v>330</v>
      </c>
      <c r="C17" s="16"/>
      <c r="D17" s="16"/>
    </row>
    <row r="18" spans="2:4">
      <c r="B18" t="s">
        <v>331</v>
      </c>
      <c r="C18" s="16"/>
      <c r="D18" s="16"/>
    </row>
    <row r="19" spans="2:4">
      <c r="B19" t="s">
        <v>332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94">
        <v>43373</v>
      </c>
    </row>
    <row r="2" spans="2:52" s="1" customFormat="1">
      <c r="B2" s="2" t="s">
        <v>1</v>
      </c>
      <c r="C2" s="12" t="s">
        <v>569</v>
      </c>
    </row>
    <row r="3" spans="2:52" s="1" customFormat="1">
      <c r="B3" s="2" t="s">
        <v>2</v>
      </c>
      <c r="C3" s="26" t="s">
        <v>570</v>
      </c>
    </row>
    <row r="4" spans="2:52" s="1" customFormat="1">
      <c r="B4" s="2" t="s">
        <v>3</v>
      </c>
      <c r="C4" s="95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2:52" ht="26.25" customHeight="1">
      <c r="B7" s="109" t="s">
        <v>145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223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472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236</v>
      </c>
      <c r="C14" t="s">
        <v>236</v>
      </c>
      <c r="D14" t="s">
        <v>236</v>
      </c>
      <c r="E14" t="s">
        <v>236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473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236</v>
      </c>
      <c r="C16" t="s">
        <v>236</v>
      </c>
      <c r="D16" t="s">
        <v>236</v>
      </c>
      <c r="E16" t="s">
        <v>236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502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236</v>
      </c>
      <c r="C18" t="s">
        <v>236</v>
      </c>
      <c r="D18" t="s">
        <v>236</v>
      </c>
      <c r="E18" t="s">
        <v>236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474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236</v>
      </c>
      <c r="C20" t="s">
        <v>236</v>
      </c>
      <c r="D20" t="s">
        <v>236</v>
      </c>
      <c r="E20" t="s">
        <v>236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338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236</v>
      </c>
      <c r="C22" t="s">
        <v>236</v>
      </c>
      <c r="D22" t="s">
        <v>236</v>
      </c>
      <c r="E22" t="s">
        <v>236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242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472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236</v>
      </c>
      <c r="C25" t="s">
        <v>236</v>
      </c>
      <c r="D25" t="s">
        <v>236</v>
      </c>
      <c r="E25" t="s">
        <v>236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475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236</v>
      </c>
      <c r="C27" t="s">
        <v>236</v>
      </c>
      <c r="D27" t="s">
        <v>236</v>
      </c>
      <c r="E27" t="s">
        <v>236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474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236</v>
      </c>
      <c r="C29" t="s">
        <v>236</v>
      </c>
      <c r="D29" t="s">
        <v>236</v>
      </c>
      <c r="E29" t="s">
        <v>236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476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236</v>
      </c>
      <c r="C31" t="s">
        <v>236</v>
      </c>
      <c r="D31" t="s">
        <v>236</v>
      </c>
      <c r="E31" t="s">
        <v>236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338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236</v>
      </c>
      <c r="C33" t="s">
        <v>236</v>
      </c>
      <c r="D33" t="s">
        <v>236</v>
      </c>
      <c r="E33" t="s">
        <v>236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244</v>
      </c>
      <c r="C34" s="16"/>
      <c r="D34" s="16"/>
    </row>
    <row r="35" spans="2:12">
      <c r="B35" t="s">
        <v>330</v>
      </c>
      <c r="C35" s="16"/>
      <c r="D35" s="16"/>
    </row>
    <row r="36" spans="2:12">
      <c r="B36" t="s">
        <v>331</v>
      </c>
      <c r="C36" s="16"/>
      <c r="D36" s="16"/>
    </row>
    <row r="37" spans="2:12">
      <c r="B37" t="s">
        <v>332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4" workbookViewId="0">
      <selection activeCell="B11" sqref="B11:L4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94">
        <v>43373</v>
      </c>
    </row>
    <row r="2" spans="2:13" s="1" customFormat="1">
      <c r="B2" s="2" t="s">
        <v>1</v>
      </c>
      <c r="C2" s="12" t="s">
        <v>569</v>
      </c>
    </row>
    <row r="3" spans="2:13" s="1" customFormat="1">
      <c r="B3" s="2" t="s">
        <v>2</v>
      </c>
      <c r="C3" s="26" t="s">
        <v>570</v>
      </c>
    </row>
    <row r="4" spans="2:13" s="1" customFormat="1">
      <c r="B4" s="2" t="s">
        <v>3</v>
      </c>
      <c r="C4" s="95" t="s">
        <v>218</v>
      </c>
    </row>
    <row r="5" spans="2:13">
      <c r="B5" s="89" t="s">
        <v>219</v>
      </c>
      <c r="C5" t="s">
        <v>220</v>
      </c>
    </row>
    <row r="7" spans="2:13" ht="26.25" customHeight="1">
      <c r="B7" s="99" t="s">
        <v>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0">
        <v>0</v>
      </c>
      <c r="J11" s="90">
        <f>J12+J31</f>
        <v>1650.1968711455199</v>
      </c>
      <c r="K11" s="90">
        <f>J11/$J$11*100</f>
        <v>100</v>
      </c>
      <c r="L11" s="90">
        <f>J11/'[5]סכום נכסי הקרן'!$C$42*100</f>
        <v>8.8213941026094922</v>
      </c>
    </row>
    <row r="12" spans="2:13">
      <c r="B12" s="92" t="s">
        <v>223</v>
      </c>
      <c r="C12" s="26"/>
      <c r="D12" s="27"/>
      <c r="E12" s="27"/>
      <c r="F12" s="27"/>
      <c r="G12" s="27"/>
      <c r="H12" s="27"/>
      <c r="I12" s="93">
        <v>0</v>
      </c>
      <c r="J12" s="93">
        <f>J13+J15+J21+J23+J25+J27+J29</f>
        <v>1650.1968711455199</v>
      </c>
      <c r="K12" s="93">
        <f t="shared" ref="K12:K35" si="0">J12/$J$11*100</f>
        <v>100</v>
      </c>
      <c r="L12" s="93">
        <f>J12/'[5]סכום נכסי הקרן'!$C$42*100</f>
        <v>8.8213941026094922</v>
      </c>
    </row>
    <row r="13" spans="2:13">
      <c r="B13" s="92" t="s">
        <v>224</v>
      </c>
      <c r="C13" s="26"/>
      <c r="D13" s="27"/>
      <c r="E13" s="27"/>
      <c r="F13" s="27"/>
      <c r="G13" s="27"/>
      <c r="H13" s="27"/>
      <c r="I13" s="93">
        <v>0</v>
      </c>
      <c r="J13" s="93">
        <f>SUM(J14)</f>
        <v>1557.2278799999999</v>
      </c>
      <c r="K13" s="93">
        <f t="shared" si="0"/>
        <v>94.366187891206962</v>
      </c>
      <c r="L13" s="93">
        <f>J13/'[5]סכום נכסי הקרן'!$C$42*100</f>
        <v>8.3244133334923234</v>
      </c>
    </row>
    <row r="14" spans="2:13">
      <c r="B14" t="s">
        <v>571</v>
      </c>
      <c r="C14" t="s">
        <v>225</v>
      </c>
      <c r="D14" t="s">
        <v>226</v>
      </c>
      <c r="E14" t="s">
        <v>227</v>
      </c>
      <c r="F14" t="s">
        <v>228</v>
      </c>
      <c r="G14" t="s">
        <v>105</v>
      </c>
      <c r="H14" s="91">
        <v>0</v>
      </c>
      <c r="I14" s="91">
        <v>0</v>
      </c>
      <c r="J14" s="91">
        <f>1557.08771+0.14017</f>
        <v>1557.2278799999999</v>
      </c>
      <c r="K14" s="91">
        <f t="shared" si="0"/>
        <v>94.366187891206962</v>
      </c>
      <c r="L14" s="91">
        <f>J14/'[5]סכום נכסי הקרן'!$C$42*100</f>
        <v>8.3244133334923234</v>
      </c>
    </row>
    <row r="15" spans="2:13">
      <c r="B15" s="92" t="s">
        <v>229</v>
      </c>
      <c r="C15" s="26"/>
      <c r="D15" s="27"/>
      <c r="E15" s="27"/>
      <c r="F15" s="27"/>
      <c r="G15" s="27"/>
      <c r="H15" s="27"/>
      <c r="I15" s="93">
        <v>0</v>
      </c>
      <c r="J15" s="93">
        <v>92.968991145519993</v>
      </c>
      <c r="K15" s="93">
        <f t="shared" si="0"/>
        <v>5.6338121087930286</v>
      </c>
      <c r="L15" s="93">
        <f>J15/'[5]סכום נכסי הקרן'!$C$42*100</f>
        <v>0.49698076911716771</v>
      </c>
    </row>
    <row r="16" spans="2:13">
      <c r="B16" t="s">
        <v>571</v>
      </c>
      <c r="C16" t="s">
        <v>230</v>
      </c>
      <c r="D16" t="s">
        <v>226</v>
      </c>
      <c r="E16" t="s">
        <v>227</v>
      </c>
      <c r="F16" t="s">
        <v>228</v>
      </c>
      <c r="G16" t="s">
        <v>123</v>
      </c>
      <c r="H16" s="91">
        <v>0</v>
      </c>
      <c r="I16" s="91">
        <v>0</v>
      </c>
      <c r="J16" s="91">
        <v>5.4774579860000001</v>
      </c>
      <c r="K16" s="91">
        <f t="shared" si="0"/>
        <v>0.33192754645072764</v>
      </c>
      <c r="L16" s="91">
        <f>J16/'[5]סכום נכסי הקרן'!$C$42*100</f>
        <v>2.9280637007540869E-2</v>
      </c>
    </row>
    <row r="17" spans="2:12">
      <c r="B17" t="s">
        <v>571</v>
      </c>
      <c r="C17" t="s">
        <v>231</v>
      </c>
      <c r="D17" t="s">
        <v>226</v>
      </c>
      <c r="E17" t="s">
        <v>227</v>
      </c>
      <c r="F17" t="s">
        <v>228</v>
      </c>
      <c r="G17" t="s">
        <v>109</v>
      </c>
      <c r="H17" s="91">
        <v>0</v>
      </c>
      <c r="I17" s="91">
        <v>0</v>
      </c>
      <c r="J17" s="91">
        <v>85.717418989999999</v>
      </c>
      <c r="K17" s="91">
        <f t="shared" si="0"/>
        <v>5.1943753190185964</v>
      </c>
      <c r="L17" s="91">
        <f>J17/'[5]סכום נכסי הקרן'!$C$42*100</f>
        <v>0.45821631805930946</v>
      </c>
    </row>
    <row r="18" spans="2:12">
      <c r="B18" t="s">
        <v>571</v>
      </c>
      <c r="C18" t="s">
        <v>232</v>
      </c>
      <c r="D18" t="s">
        <v>226</v>
      </c>
      <c r="E18" t="s">
        <v>227</v>
      </c>
      <c r="F18" t="s">
        <v>228</v>
      </c>
      <c r="G18" t="s">
        <v>119</v>
      </c>
      <c r="H18" s="91">
        <v>0</v>
      </c>
      <c r="I18" s="91">
        <v>0</v>
      </c>
      <c r="J18" s="91">
        <v>1.3042883700000001</v>
      </c>
      <c r="K18" s="91">
        <f t="shared" si="0"/>
        <v>7.9038349472484462E-2</v>
      </c>
      <c r="L18" s="91">
        <f>J18/'[5]סכום נכסי הקרן'!$C$42*100</f>
        <v>6.9722842991656242E-3</v>
      </c>
    </row>
    <row r="19" spans="2:12">
      <c r="B19" t="s">
        <v>571</v>
      </c>
      <c r="C19" t="s">
        <v>233</v>
      </c>
      <c r="D19" t="s">
        <v>226</v>
      </c>
      <c r="E19" t="s">
        <v>227</v>
      </c>
      <c r="F19" t="s">
        <v>228</v>
      </c>
      <c r="G19" t="s">
        <v>113</v>
      </c>
      <c r="H19" s="91">
        <v>0</v>
      </c>
      <c r="I19" s="91">
        <v>0</v>
      </c>
      <c r="J19" s="91">
        <v>0.25848832799999999</v>
      </c>
      <c r="K19" s="91">
        <f t="shared" si="0"/>
        <v>1.566409029854509E-2</v>
      </c>
      <c r="L19" s="91">
        <f>J19/'[5]סכום נכסי הקרן'!$C$42*100</f>
        <v>1.3817911378232821E-3</v>
      </c>
    </row>
    <row r="20" spans="2:12">
      <c r="B20" t="s">
        <v>571</v>
      </c>
      <c r="C20" t="s">
        <v>234</v>
      </c>
      <c r="D20" t="s">
        <v>226</v>
      </c>
      <c r="E20" t="s">
        <v>227</v>
      </c>
      <c r="F20" t="s">
        <v>228</v>
      </c>
      <c r="G20" t="s">
        <v>222</v>
      </c>
      <c r="H20" s="91">
        <v>0</v>
      </c>
      <c r="I20" s="91">
        <v>0</v>
      </c>
      <c r="J20" s="91">
        <v>0.21133747151999999</v>
      </c>
      <c r="K20" s="91">
        <f t="shared" si="0"/>
        <v>1.2806803552675234E-2</v>
      </c>
      <c r="L20" s="91">
        <f>J20/'[5]סכום נכסי הקרן'!$C$42*100</f>
        <v>1.1297386133284758E-3</v>
      </c>
    </row>
    <row r="21" spans="2:12">
      <c r="B21" s="92" t="s">
        <v>235</v>
      </c>
      <c r="D21" s="16"/>
      <c r="I21" s="93">
        <v>0</v>
      </c>
      <c r="J21" s="93">
        <f>SUM(J22)</f>
        <v>0</v>
      </c>
      <c r="K21" s="93">
        <f t="shared" si="0"/>
        <v>0</v>
      </c>
      <c r="L21" s="93">
        <f>J21/'[5]סכום נכסי הקרן'!$C$42*100</f>
        <v>0</v>
      </c>
    </row>
    <row r="22" spans="2:12">
      <c r="B22" t="s">
        <v>236</v>
      </c>
      <c r="C22" t="s">
        <v>236</v>
      </c>
      <c r="D22" s="16"/>
      <c r="E22" t="s">
        <v>236</v>
      </c>
      <c r="G22" t="s">
        <v>236</v>
      </c>
      <c r="H22" s="91">
        <v>0</v>
      </c>
      <c r="I22" s="91">
        <v>0</v>
      </c>
      <c r="J22" s="91">
        <v>0</v>
      </c>
      <c r="K22" s="91">
        <f t="shared" si="0"/>
        <v>0</v>
      </c>
      <c r="L22" s="91">
        <f>J22/'[5]סכום נכסי הקרן'!$C$42*100</f>
        <v>0</v>
      </c>
    </row>
    <row r="23" spans="2:12">
      <c r="B23" s="92" t="s">
        <v>238</v>
      </c>
      <c r="D23" s="16"/>
      <c r="I23" s="93">
        <v>0</v>
      </c>
      <c r="J23" s="93">
        <v>0</v>
      </c>
      <c r="K23" s="93">
        <f t="shared" si="0"/>
        <v>0</v>
      </c>
      <c r="L23" s="93">
        <f>J23/'[5]סכום נכסי הקרן'!$C$42*100</f>
        <v>0</v>
      </c>
    </row>
    <row r="24" spans="2:12">
      <c r="B24" t="s">
        <v>236</v>
      </c>
      <c r="C24" t="s">
        <v>236</v>
      </c>
      <c r="D24" s="16"/>
      <c r="E24" t="s">
        <v>236</v>
      </c>
      <c r="G24" t="s">
        <v>236</v>
      </c>
      <c r="H24" s="91">
        <v>0</v>
      </c>
      <c r="I24" s="91">
        <v>0</v>
      </c>
      <c r="J24" s="91">
        <v>0</v>
      </c>
      <c r="K24" s="91">
        <f t="shared" si="0"/>
        <v>0</v>
      </c>
      <c r="L24" s="91">
        <f>J24/'[5]סכום נכסי הקרן'!$C$42*100</f>
        <v>0</v>
      </c>
    </row>
    <row r="25" spans="2:12">
      <c r="B25" s="92" t="s">
        <v>239</v>
      </c>
      <c r="D25" s="16"/>
      <c r="I25" s="93">
        <v>0</v>
      </c>
      <c r="J25" s="93">
        <v>0</v>
      </c>
      <c r="K25" s="93">
        <f t="shared" si="0"/>
        <v>0</v>
      </c>
      <c r="L25" s="93">
        <f>J25/'[5]סכום נכסי הקרן'!$C$42*100</f>
        <v>0</v>
      </c>
    </row>
    <row r="26" spans="2:12">
      <c r="B26" t="s">
        <v>236</v>
      </c>
      <c r="C26" t="s">
        <v>236</v>
      </c>
      <c r="D26" s="16"/>
      <c r="E26" t="s">
        <v>236</v>
      </c>
      <c r="G26" t="s">
        <v>236</v>
      </c>
      <c r="H26" s="91">
        <v>0</v>
      </c>
      <c r="I26" s="91">
        <v>0</v>
      </c>
      <c r="J26" s="91">
        <v>0</v>
      </c>
      <c r="K26" s="91">
        <f t="shared" si="0"/>
        <v>0</v>
      </c>
      <c r="L26" s="91">
        <f>J26/'[5]סכום נכסי הקרן'!$C$42*100</f>
        <v>0</v>
      </c>
    </row>
    <row r="27" spans="2:12">
      <c r="B27" s="92" t="s">
        <v>240</v>
      </c>
      <c r="D27" s="16"/>
      <c r="I27" s="93">
        <v>0</v>
      </c>
      <c r="J27" s="93">
        <v>0</v>
      </c>
      <c r="K27" s="93">
        <f t="shared" si="0"/>
        <v>0</v>
      </c>
      <c r="L27" s="93">
        <f>J27/'[5]סכום נכסי הקרן'!$C$42*100</f>
        <v>0</v>
      </c>
    </row>
    <row r="28" spans="2:12">
      <c r="B28" t="s">
        <v>236</v>
      </c>
      <c r="C28" t="s">
        <v>236</v>
      </c>
      <c r="D28" s="16"/>
      <c r="E28" t="s">
        <v>236</v>
      </c>
      <c r="G28" t="s">
        <v>236</v>
      </c>
      <c r="H28" s="91">
        <v>0</v>
      </c>
      <c r="I28" s="91">
        <v>0</v>
      </c>
      <c r="J28" s="91">
        <v>0</v>
      </c>
      <c r="K28" s="91">
        <f t="shared" si="0"/>
        <v>0</v>
      </c>
      <c r="L28" s="91">
        <f>J28/'[5]סכום נכסי הקרן'!$C$42*100</f>
        <v>0</v>
      </c>
    </row>
    <row r="29" spans="2:12">
      <c r="B29" s="92" t="s">
        <v>241</v>
      </c>
      <c r="D29" s="16"/>
      <c r="I29" s="93">
        <v>0</v>
      </c>
      <c r="J29" s="93">
        <v>0</v>
      </c>
      <c r="K29" s="93">
        <f t="shared" si="0"/>
        <v>0</v>
      </c>
      <c r="L29" s="93">
        <f>J29/'[5]סכום נכסי הקרן'!$C$42*100</f>
        <v>0</v>
      </c>
    </row>
    <row r="30" spans="2:12">
      <c r="B30" t="s">
        <v>236</v>
      </c>
      <c r="C30" t="s">
        <v>236</v>
      </c>
      <c r="D30" s="16"/>
      <c r="E30" t="s">
        <v>236</v>
      </c>
      <c r="G30" t="s">
        <v>236</v>
      </c>
      <c r="H30" s="91">
        <v>0</v>
      </c>
      <c r="I30" s="91">
        <v>0</v>
      </c>
      <c r="J30" s="91">
        <v>0</v>
      </c>
      <c r="K30" s="91">
        <f t="shared" si="0"/>
        <v>0</v>
      </c>
      <c r="L30" s="91">
        <f>J30/'[5]סכום נכסי הקרן'!$C$42*100</f>
        <v>0</v>
      </c>
    </row>
    <row r="31" spans="2:12">
      <c r="B31" s="92" t="s">
        <v>242</v>
      </c>
      <c r="D31" s="16"/>
      <c r="I31" s="93">
        <v>0</v>
      </c>
      <c r="J31" s="93">
        <v>0</v>
      </c>
      <c r="K31" s="93">
        <f t="shared" si="0"/>
        <v>0</v>
      </c>
      <c r="L31" s="93">
        <f>J31/'[5]סכום נכסי הקרן'!$C$42*100</f>
        <v>0</v>
      </c>
    </row>
    <row r="32" spans="2:12">
      <c r="B32" s="92" t="s">
        <v>243</v>
      </c>
      <c r="D32" s="16"/>
      <c r="I32" s="93">
        <v>0</v>
      </c>
      <c r="J32" s="93">
        <v>0</v>
      </c>
      <c r="K32" s="93">
        <f t="shared" si="0"/>
        <v>0</v>
      </c>
      <c r="L32" s="93">
        <f>J32/'[5]סכום נכסי הקרן'!$C$42*100</f>
        <v>0</v>
      </c>
    </row>
    <row r="33" spans="2:12">
      <c r="B33" t="s">
        <v>236</v>
      </c>
      <c r="C33" t="s">
        <v>236</v>
      </c>
      <c r="D33" s="16"/>
      <c r="E33" t="s">
        <v>236</v>
      </c>
      <c r="G33" t="s">
        <v>236</v>
      </c>
      <c r="H33" s="91">
        <v>0</v>
      </c>
      <c r="I33" s="91">
        <v>0</v>
      </c>
      <c r="J33" s="91">
        <v>0</v>
      </c>
      <c r="K33" s="91">
        <f t="shared" si="0"/>
        <v>0</v>
      </c>
      <c r="L33" s="91">
        <f>J33/'[5]סכום נכסי הקרן'!$C$42*100</f>
        <v>0</v>
      </c>
    </row>
    <row r="34" spans="2:12">
      <c r="B34" s="92" t="s">
        <v>241</v>
      </c>
      <c r="D34" s="16"/>
      <c r="I34" s="93">
        <v>0</v>
      </c>
      <c r="J34" s="93">
        <v>0</v>
      </c>
      <c r="K34" s="93">
        <f t="shared" si="0"/>
        <v>0</v>
      </c>
      <c r="L34" s="93">
        <f>J34/'[5]סכום נכסי הקרן'!$C$42*100</f>
        <v>0</v>
      </c>
    </row>
    <row r="35" spans="2:12">
      <c r="B35" t="s">
        <v>236</v>
      </c>
      <c r="C35" t="s">
        <v>236</v>
      </c>
      <c r="D35" s="16"/>
      <c r="E35" t="s">
        <v>236</v>
      </c>
      <c r="G35" t="s">
        <v>236</v>
      </c>
      <c r="H35" s="91">
        <v>0</v>
      </c>
      <c r="I35" s="91">
        <v>0</v>
      </c>
      <c r="J35" s="91">
        <v>0</v>
      </c>
      <c r="K35" s="91">
        <f t="shared" si="0"/>
        <v>0</v>
      </c>
      <c r="L35" s="91">
        <f>J35/'[5]סכום נכסי הקרן'!$C$42*100</f>
        <v>0</v>
      </c>
    </row>
    <row r="36" spans="2:12">
      <c r="B36" t="s">
        <v>244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C1:C4 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94">
        <v>43373</v>
      </c>
    </row>
    <row r="2" spans="2:49" s="1" customFormat="1">
      <c r="B2" s="2" t="s">
        <v>1</v>
      </c>
      <c r="C2" s="12" t="s">
        <v>569</v>
      </c>
    </row>
    <row r="3" spans="2:49" s="1" customFormat="1">
      <c r="B3" s="2" t="s">
        <v>2</v>
      </c>
      <c r="C3" s="26" t="s">
        <v>570</v>
      </c>
    </row>
    <row r="4" spans="2:49" s="1" customFormat="1">
      <c r="B4" s="2" t="s">
        <v>3</v>
      </c>
      <c r="C4" s="95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1"/>
    </row>
    <row r="7" spans="2:49" ht="26.25" customHeight="1">
      <c r="B7" s="109" t="s">
        <v>146</v>
      </c>
      <c r="C7" s="110"/>
      <c r="D7" s="110"/>
      <c r="E7" s="110"/>
      <c r="F7" s="110"/>
      <c r="G7" s="110"/>
      <c r="H7" s="110"/>
      <c r="I7" s="110"/>
      <c r="J7" s="110"/>
      <c r="K7" s="111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-1375780</v>
      </c>
      <c r="H11" s="7"/>
      <c r="I11" s="90">
        <v>-76.081459814757167</v>
      </c>
      <c r="J11" s="90">
        <v>100</v>
      </c>
      <c r="K11" s="90">
        <v>-0.41</v>
      </c>
      <c r="AW11" s="16"/>
    </row>
    <row r="12" spans="2:49">
      <c r="B12" s="92" t="s">
        <v>223</v>
      </c>
      <c r="C12" s="16"/>
      <c r="D12" s="16"/>
      <c r="G12" s="93">
        <v>-1375780</v>
      </c>
      <c r="I12" s="93">
        <v>-76.081459814757167</v>
      </c>
      <c r="J12" s="93">
        <v>100</v>
      </c>
      <c r="K12" s="93">
        <v>-0.41</v>
      </c>
    </row>
    <row r="13" spans="2:49">
      <c r="B13" s="92" t="s">
        <v>472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236</v>
      </c>
      <c r="C14" t="s">
        <v>236</v>
      </c>
      <c r="D14" t="s">
        <v>236</v>
      </c>
      <c r="E14" t="s">
        <v>236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473</v>
      </c>
      <c r="C15" s="16"/>
      <c r="D15" s="16"/>
      <c r="G15" s="93">
        <v>-1364800</v>
      </c>
      <c r="I15" s="93">
        <v>-76.181797587269017</v>
      </c>
      <c r="J15" s="93">
        <v>100.13</v>
      </c>
      <c r="K15" s="93">
        <v>-0.41</v>
      </c>
    </row>
    <row r="16" spans="2:49">
      <c r="B16" t="s">
        <v>503</v>
      </c>
      <c r="C16" t="s">
        <v>504</v>
      </c>
      <c r="D16" t="s">
        <v>126</v>
      </c>
      <c r="E16" t="s">
        <v>109</v>
      </c>
      <c r="F16" t="s">
        <v>505</v>
      </c>
      <c r="G16" s="91">
        <v>-70000</v>
      </c>
      <c r="H16" s="91">
        <v>22.732975</v>
      </c>
      <c r="I16" s="91">
        <v>-15.9130825</v>
      </c>
      <c r="J16" s="91">
        <v>20.92</v>
      </c>
      <c r="K16" s="91">
        <v>-0.09</v>
      </c>
    </row>
    <row r="17" spans="2:11">
      <c r="B17" t="s">
        <v>506</v>
      </c>
      <c r="C17" t="s">
        <v>507</v>
      </c>
      <c r="D17" t="s">
        <v>126</v>
      </c>
      <c r="E17" t="s">
        <v>109</v>
      </c>
      <c r="F17" t="s">
        <v>508</v>
      </c>
      <c r="G17" s="91">
        <v>-941800</v>
      </c>
      <c r="H17" s="91">
        <v>6.5482121991119344</v>
      </c>
      <c r="I17" s="91">
        <v>-61.671062491236199</v>
      </c>
      <c r="J17" s="91">
        <v>81.06</v>
      </c>
      <c r="K17" s="91">
        <v>-0.33</v>
      </c>
    </row>
    <row r="18" spans="2:11">
      <c r="B18" t="s">
        <v>509</v>
      </c>
      <c r="C18" t="s">
        <v>510</v>
      </c>
      <c r="D18" t="s">
        <v>126</v>
      </c>
      <c r="E18" t="s">
        <v>109</v>
      </c>
      <c r="F18" t="s">
        <v>511</v>
      </c>
      <c r="G18" s="91">
        <v>-20000</v>
      </c>
      <c r="H18" s="91">
        <v>6.1421000000000001</v>
      </c>
      <c r="I18" s="91">
        <v>-1.2284200000000001</v>
      </c>
      <c r="J18" s="91">
        <v>1.61</v>
      </c>
      <c r="K18" s="91">
        <v>-0.01</v>
      </c>
    </row>
    <row r="19" spans="2:11">
      <c r="B19" t="s">
        <v>512</v>
      </c>
      <c r="C19" t="s">
        <v>513</v>
      </c>
      <c r="D19" t="s">
        <v>126</v>
      </c>
      <c r="E19" t="s">
        <v>109</v>
      </c>
      <c r="F19" t="s">
        <v>514</v>
      </c>
      <c r="G19" s="91">
        <v>-84000</v>
      </c>
      <c r="H19" s="91">
        <v>-0.55645</v>
      </c>
      <c r="I19" s="91">
        <v>0.467418</v>
      </c>
      <c r="J19" s="91">
        <v>-0.61</v>
      </c>
      <c r="K19" s="91">
        <v>0</v>
      </c>
    </row>
    <row r="20" spans="2:11">
      <c r="B20" t="s">
        <v>515</v>
      </c>
      <c r="C20" t="s">
        <v>516</v>
      </c>
      <c r="D20" t="s">
        <v>126</v>
      </c>
      <c r="E20" t="s">
        <v>109</v>
      </c>
      <c r="F20" t="s">
        <v>517</v>
      </c>
      <c r="G20" s="91">
        <v>25000</v>
      </c>
      <c r="H20" s="91">
        <v>-1.671</v>
      </c>
      <c r="I20" s="91">
        <v>-0.41775000000000001</v>
      </c>
      <c r="J20" s="91">
        <v>0.55000000000000004</v>
      </c>
      <c r="K20" s="91">
        <v>0</v>
      </c>
    </row>
    <row r="21" spans="2:11">
      <c r="B21" t="s">
        <v>518</v>
      </c>
      <c r="C21" t="s">
        <v>519</v>
      </c>
      <c r="D21" t="s">
        <v>126</v>
      </c>
      <c r="E21" t="s">
        <v>109</v>
      </c>
      <c r="F21" t="s">
        <v>520</v>
      </c>
      <c r="G21" s="91">
        <v>-11000</v>
      </c>
      <c r="H21" s="91">
        <v>-2.8892261904761911</v>
      </c>
      <c r="I21" s="91">
        <v>0.31781488095238097</v>
      </c>
      <c r="J21" s="91">
        <v>-0.42</v>
      </c>
      <c r="K21" s="91">
        <v>0</v>
      </c>
    </row>
    <row r="22" spans="2:11">
      <c r="B22" t="s">
        <v>521</v>
      </c>
      <c r="C22" t="s">
        <v>522</v>
      </c>
      <c r="D22" t="s">
        <v>126</v>
      </c>
      <c r="E22" t="s">
        <v>109</v>
      </c>
      <c r="F22" t="s">
        <v>523</v>
      </c>
      <c r="G22" s="91">
        <v>-25000</v>
      </c>
      <c r="H22" s="91">
        <v>-1.8000059804513799</v>
      </c>
      <c r="I22" s="91">
        <v>0.45000149511284498</v>
      </c>
      <c r="J22" s="91">
        <v>-0.59</v>
      </c>
      <c r="K22" s="91">
        <v>0</v>
      </c>
    </row>
    <row r="23" spans="2:11">
      <c r="B23" t="s">
        <v>524</v>
      </c>
      <c r="C23" t="s">
        <v>525</v>
      </c>
      <c r="D23" t="s">
        <v>126</v>
      </c>
      <c r="E23" t="s">
        <v>109</v>
      </c>
      <c r="F23" t="s">
        <v>526</v>
      </c>
      <c r="G23" s="91">
        <v>-42000</v>
      </c>
      <c r="H23" s="91">
        <v>-2.7249285714285714</v>
      </c>
      <c r="I23" s="91">
        <v>1.1444700000000001</v>
      </c>
      <c r="J23" s="91">
        <v>-1.5</v>
      </c>
      <c r="K23" s="91">
        <v>0.01</v>
      </c>
    </row>
    <row r="24" spans="2:11">
      <c r="B24" t="s">
        <v>527</v>
      </c>
      <c r="C24" t="s">
        <v>528</v>
      </c>
      <c r="D24" t="s">
        <v>126</v>
      </c>
      <c r="E24" t="s">
        <v>109</v>
      </c>
      <c r="F24" t="s">
        <v>529</v>
      </c>
      <c r="G24" s="91">
        <v>-11000</v>
      </c>
      <c r="H24" s="91">
        <v>-6.6065789473684182</v>
      </c>
      <c r="I24" s="91">
        <v>0.72672368421052602</v>
      </c>
      <c r="J24" s="91">
        <v>-0.96</v>
      </c>
      <c r="K24" s="91">
        <v>0</v>
      </c>
    </row>
    <row r="25" spans="2:11">
      <c r="B25" t="s">
        <v>530</v>
      </c>
      <c r="C25" t="s">
        <v>531</v>
      </c>
      <c r="D25" t="s">
        <v>126</v>
      </c>
      <c r="E25" t="s">
        <v>109</v>
      </c>
      <c r="F25" t="s">
        <v>532</v>
      </c>
      <c r="G25" s="91">
        <v>-34000</v>
      </c>
      <c r="H25" s="91">
        <v>-2.3485588235294088</v>
      </c>
      <c r="I25" s="91">
        <v>0.79850999999999905</v>
      </c>
      <c r="J25" s="91">
        <v>-1.05</v>
      </c>
      <c r="K25" s="91">
        <v>0</v>
      </c>
    </row>
    <row r="26" spans="2:11">
      <c r="B26" t="s">
        <v>533</v>
      </c>
      <c r="C26" t="s">
        <v>534</v>
      </c>
      <c r="D26" t="s">
        <v>126</v>
      </c>
      <c r="E26" t="s">
        <v>109</v>
      </c>
      <c r="F26" t="s">
        <v>535</v>
      </c>
      <c r="G26" s="91">
        <v>-11000</v>
      </c>
      <c r="H26" s="91">
        <v>-1.7911818181818182</v>
      </c>
      <c r="I26" s="91">
        <v>0.19703000000000001</v>
      </c>
      <c r="J26" s="91">
        <v>-0.26</v>
      </c>
      <c r="K26" s="91">
        <v>0</v>
      </c>
    </row>
    <row r="27" spans="2:11">
      <c r="B27" t="s">
        <v>536</v>
      </c>
      <c r="C27" t="s">
        <v>537</v>
      </c>
      <c r="D27" t="s">
        <v>126</v>
      </c>
      <c r="E27" t="s">
        <v>109</v>
      </c>
      <c r="F27" t="s">
        <v>262</v>
      </c>
      <c r="G27" s="91">
        <v>-40000</v>
      </c>
      <c r="H27" s="91">
        <v>2.8192091407714002</v>
      </c>
      <c r="I27" s="91">
        <v>-1.1276836563085599</v>
      </c>
      <c r="J27" s="91">
        <v>1.48</v>
      </c>
      <c r="K27" s="91">
        <v>-0.01</v>
      </c>
    </row>
    <row r="28" spans="2:11">
      <c r="B28" t="s">
        <v>538</v>
      </c>
      <c r="C28" t="s">
        <v>539</v>
      </c>
      <c r="D28" t="s">
        <v>126</v>
      </c>
      <c r="E28" t="s">
        <v>109</v>
      </c>
      <c r="F28" t="s">
        <v>540</v>
      </c>
      <c r="G28" s="91">
        <v>-30000</v>
      </c>
      <c r="H28" s="91">
        <v>1.0820666666666701</v>
      </c>
      <c r="I28" s="91">
        <v>-0.32462000000000102</v>
      </c>
      <c r="J28" s="91">
        <v>0.43</v>
      </c>
      <c r="K28" s="91">
        <v>0</v>
      </c>
    </row>
    <row r="29" spans="2:11">
      <c r="B29" t="s">
        <v>541</v>
      </c>
      <c r="C29" t="s">
        <v>542</v>
      </c>
      <c r="D29" t="s">
        <v>126</v>
      </c>
      <c r="E29" t="s">
        <v>109</v>
      </c>
      <c r="F29" t="s">
        <v>262</v>
      </c>
      <c r="G29" s="91">
        <v>-70000</v>
      </c>
      <c r="H29" s="91">
        <v>-0.56979000000000002</v>
      </c>
      <c r="I29" s="91">
        <v>0.39885300000000001</v>
      </c>
      <c r="J29" s="91">
        <v>-0.52</v>
      </c>
      <c r="K29" s="91">
        <v>0</v>
      </c>
    </row>
    <row r="30" spans="2:11">
      <c r="B30" s="92" t="s">
        <v>502</v>
      </c>
      <c r="C30" s="16"/>
      <c r="D30" s="16"/>
      <c r="G30" s="93">
        <v>-10980</v>
      </c>
      <c r="I30" s="93">
        <v>0.100337772511848</v>
      </c>
      <c r="J30" s="93">
        <v>-0.13</v>
      </c>
      <c r="K30" s="93">
        <v>0</v>
      </c>
    </row>
    <row r="31" spans="2:11">
      <c r="B31" t="s">
        <v>543</v>
      </c>
      <c r="C31" t="s">
        <v>544</v>
      </c>
      <c r="D31" t="s">
        <v>126</v>
      </c>
      <c r="E31" t="s">
        <v>113</v>
      </c>
      <c r="F31" t="s">
        <v>545</v>
      </c>
      <c r="G31" s="91">
        <v>-10980</v>
      </c>
      <c r="H31" s="91">
        <v>-0.91382306477092901</v>
      </c>
      <c r="I31" s="91">
        <v>0.100337772511848</v>
      </c>
      <c r="J31" s="91">
        <v>-0.13</v>
      </c>
      <c r="K31" s="91">
        <v>0</v>
      </c>
    </row>
    <row r="32" spans="2:11">
      <c r="B32" s="92" t="s">
        <v>474</v>
      </c>
      <c r="C32" s="16"/>
      <c r="D32" s="16"/>
      <c r="G32" s="93">
        <v>0</v>
      </c>
      <c r="I32" s="93">
        <v>0</v>
      </c>
      <c r="J32" s="93">
        <v>0</v>
      </c>
      <c r="K32" s="93">
        <v>0</v>
      </c>
    </row>
    <row r="33" spans="2:11">
      <c r="B33" t="s">
        <v>236</v>
      </c>
      <c r="C33" t="s">
        <v>236</v>
      </c>
      <c r="D33" t="s">
        <v>236</v>
      </c>
      <c r="E33" t="s">
        <v>236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</row>
    <row r="34" spans="2:11">
      <c r="B34" s="92" t="s">
        <v>338</v>
      </c>
      <c r="C34" s="16"/>
      <c r="D34" s="16"/>
      <c r="G34" s="93">
        <v>0</v>
      </c>
      <c r="I34" s="93">
        <v>0</v>
      </c>
      <c r="J34" s="93">
        <v>0</v>
      </c>
      <c r="K34" s="93">
        <v>0</v>
      </c>
    </row>
    <row r="35" spans="2:11">
      <c r="B35" t="s">
        <v>236</v>
      </c>
      <c r="C35" t="s">
        <v>236</v>
      </c>
      <c r="D35" t="s">
        <v>236</v>
      </c>
      <c r="E35" t="s">
        <v>236</v>
      </c>
      <c r="G35" s="91">
        <v>0</v>
      </c>
      <c r="H35" s="91">
        <v>0</v>
      </c>
      <c r="I35" s="91">
        <v>0</v>
      </c>
      <c r="J35" s="91">
        <v>0</v>
      </c>
      <c r="K35" s="91">
        <v>0</v>
      </c>
    </row>
    <row r="36" spans="2:11">
      <c r="B36" s="92" t="s">
        <v>242</v>
      </c>
      <c r="C36" s="16"/>
      <c r="D36" s="16"/>
      <c r="G36" s="93">
        <v>0</v>
      </c>
      <c r="I36" s="93">
        <v>0</v>
      </c>
      <c r="J36" s="93">
        <v>0</v>
      </c>
      <c r="K36" s="93">
        <v>0</v>
      </c>
    </row>
    <row r="37" spans="2:11">
      <c r="B37" s="92" t="s">
        <v>472</v>
      </c>
      <c r="C37" s="16"/>
      <c r="D37" s="16"/>
      <c r="G37" s="93">
        <v>0</v>
      </c>
      <c r="I37" s="93">
        <v>0</v>
      </c>
      <c r="J37" s="93">
        <v>0</v>
      </c>
      <c r="K37" s="93">
        <v>0</v>
      </c>
    </row>
    <row r="38" spans="2:11">
      <c r="B38" t="s">
        <v>236</v>
      </c>
      <c r="C38" t="s">
        <v>236</v>
      </c>
      <c r="D38" t="s">
        <v>236</v>
      </c>
      <c r="E38" t="s">
        <v>236</v>
      </c>
      <c r="G38" s="91">
        <v>0</v>
      </c>
      <c r="H38" s="91">
        <v>0</v>
      </c>
      <c r="I38" s="91">
        <v>0</v>
      </c>
      <c r="J38" s="91">
        <v>0</v>
      </c>
      <c r="K38" s="91">
        <v>0</v>
      </c>
    </row>
    <row r="39" spans="2:11">
      <c r="B39" s="92" t="s">
        <v>475</v>
      </c>
      <c r="C39" s="16"/>
      <c r="D39" s="16"/>
      <c r="G39" s="93">
        <v>0</v>
      </c>
      <c r="I39" s="93">
        <v>0</v>
      </c>
      <c r="J39" s="93">
        <v>0</v>
      </c>
      <c r="K39" s="93">
        <v>0</v>
      </c>
    </row>
    <row r="40" spans="2:11">
      <c r="B40" t="s">
        <v>236</v>
      </c>
      <c r="C40" t="s">
        <v>236</v>
      </c>
      <c r="D40" t="s">
        <v>236</v>
      </c>
      <c r="E40" t="s">
        <v>236</v>
      </c>
      <c r="G40" s="91">
        <v>0</v>
      </c>
      <c r="H40" s="91">
        <v>0</v>
      </c>
      <c r="I40" s="91">
        <v>0</v>
      </c>
      <c r="J40" s="91">
        <v>0</v>
      </c>
      <c r="K40" s="91">
        <v>0</v>
      </c>
    </row>
    <row r="41" spans="2:11">
      <c r="B41" s="92" t="s">
        <v>474</v>
      </c>
      <c r="C41" s="16"/>
      <c r="D41" s="16"/>
      <c r="G41" s="93">
        <v>0</v>
      </c>
      <c r="I41" s="93">
        <v>0</v>
      </c>
      <c r="J41" s="93">
        <v>0</v>
      </c>
      <c r="K41" s="93">
        <v>0</v>
      </c>
    </row>
    <row r="42" spans="2:11">
      <c r="B42" t="s">
        <v>236</v>
      </c>
      <c r="C42" t="s">
        <v>236</v>
      </c>
      <c r="D42" t="s">
        <v>236</v>
      </c>
      <c r="E42" t="s">
        <v>236</v>
      </c>
      <c r="G42" s="91">
        <v>0</v>
      </c>
      <c r="H42" s="91">
        <v>0</v>
      </c>
      <c r="I42" s="91">
        <v>0</v>
      </c>
      <c r="J42" s="91">
        <v>0</v>
      </c>
      <c r="K42" s="91">
        <v>0</v>
      </c>
    </row>
    <row r="43" spans="2:11">
      <c r="B43" s="92" t="s">
        <v>338</v>
      </c>
      <c r="C43" s="16"/>
      <c r="D43" s="16"/>
      <c r="G43" s="93">
        <v>0</v>
      </c>
      <c r="I43" s="93">
        <v>0</v>
      </c>
      <c r="J43" s="93">
        <v>0</v>
      </c>
      <c r="K43" s="93">
        <v>0</v>
      </c>
    </row>
    <row r="44" spans="2:11">
      <c r="B44" t="s">
        <v>236</v>
      </c>
      <c r="C44" t="s">
        <v>236</v>
      </c>
      <c r="D44" t="s">
        <v>236</v>
      </c>
      <c r="E44" t="s">
        <v>236</v>
      </c>
      <c r="G44" s="91">
        <v>0</v>
      </c>
      <c r="H44" s="91">
        <v>0</v>
      </c>
      <c r="I44" s="91">
        <v>0</v>
      </c>
      <c r="J44" s="91">
        <v>0</v>
      </c>
      <c r="K44" s="91">
        <v>0</v>
      </c>
    </row>
    <row r="45" spans="2:11">
      <c r="B45" t="s">
        <v>244</v>
      </c>
      <c r="C45" s="16"/>
      <c r="D45" s="16"/>
    </row>
    <row r="46" spans="2:11">
      <c r="B46" t="s">
        <v>330</v>
      </c>
      <c r="C46" s="16"/>
      <c r="D46" s="16"/>
    </row>
    <row r="47" spans="2:11">
      <c r="B47" t="s">
        <v>331</v>
      </c>
      <c r="C47" s="16"/>
      <c r="D47" s="16"/>
    </row>
    <row r="48" spans="2:11">
      <c r="B48" t="s">
        <v>332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94">
        <v>43373</v>
      </c>
    </row>
    <row r="2" spans="2:78" s="1" customFormat="1">
      <c r="B2" s="2" t="s">
        <v>1</v>
      </c>
      <c r="C2" s="12" t="s">
        <v>569</v>
      </c>
    </row>
    <row r="3" spans="2:78" s="1" customFormat="1">
      <c r="B3" s="2" t="s">
        <v>2</v>
      </c>
      <c r="C3" s="26" t="s">
        <v>570</v>
      </c>
    </row>
    <row r="4" spans="2:78" s="1" customFormat="1">
      <c r="B4" s="2" t="s">
        <v>3</v>
      </c>
      <c r="C4" s="95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1"/>
    </row>
    <row r="7" spans="2:78" ht="26.25" customHeight="1">
      <c r="B7" s="109" t="s">
        <v>148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1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223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477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236</v>
      </c>
      <c r="C14" t="s">
        <v>236</v>
      </c>
      <c r="D14" s="16"/>
      <c r="E14" t="s">
        <v>236</v>
      </c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478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236</v>
      </c>
      <c r="C16" t="s">
        <v>236</v>
      </c>
      <c r="D16" s="16"/>
      <c r="E16" t="s">
        <v>236</v>
      </c>
      <c r="H16" s="91">
        <v>0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479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480</v>
      </c>
      <c r="D18" s="16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236</v>
      </c>
      <c r="C19" t="s">
        <v>236</v>
      </c>
      <c r="D19" s="16"/>
      <c r="E19" t="s">
        <v>236</v>
      </c>
      <c r="H19" s="91">
        <v>0</v>
      </c>
      <c r="I19" t="s">
        <v>236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481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236</v>
      </c>
      <c r="C21" t="s">
        <v>236</v>
      </c>
      <c r="D21" s="16"/>
      <c r="E21" t="s">
        <v>236</v>
      </c>
      <c r="H21" s="91">
        <v>0</v>
      </c>
      <c r="I21" t="s">
        <v>236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482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236</v>
      </c>
      <c r="C23" t="s">
        <v>236</v>
      </c>
      <c r="D23" s="16"/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483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236</v>
      </c>
      <c r="C25" t="s">
        <v>236</v>
      </c>
      <c r="D25" s="16"/>
      <c r="E25" t="s">
        <v>236</v>
      </c>
      <c r="H25" s="91">
        <v>0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242</v>
      </c>
      <c r="D26" s="16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477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236</v>
      </c>
      <c r="C28" t="s">
        <v>236</v>
      </c>
      <c r="D28" s="16"/>
      <c r="E28" t="s">
        <v>236</v>
      </c>
      <c r="H28" s="91">
        <v>0</v>
      </c>
      <c r="I28" t="s">
        <v>236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478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236</v>
      </c>
      <c r="C30" t="s">
        <v>236</v>
      </c>
      <c r="D30" s="16"/>
      <c r="E30" t="s">
        <v>236</v>
      </c>
      <c r="H30" s="91">
        <v>0</v>
      </c>
      <c r="I30" t="s">
        <v>236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479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480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236</v>
      </c>
      <c r="C33" t="s">
        <v>236</v>
      </c>
      <c r="D33" s="16"/>
      <c r="E33" t="s">
        <v>236</v>
      </c>
      <c r="H33" s="91">
        <v>0</v>
      </c>
      <c r="I33" t="s">
        <v>236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481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236</v>
      </c>
      <c r="C35" t="s">
        <v>236</v>
      </c>
      <c r="D35" s="16"/>
      <c r="E35" t="s">
        <v>236</v>
      </c>
      <c r="H35" s="91">
        <v>0</v>
      </c>
      <c r="I35" t="s">
        <v>236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482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236</v>
      </c>
      <c r="C37" t="s">
        <v>236</v>
      </c>
      <c r="D37" s="16"/>
      <c r="E37" t="s">
        <v>236</v>
      </c>
      <c r="H37" s="91">
        <v>0</v>
      </c>
      <c r="I37" t="s">
        <v>236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483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236</v>
      </c>
      <c r="C39" t="s">
        <v>236</v>
      </c>
      <c r="D39" s="16"/>
      <c r="E39" t="s">
        <v>236</v>
      </c>
      <c r="H39" s="91">
        <v>0</v>
      </c>
      <c r="I39" t="s">
        <v>236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244</v>
      </c>
      <c r="D40" s="16"/>
    </row>
    <row r="41" spans="2:17">
      <c r="B41" t="s">
        <v>330</v>
      </c>
      <c r="D41" s="16"/>
    </row>
    <row r="42" spans="2:17">
      <c r="B42" t="s">
        <v>331</v>
      </c>
      <c r="D42" s="16"/>
    </row>
    <row r="43" spans="2:17">
      <c r="B43" t="s">
        <v>332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94">
        <v>43373</v>
      </c>
    </row>
    <row r="2" spans="2:59" s="1" customFormat="1">
      <c r="B2" s="2" t="s">
        <v>1</v>
      </c>
      <c r="C2" s="12" t="s">
        <v>569</v>
      </c>
    </row>
    <row r="3" spans="2:59" s="1" customFormat="1">
      <c r="B3" s="2" t="s">
        <v>2</v>
      </c>
      <c r="C3" s="26" t="s">
        <v>570</v>
      </c>
    </row>
    <row r="4" spans="2:59" s="1" customFormat="1">
      <c r="B4" s="2" t="s">
        <v>3</v>
      </c>
      <c r="C4" s="95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09" t="s">
        <v>149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90">
        <v>0</v>
      </c>
      <c r="N11" s="7"/>
      <c r="O11" s="90">
        <v>0</v>
      </c>
      <c r="P11" s="90">
        <v>0</v>
      </c>
      <c r="Q11" s="90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223</v>
      </c>
      <c r="I12" s="93">
        <v>0</v>
      </c>
      <c r="L12" s="93">
        <v>0</v>
      </c>
      <c r="M12" s="93">
        <v>0</v>
      </c>
      <c r="O12" s="93">
        <v>0</v>
      </c>
      <c r="P12" s="93">
        <v>0</v>
      </c>
      <c r="Q12" s="93">
        <v>0</v>
      </c>
    </row>
    <row r="13" spans="2:59">
      <c r="B13" s="92" t="s">
        <v>546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236</v>
      </c>
      <c r="D14" t="s">
        <v>236</v>
      </c>
      <c r="F14" t="s">
        <v>236</v>
      </c>
      <c r="I14" s="91">
        <v>0</v>
      </c>
      <c r="J14" t="s">
        <v>236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547</v>
      </c>
      <c r="I15" s="93">
        <v>0</v>
      </c>
      <c r="L15" s="93">
        <v>0</v>
      </c>
      <c r="M15" s="93">
        <v>0</v>
      </c>
      <c r="O15" s="93">
        <v>0</v>
      </c>
      <c r="P15" s="93">
        <v>0</v>
      </c>
      <c r="Q15" s="93">
        <v>0</v>
      </c>
    </row>
    <row r="16" spans="2:59">
      <c r="B16" t="s">
        <v>236</v>
      </c>
      <c r="D16" t="s">
        <v>236</v>
      </c>
      <c r="F16" t="s">
        <v>236</v>
      </c>
      <c r="I16" s="91">
        <v>0</v>
      </c>
      <c r="J16" t="s">
        <v>236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548</v>
      </c>
      <c r="I17" s="93">
        <v>0</v>
      </c>
      <c r="L17" s="93">
        <v>0</v>
      </c>
      <c r="M17" s="93">
        <v>0</v>
      </c>
      <c r="O17" s="93">
        <v>0</v>
      </c>
      <c r="P17" s="93">
        <v>0</v>
      </c>
      <c r="Q17" s="93">
        <v>0</v>
      </c>
    </row>
    <row r="18" spans="2:17">
      <c r="B18" t="s">
        <v>236</v>
      </c>
      <c r="D18" t="s">
        <v>236</v>
      </c>
      <c r="F18" t="s">
        <v>236</v>
      </c>
      <c r="I18" s="91">
        <v>0</v>
      </c>
      <c r="J18" t="s">
        <v>236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s="92" t="s">
        <v>549</v>
      </c>
      <c r="I19" s="93">
        <v>0</v>
      </c>
      <c r="L19" s="93">
        <v>0</v>
      </c>
      <c r="M19" s="93">
        <v>0</v>
      </c>
      <c r="O19" s="93">
        <v>0</v>
      </c>
      <c r="P19" s="93">
        <v>0</v>
      </c>
      <c r="Q19" s="93">
        <v>0</v>
      </c>
    </row>
    <row r="20" spans="2:17">
      <c r="B20" t="s">
        <v>236</v>
      </c>
      <c r="D20" t="s">
        <v>236</v>
      </c>
      <c r="F20" t="s">
        <v>236</v>
      </c>
      <c r="I20" s="91">
        <v>0</v>
      </c>
      <c r="J20" t="s">
        <v>236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s="92" t="s">
        <v>550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236</v>
      </c>
      <c r="D22" t="s">
        <v>236</v>
      </c>
      <c r="F22" t="s">
        <v>236</v>
      </c>
      <c r="I22" s="91">
        <v>0</v>
      </c>
      <c r="J22" t="s">
        <v>236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551</v>
      </c>
      <c r="I23" s="93">
        <v>0</v>
      </c>
      <c r="L23" s="93">
        <v>0</v>
      </c>
      <c r="M23" s="93">
        <v>0</v>
      </c>
      <c r="O23" s="93">
        <v>0</v>
      </c>
      <c r="P23" s="93">
        <v>0</v>
      </c>
      <c r="Q23" s="93">
        <v>0</v>
      </c>
    </row>
    <row r="24" spans="2:17">
      <c r="B24" s="92" t="s">
        <v>552</v>
      </c>
      <c r="I24" s="93">
        <v>0</v>
      </c>
      <c r="L24" s="93">
        <v>0</v>
      </c>
      <c r="M24" s="93">
        <v>0</v>
      </c>
      <c r="O24" s="93">
        <v>0</v>
      </c>
      <c r="P24" s="93">
        <v>0</v>
      </c>
      <c r="Q24" s="93">
        <v>0</v>
      </c>
    </row>
    <row r="25" spans="2:17">
      <c r="B25" t="s">
        <v>236</v>
      </c>
      <c r="D25" t="s">
        <v>236</v>
      </c>
      <c r="F25" t="s">
        <v>236</v>
      </c>
      <c r="I25" s="91">
        <v>0</v>
      </c>
      <c r="J25" t="s">
        <v>236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553</v>
      </c>
      <c r="I26" s="93">
        <v>0</v>
      </c>
      <c r="L26" s="93">
        <v>0</v>
      </c>
      <c r="M26" s="93">
        <v>0</v>
      </c>
      <c r="O26" s="93">
        <v>0</v>
      </c>
      <c r="P26" s="93">
        <v>0</v>
      </c>
      <c r="Q26" s="93">
        <v>0</v>
      </c>
    </row>
    <row r="27" spans="2:17">
      <c r="B27" t="s">
        <v>236</v>
      </c>
      <c r="D27" t="s">
        <v>236</v>
      </c>
      <c r="F27" t="s">
        <v>236</v>
      </c>
      <c r="I27" s="91">
        <v>0</v>
      </c>
      <c r="J27" t="s">
        <v>236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554</v>
      </c>
      <c r="I28" s="93">
        <v>0</v>
      </c>
      <c r="L28" s="93">
        <v>0</v>
      </c>
      <c r="M28" s="93">
        <v>0</v>
      </c>
      <c r="O28" s="93">
        <v>0</v>
      </c>
      <c r="P28" s="93">
        <v>0</v>
      </c>
      <c r="Q28" s="93">
        <v>0</v>
      </c>
    </row>
    <row r="29" spans="2:17">
      <c r="B29" t="s">
        <v>236</v>
      </c>
      <c r="D29" t="s">
        <v>236</v>
      </c>
      <c r="F29" t="s">
        <v>236</v>
      </c>
      <c r="I29" s="91">
        <v>0</v>
      </c>
      <c r="J29" t="s">
        <v>236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s="92" t="s">
        <v>555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v>0</v>
      </c>
    </row>
    <row r="31" spans="2:17">
      <c r="B31" t="s">
        <v>236</v>
      </c>
      <c r="D31" t="s">
        <v>236</v>
      </c>
      <c r="F31" t="s">
        <v>236</v>
      </c>
      <c r="I31" s="91">
        <v>0</v>
      </c>
      <c r="J31" t="s">
        <v>236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242</v>
      </c>
      <c r="I32" s="93">
        <v>0</v>
      </c>
      <c r="L32" s="93">
        <v>0</v>
      </c>
      <c r="M32" s="93">
        <v>0</v>
      </c>
      <c r="O32" s="93">
        <v>0</v>
      </c>
      <c r="P32" s="93">
        <v>0</v>
      </c>
      <c r="Q32" s="93">
        <v>0</v>
      </c>
    </row>
    <row r="33" spans="2:17">
      <c r="B33" s="92" t="s">
        <v>556</v>
      </c>
      <c r="I33" s="93">
        <v>0</v>
      </c>
      <c r="L33" s="93">
        <v>0</v>
      </c>
      <c r="M33" s="93">
        <v>0</v>
      </c>
      <c r="O33" s="93">
        <v>0</v>
      </c>
      <c r="P33" s="93">
        <v>0</v>
      </c>
      <c r="Q33" s="93">
        <v>0</v>
      </c>
    </row>
    <row r="34" spans="2:17">
      <c r="B34" t="s">
        <v>236</v>
      </c>
      <c r="D34" t="s">
        <v>236</v>
      </c>
      <c r="F34" t="s">
        <v>236</v>
      </c>
      <c r="I34" s="91">
        <v>0</v>
      </c>
      <c r="J34" t="s">
        <v>236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s="92" t="s">
        <v>548</v>
      </c>
      <c r="I35" s="93">
        <v>0</v>
      </c>
      <c r="L35" s="93">
        <v>0</v>
      </c>
      <c r="M35" s="93">
        <v>0</v>
      </c>
      <c r="O35" s="93">
        <v>0</v>
      </c>
      <c r="P35" s="93">
        <v>0</v>
      </c>
      <c r="Q35" s="93">
        <v>0</v>
      </c>
    </row>
    <row r="36" spans="2:17">
      <c r="B36" t="s">
        <v>236</v>
      </c>
      <c r="D36" t="s">
        <v>236</v>
      </c>
      <c r="F36" t="s">
        <v>236</v>
      </c>
      <c r="I36" s="91">
        <v>0</v>
      </c>
      <c r="J36" t="s">
        <v>236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549</v>
      </c>
      <c r="I37" s="93">
        <v>0</v>
      </c>
      <c r="L37" s="93">
        <v>0</v>
      </c>
      <c r="M37" s="93">
        <v>0</v>
      </c>
      <c r="O37" s="93">
        <v>0</v>
      </c>
      <c r="P37" s="93">
        <v>0</v>
      </c>
      <c r="Q37" s="93">
        <v>0</v>
      </c>
    </row>
    <row r="38" spans="2:17">
      <c r="B38" t="s">
        <v>236</v>
      </c>
      <c r="D38" t="s">
        <v>236</v>
      </c>
      <c r="F38" t="s">
        <v>236</v>
      </c>
      <c r="I38" s="91">
        <v>0</v>
      </c>
      <c r="J38" t="s">
        <v>236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555</v>
      </c>
      <c r="I39" s="93">
        <v>0</v>
      </c>
      <c r="L39" s="93">
        <v>0</v>
      </c>
      <c r="M39" s="93">
        <v>0</v>
      </c>
      <c r="O39" s="93">
        <v>0</v>
      </c>
      <c r="P39" s="93">
        <v>0</v>
      </c>
      <c r="Q39" s="93">
        <v>0</v>
      </c>
    </row>
    <row r="40" spans="2:17">
      <c r="B40" t="s">
        <v>236</v>
      </c>
      <c r="D40" t="s">
        <v>236</v>
      </c>
      <c r="F40" t="s">
        <v>236</v>
      </c>
      <c r="I40" s="91">
        <v>0</v>
      </c>
      <c r="J40" t="s">
        <v>236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t="s">
        <v>244</v>
      </c>
    </row>
    <row r="42" spans="2:17">
      <c r="B42" t="s">
        <v>330</v>
      </c>
    </row>
    <row r="43" spans="2:17">
      <c r="B43" t="s">
        <v>331</v>
      </c>
    </row>
    <row r="44" spans="2:17">
      <c r="B44" t="s">
        <v>332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94">
        <v>43373</v>
      </c>
    </row>
    <row r="2" spans="2:64" s="1" customFormat="1">
      <c r="B2" s="2" t="s">
        <v>1</v>
      </c>
      <c r="C2" s="12" t="s">
        <v>569</v>
      </c>
    </row>
    <row r="3" spans="2:64" s="1" customFormat="1">
      <c r="B3" s="2" t="s">
        <v>2</v>
      </c>
      <c r="C3" s="26" t="s">
        <v>570</v>
      </c>
    </row>
    <row r="4" spans="2:64" s="1" customFormat="1">
      <c r="B4" s="2" t="s">
        <v>3</v>
      </c>
      <c r="C4" s="95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09" t="s">
        <v>156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1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489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236</v>
      </c>
      <c r="C14" t="s">
        <v>236</v>
      </c>
      <c r="E14" t="s">
        <v>236</v>
      </c>
      <c r="G14" s="91">
        <v>0</v>
      </c>
      <c r="H14" t="s">
        <v>236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490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236</v>
      </c>
      <c r="C16" t="s">
        <v>236</v>
      </c>
      <c r="E16" t="s">
        <v>236</v>
      </c>
      <c r="G16" s="91">
        <v>0</v>
      </c>
      <c r="H16" t="s">
        <v>236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557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236</v>
      </c>
      <c r="C18" t="s">
        <v>236</v>
      </c>
      <c r="E18" t="s">
        <v>236</v>
      </c>
      <c r="G18" s="91">
        <v>0</v>
      </c>
      <c r="H18" t="s">
        <v>236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558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236</v>
      </c>
      <c r="C20" t="s">
        <v>236</v>
      </c>
      <c r="E20" t="s">
        <v>236</v>
      </c>
      <c r="G20" s="91">
        <v>0</v>
      </c>
      <c r="H20" t="s">
        <v>236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338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236</v>
      </c>
      <c r="C22" t="s">
        <v>236</v>
      </c>
      <c r="E22" t="s">
        <v>236</v>
      </c>
      <c r="G22" s="91">
        <v>0</v>
      </c>
      <c r="H22" t="s">
        <v>236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242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236</v>
      </c>
      <c r="C24" t="s">
        <v>236</v>
      </c>
      <c r="E24" t="s">
        <v>236</v>
      </c>
      <c r="G24" s="91">
        <v>0</v>
      </c>
      <c r="H24" t="s">
        <v>236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244</v>
      </c>
    </row>
    <row r="26" spans="2:15">
      <c r="B26" t="s">
        <v>330</v>
      </c>
    </row>
    <row r="27" spans="2:15">
      <c r="B27" t="s">
        <v>331</v>
      </c>
    </row>
    <row r="28" spans="2:15">
      <c r="B28" t="s">
        <v>332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94">
        <v>43373</v>
      </c>
    </row>
    <row r="2" spans="2:55" s="1" customFormat="1">
      <c r="B2" s="2" t="s">
        <v>1</v>
      </c>
      <c r="C2" s="12" t="s">
        <v>569</v>
      </c>
    </row>
    <row r="3" spans="2:55" s="1" customFormat="1">
      <c r="B3" s="2" t="s">
        <v>2</v>
      </c>
      <c r="C3" s="26" t="s">
        <v>570</v>
      </c>
    </row>
    <row r="4" spans="2:55" s="1" customFormat="1">
      <c r="B4" s="2" t="s">
        <v>3</v>
      </c>
      <c r="C4" s="95" t="s">
        <v>218</v>
      </c>
    </row>
    <row r="5" spans="2:55">
      <c r="B5" s="89" t="s">
        <v>219</v>
      </c>
      <c r="C5" t="s">
        <v>220</v>
      </c>
    </row>
    <row r="7" spans="2:55" ht="26.25" customHeight="1">
      <c r="B7" s="109" t="s">
        <v>159</v>
      </c>
      <c r="C7" s="110"/>
      <c r="D7" s="110"/>
      <c r="E7" s="110"/>
      <c r="F7" s="110"/>
      <c r="G7" s="110"/>
      <c r="H7" s="110"/>
      <c r="I7" s="110"/>
      <c r="J7" s="11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223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559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236</v>
      </c>
      <c r="E14" s="91">
        <v>0</v>
      </c>
      <c r="F14" t="s">
        <v>236</v>
      </c>
      <c r="G14" s="91">
        <v>0</v>
      </c>
      <c r="H14" s="91">
        <v>0</v>
      </c>
      <c r="I14" s="91">
        <v>0</v>
      </c>
    </row>
    <row r="15" spans="2:55">
      <c r="B15" s="92" t="s">
        <v>560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236</v>
      </c>
      <c r="E16" s="91">
        <v>0</v>
      </c>
      <c r="F16" t="s">
        <v>236</v>
      </c>
      <c r="G16" s="91">
        <v>0</v>
      </c>
      <c r="H16" s="91">
        <v>0</v>
      </c>
      <c r="I16" s="91">
        <v>0</v>
      </c>
    </row>
    <row r="17" spans="2:9">
      <c r="B17" s="92" t="s">
        <v>242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559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236</v>
      </c>
      <c r="E19" s="91">
        <v>0</v>
      </c>
      <c r="F19" t="s">
        <v>236</v>
      </c>
      <c r="G19" s="91">
        <v>0</v>
      </c>
      <c r="H19" s="91">
        <v>0</v>
      </c>
      <c r="I19" s="91">
        <v>0</v>
      </c>
    </row>
    <row r="20" spans="2:9">
      <c r="B20" s="92" t="s">
        <v>560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236</v>
      </c>
      <c r="E21" s="91">
        <v>0</v>
      </c>
      <c r="F21" t="s">
        <v>236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569</v>
      </c>
    </row>
    <row r="3" spans="2:60" s="1" customFormat="1">
      <c r="B3" s="2" t="s">
        <v>2</v>
      </c>
      <c r="C3" s="26" t="s">
        <v>570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s="2" t="s">
        <v>220</v>
      </c>
    </row>
    <row r="7" spans="2:60" ht="26.25" customHeight="1">
      <c r="B7" s="109" t="s">
        <v>165</v>
      </c>
      <c r="C7" s="110"/>
      <c r="D7" s="110"/>
      <c r="E7" s="110"/>
      <c r="F7" s="110"/>
      <c r="G7" s="110"/>
      <c r="H7" s="110"/>
      <c r="I7" s="110"/>
      <c r="J7" s="110"/>
      <c r="K7" s="111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236</v>
      </c>
      <c r="D13" t="s">
        <v>236</v>
      </c>
      <c r="E13" s="19"/>
      <c r="F13" s="91">
        <v>0</v>
      </c>
      <c r="G13" t="s">
        <v>236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242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236</v>
      </c>
      <c r="D15" t="s">
        <v>236</v>
      </c>
      <c r="E15" s="19"/>
      <c r="F15" s="91">
        <v>0</v>
      </c>
      <c r="G15" t="s">
        <v>236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569</v>
      </c>
    </row>
    <row r="3" spans="2:60" s="1" customFormat="1">
      <c r="B3" s="2" t="s">
        <v>2</v>
      </c>
      <c r="C3" s="26" t="s">
        <v>570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t="s">
        <v>220</v>
      </c>
    </row>
    <row r="7" spans="2:60" ht="26.25" customHeight="1">
      <c r="B7" s="109" t="s">
        <v>170</v>
      </c>
      <c r="C7" s="110"/>
      <c r="D7" s="110"/>
      <c r="E7" s="110"/>
      <c r="F7" s="110"/>
      <c r="G7" s="110"/>
      <c r="H7" s="110"/>
      <c r="I7" s="110"/>
      <c r="J7" s="110"/>
      <c r="K7" s="11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-35.166350000000001</v>
      </c>
      <c r="J11" s="90">
        <v>100</v>
      </c>
      <c r="K11" s="90">
        <v>-0.19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C12" s="15"/>
      <c r="D12" s="15"/>
      <c r="E12" s="15"/>
      <c r="F12" s="15"/>
      <c r="G12" s="15"/>
      <c r="H12" s="93">
        <v>0</v>
      </c>
      <c r="I12" s="93">
        <v>-35.166350000000001</v>
      </c>
      <c r="J12" s="93">
        <v>100</v>
      </c>
      <c r="K12" s="93">
        <v>-0.19</v>
      </c>
    </row>
    <row r="13" spans="2:60">
      <c r="B13" t="s">
        <v>561</v>
      </c>
      <c r="C13" t="s">
        <v>562</v>
      </c>
      <c r="D13" t="s">
        <v>236</v>
      </c>
      <c r="E13" t="s">
        <v>237</v>
      </c>
      <c r="F13" s="91">
        <v>0</v>
      </c>
      <c r="G13" t="s">
        <v>105</v>
      </c>
      <c r="H13" s="91">
        <v>0</v>
      </c>
      <c r="I13" s="91">
        <v>-7.5199999999999998E-3</v>
      </c>
      <c r="J13" s="91">
        <v>0.02</v>
      </c>
      <c r="K13" s="91">
        <v>0</v>
      </c>
    </row>
    <row r="14" spans="2:60">
      <c r="B14" t="s">
        <v>563</v>
      </c>
      <c r="C14" t="s">
        <v>564</v>
      </c>
      <c r="D14" t="s">
        <v>236</v>
      </c>
      <c r="E14" t="s">
        <v>237</v>
      </c>
      <c r="F14" s="91">
        <v>0</v>
      </c>
      <c r="G14" t="s">
        <v>105</v>
      </c>
      <c r="H14" s="91">
        <v>0</v>
      </c>
      <c r="I14" s="91">
        <v>-0.10408000000000001</v>
      </c>
      <c r="J14" s="91">
        <v>0.3</v>
      </c>
      <c r="K14" s="91">
        <v>0</v>
      </c>
    </row>
    <row r="15" spans="2:60">
      <c r="B15" t="s">
        <v>565</v>
      </c>
      <c r="C15" t="s">
        <v>566</v>
      </c>
      <c r="D15" t="s">
        <v>236</v>
      </c>
      <c r="E15" t="s">
        <v>237</v>
      </c>
      <c r="F15" s="91">
        <v>0</v>
      </c>
      <c r="G15" t="s">
        <v>105</v>
      </c>
      <c r="H15" s="91">
        <v>0</v>
      </c>
      <c r="I15" s="91">
        <v>1.8481700000000001</v>
      </c>
      <c r="J15" s="91">
        <v>-5.26</v>
      </c>
      <c r="K15" s="91">
        <v>0.01</v>
      </c>
    </row>
    <row r="16" spans="2:60">
      <c r="B16" t="s">
        <v>567</v>
      </c>
      <c r="C16" t="s">
        <v>568</v>
      </c>
      <c r="D16" t="s">
        <v>236</v>
      </c>
      <c r="E16" t="s">
        <v>228</v>
      </c>
      <c r="F16" s="91">
        <v>0</v>
      </c>
      <c r="G16" t="s">
        <v>105</v>
      </c>
      <c r="H16" s="91">
        <v>0</v>
      </c>
      <c r="I16" s="91">
        <v>-36.902920000000002</v>
      </c>
      <c r="J16" s="91">
        <v>104.94</v>
      </c>
      <c r="K16" s="91">
        <v>-0.2</v>
      </c>
    </row>
    <row r="17" spans="2:11">
      <c r="B17" s="92" t="s">
        <v>242</v>
      </c>
      <c r="D17" s="19"/>
      <c r="E17" s="19"/>
      <c r="F17" s="19"/>
      <c r="G17" s="19"/>
      <c r="H17" s="93">
        <v>0</v>
      </c>
      <c r="I17" s="93">
        <v>0</v>
      </c>
      <c r="J17" s="93">
        <v>0</v>
      </c>
      <c r="K17" s="93">
        <v>0</v>
      </c>
    </row>
    <row r="18" spans="2:11">
      <c r="B18" t="s">
        <v>236</v>
      </c>
      <c r="C18" t="s">
        <v>236</v>
      </c>
      <c r="D18" t="s">
        <v>236</v>
      </c>
      <c r="E18" s="19"/>
      <c r="F18" s="91">
        <v>0</v>
      </c>
      <c r="G18" t="s">
        <v>236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94">
        <v>43373</v>
      </c>
    </row>
    <row r="2" spans="2:17" s="1" customFormat="1">
      <c r="B2" s="2" t="s">
        <v>1</v>
      </c>
      <c r="C2" s="12" t="s">
        <v>569</v>
      </c>
    </row>
    <row r="3" spans="2:17" s="1" customFormat="1">
      <c r="B3" s="2" t="s">
        <v>2</v>
      </c>
      <c r="C3" s="26" t="s">
        <v>570</v>
      </c>
    </row>
    <row r="4" spans="2:17" s="1" customFormat="1">
      <c r="B4" s="2" t="s">
        <v>3</v>
      </c>
      <c r="C4" s="95" t="s">
        <v>218</v>
      </c>
    </row>
    <row r="5" spans="2:17">
      <c r="B5" s="89" t="s">
        <v>219</v>
      </c>
      <c r="C5" t="s">
        <v>220</v>
      </c>
    </row>
    <row r="7" spans="2:17" ht="26.25" customHeight="1">
      <c r="B7" s="109" t="s">
        <v>172</v>
      </c>
      <c r="C7" s="110"/>
      <c r="D7" s="110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0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2" t="s">
        <v>223</v>
      </c>
      <c r="C12" s="93">
        <v>0</v>
      </c>
    </row>
    <row r="13" spans="2:17">
      <c r="B13" t="s">
        <v>236</v>
      </c>
      <c r="C13" s="91">
        <v>0</v>
      </c>
    </row>
    <row r="14" spans="2:17">
      <c r="B14" s="92" t="s">
        <v>242</v>
      </c>
      <c r="C14" s="93">
        <v>0</v>
      </c>
    </row>
    <row r="15" spans="2:17">
      <c r="B15" t="s">
        <v>236</v>
      </c>
      <c r="C15" s="91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43373</v>
      </c>
    </row>
    <row r="2" spans="2:18" s="1" customFormat="1">
      <c r="B2" s="2" t="s">
        <v>1</v>
      </c>
      <c r="C2" s="12" t="s">
        <v>569</v>
      </c>
    </row>
    <row r="3" spans="2:18" s="1" customFormat="1">
      <c r="B3" s="2" t="s">
        <v>2</v>
      </c>
      <c r="C3" s="26" t="s">
        <v>570</v>
      </c>
    </row>
    <row r="4" spans="2:18" s="1" customFormat="1">
      <c r="B4" s="2" t="s">
        <v>3</v>
      </c>
      <c r="C4" s="95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09" t="s">
        <v>176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334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236</v>
      </c>
      <c r="C14" t="s">
        <v>236</v>
      </c>
      <c r="D14" t="s">
        <v>236</v>
      </c>
      <c r="E14" t="s">
        <v>236</v>
      </c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280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236</v>
      </c>
      <c r="C16" t="s">
        <v>236</v>
      </c>
      <c r="D16" t="s">
        <v>236</v>
      </c>
      <c r="E16" t="s">
        <v>236</v>
      </c>
      <c r="H16" s="91">
        <v>0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335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236</v>
      </c>
      <c r="C18" t="s">
        <v>236</v>
      </c>
      <c r="D18" t="s">
        <v>236</v>
      </c>
      <c r="E18" t="s">
        <v>236</v>
      </c>
      <c r="H18" s="91">
        <v>0</v>
      </c>
      <c r="I18" t="s">
        <v>236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338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236</v>
      </c>
      <c r="C20" t="s">
        <v>236</v>
      </c>
      <c r="D20" t="s">
        <v>236</v>
      </c>
      <c r="E20" t="s">
        <v>236</v>
      </c>
      <c r="H20" s="91">
        <v>0</v>
      </c>
      <c r="I20" t="s">
        <v>236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242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336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236</v>
      </c>
      <c r="C23" t="s">
        <v>236</v>
      </c>
      <c r="D23" t="s">
        <v>236</v>
      </c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337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236</v>
      </c>
      <c r="C25" t="s">
        <v>236</v>
      </c>
      <c r="D25" t="s">
        <v>236</v>
      </c>
      <c r="E25" t="s">
        <v>236</v>
      </c>
      <c r="H25" s="91">
        <v>0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244</v>
      </c>
      <c r="D26" s="16"/>
    </row>
    <row r="27" spans="2:16">
      <c r="B27" t="s">
        <v>330</v>
      </c>
      <c r="D27" s="16"/>
    </row>
    <row r="28" spans="2:16">
      <c r="B28" t="s">
        <v>332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43373</v>
      </c>
    </row>
    <row r="2" spans="2:18" s="1" customFormat="1">
      <c r="B2" s="2" t="s">
        <v>1</v>
      </c>
      <c r="C2" s="12" t="s">
        <v>569</v>
      </c>
    </row>
    <row r="3" spans="2:18" s="1" customFormat="1">
      <c r="B3" s="2" t="s">
        <v>2</v>
      </c>
      <c r="C3" s="26" t="s">
        <v>570</v>
      </c>
    </row>
    <row r="4" spans="2:18" s="1" customFormat="1">
      <c r="B4" s="2" t="s">
        <v>3</v>
      </c>
      <c r="C4" s="95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09" t="s">
        <v>180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489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236</v>
      </c>
      <c r="C14" t="s">
        <v>236</v>
      </c>
      <c r="D14" t="s">
        <v>236</v>
      </c>
      <c r="E14" t="s">
        <v>236</v>
      </c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490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236</v>
      </c>
      <c r="C16" t="s">
        <v>236</v>
      </c>
      <c r="D16" t="s">
        <v>236</v>
      </c>
      <c r="E16" t="s">
        <v>236</v>
      </c>
      <c r="H16" s="91">
        <v>0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335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236</v>
      </c>
      <c r="C18" t="s">
        <v>236</v>
      </c>
      <c r="D18" t="s">
        <v>236</v>
      </c>
      <c r="E18" t="s">
        <v>236</v>
      </c>
      <c r="H18" s="91">
        <v>0</v>
      </c>
      <c r="I18" t="s">
        <v>236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338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236</v>
      </c>
      <c r="C20" t="s">
        <v>236</v>
      </c>
      <c r="D20" t="s">
        <v>236</v>
      </c>
      <c r="E20" t="s">
        <v>236</v>
      </c>
      <c r="H20" s="91">
        <v>0</v>
      </c>
      <c r="I20" t="s">
        <v>236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242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336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236</v>
      </c>
      <c r="C23" t="s">
        <v>236</v>
      </c>
      <c r="D23" t="s">
        <v>236</v>
      </c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337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236</v>
      </c>
      <c r="C25" t="s">
        <v>236</v>
      </c>
      <c r="D25" t="s">
        <v>236</v>
      </c>
      <c r="E25" t="s">
        <v>236</v>
      </c>
      <c r="H25" s="91">
        <v>0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244</v>
      </c>
      <c r="D26" s="16"/>
    </row>
    <row r="27" spans="2:16">
      <c r="B27" t="s">
        <v>330</v>
      </c>
      <c r="D27" s="16"/>
    </row>
    <row r="28" spans="2:16">
      <c r="B28" t="s">
        <v>332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94">
        <v>43373</v>
      </c>
    </row>
    <row r="2" spans="2:53" s="1" customFormat="1">
      <c r="B2" s="2" t="s">
        <v>1</v>
      </c>
      <c r="C2" s="12" t="s">
        <v>569</v>
      </c>
    </row>
    <row r="3" spans="2:53" s="1" customFormat="1">
      <c r="B3" s="2" t="s">
        <v>2</v>
      </c>
      <c r="C3" s="26" t="s">
        <v>570</v>
      </c>
    </row>
    <row r="4" spans="2:53" s="1" customFormat="1">
      <c r="B4" s="2" t="s">
        <v>3</v>
      </c>
      <c r="C4" s="95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3"/>
    </row>
    <row r="7" spans="2:53" ht="27.75" customHeight="1">
      <c r="B7" s="104" t="s">
        <v>70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5.73</v>
      </c>
      <c r="I11" s="7"/>
      <c r="J11" s="7"/>
      <c r="K11" s="90">
        <v>0.84</v>
      </c>
      <c r="L11" s="90">
        <v>1072842.1499999999</v>
      </c>
      <c r="M11" s="7"/>
      <c r="N11" s="90">
        <v>1.5028300000000001</v>
      </c>
      <c r="O11" s="90">
        <v>1236.4015672149999</v>
      </c>
      <c r="P11" s="7"/>
      <c r="Q11" s="90">
        <v>100</v>
      </c>
      <c r="R11" s="90">
        <v>6.61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223</v>
      </c>
      <c r="C12" s="16"/>
      <c r="D12" s="16"/>
      <c r="H12" s="93">
        <v>5.73</v>
      </c>
      <c r="K12" s="93">
        <v>0.84</v>
      </c>
      <c r="L12" s="93">
        <v>1072842.1499999999</v>
      </c>
      <c r="N12" s="93">
        <v>1.5028300000000001</v>
      </c>
      <c r="O12" s="93">
        <v>1236.4015672149999</v>
      </c>
      <c r="Q12" s="93">
        <v>100</v>
      </c>
      <c r="R12" s="93">
        <v>6.61</v>
      </c>
    </row>
    <row r="13" spans="2:53">
      <c r="B13" s="92" t="s">
        <v>245</v>
      </c>
      <c r="C13" s="16"/>
      <c r="D13" s="16"/>
      <c r="H13" s="93">
        <v>5.43</v>
      </c>
      <c r="K13" s="93">
        <v>-0.18</v>
      </c>
      <c r="L13" s="93">
        <v>355579.15</v>
      </c>
      <c r="N13" s="93">
        <v>1.26179</v>
      </c>
      <c r="O13" s="93">
        <v>441.455871715</v>
      </c>
      <c r="Q13" s="93">
        <v>35.700000000000003</v>
      </c>
      <c r="R13" s="93">
        <v>2.36</v>
      </c>
    </row>
    <row r="14" spans="2:53">
      <c r="B14" s="92" t="s">
        <v>246</v>
      </c>
      <c r="C14" s="16"/>
      <c r="D14" s="16"/>
      <c r="H14" s="93">
        <v>5.43</v>
      </c>
      <c r="K14" s="93">
        <v>-0.18</v>
      </c>
      <c r="L14" s="93">
        <v>355579.15</v>
      </c>
      <c r="N14" s="93">
        <v>1.26179</v>
      </c>
      <c r="O14" s="93">
        <v>441.455871715</v>
      </c>
      <c r="Q14" s="93">
        <v>35.700000000000003</v>
      </c>
      <c r="R14" s="93">
        <v>2.36</v>
      </c>
    </row>
    <row r="15" spans="2:53">
      <c r="B15" t="s">
        <v>247</v>
      </c>
      <c r="C15" t="s">
        <v>248</v>
      </c>
      <c r="D15" t="s">
        <v>103</v>
      </c>
      <c r="E15" t="s">
        <v>249</v>
      </c>
      <c r="F15" t="s">
        <v>154</v>
      </c>
      <c r="G15" t="s">
        <v>250</v>
      </c>
      <c r="H15" s="91">
        <v>2.72</v>
      </c>
      <c r="I15" t="s">
        <v>105</v>
      </c>
      <c r="J15" s="91">
        <v>4</v>
      </c>
      <c r="K15" s="91">
        <v>-0.57999999999999996</v>
      </c>
      <c r="L15" s="91">
        <v>48497.17</v>
      </c>
      <c r="M15" s="91">
        <v>148.85</v>
      </c>
      <c r="N15" s="91">
        <v>0</v>
      </c>
      <c r="O15" s="91">
        <v>72.188037545</v>
      </c>
      <c r="P15" s="91">
        <v>0</v>
      </c>
      <c r="Q15" s="91">
        <v>5.84</v>
      </c>
      <c r="R15" s="91">
        <v>0.39</v>
      </c>
    </row>
    <row r="16" spans="2:53">
      <c r="B16" t="s">
        <v>251</v>
      </c>
      <c r="C16" t="s">
        <v>252</v>
      </c>
      <c r="D16" t="s">
        <v>103</v>
      </c>
      <c r="E16" t="s">
        <v>249</v>
      </c>
      <c r="F16" t="s">
        <v>154</v>
      </c>
      <c r="G16" t="s">
        <v>253</v>
      </c>
      <c r="H16" s="91">
        <v>5.35</v>
      </c>
      <c r="I16" t="s">
        <v>105</v>
      </c>
      <c r="J16" s="91">
        <v>4</v>
      </c>
      <c r="K16" s="91">
        <v>-0.03</v>
      </c>
      <c r="L16" s="91">
        <v>16589.52</v>
      </c>
      <c r="M16" s="91">
        <v>153.77000000000001</v>
      </c>
      <c r="N16" s="91">
        <v>0</v>
      </c>
      <c r="O16" s="91">
        <v>25.509704903999999</v>
      </c>
      <c r="P16" s="91">
        <v>0</v>
      </c>
      <c r="Q16" s="91">
        <v>2.06</v>
      </c>
      <c r="R16" s="91">
        <v>0.14000000000000001</v>
      </c>
    </row>
    <row r="17" spans="2:18">
      <c r="B17" t="s">
        <v>254</v>
      </c>
      <c r="C17" t="s">
        <v>255</v>
      </c>
      <c r="D17" t="s">
        <v>103</v>
      </c>
      <c r="E17" t="s">
        <v>249</v>
      </c>
      <c r="F17" t="s">
        <v>154</v>
      </c>
      <c r="G17" t="s">
        <v>256</v>
      </c>
      <c r="H17" s="91">
        <v>8.4</v>
      </c>
      <c r="I17" t="s">
        <v>105</v>
      </c>
      <c r="J17" s="91">
        <v>0.75</v>
      </c>
      <c r="K17" s="91">
        <v>0.41</v>
      </c>
      <c r="L17" s="91">
        <v>42770.94</v>
      </c>
      <c r="M17" s="91">
        <v>104.47</v>
      </c>
      <c r="N17" s="91">
        <v>0</v>
      </c>
      <c r="O17" s="91">
        <v>44.682801017999999</v>
      </c>
      <c r="P17" s="91">
        <v>0</v>
      </c>
      <c r="Q17" s="91">
        <v>3.61</v>
      </c>
      <c r="R17" s="91">
        <v>0.24</v>
      </c>
    </row>
    <row r="18" spans="2:18">
      <c r="B18" t="s">
        <v>257</v>
      </c>
      <c r="C18" t="s">
        <v>258</v>
      </c>
      <c r="D18" t="s">
        <v>103</v>
      </c>
      <c r="E18" t="s">
        <v>249</v>
      </c>
      <c r="F18" t="s">
        <v>154</v>
      </c>
      <c r="G18" t="s">
        <v>259</v>
      </c>
      <c r="H18" s="91">
        <v>23.21</v>
      </c>
      <c r="I18" t="s">
        <v>105</v>
      </c>
      <c r="J18" s="91">
        <v>1</v>
      </c>
      <c r="K18" s="91">
        <v>1.53</v>
      </c>
      <c r="L18" s="91">
        <v>5462.83</v>
      </c>
      <c r="M18" s="91">
        <v>89.81</v>
      </c>
      <c r="N18" s="91">
        <v>0</v>
      </c>
      <c r="O18" s="91">
        <v>4.906167623</v>
      </c>
      <c r="P18" s="91">
        <v>0</v>
      </c>
      <c r="Q18" s="91">
        <v>0.4</v>
      </c>
      <c r="R18" s="91">
        <v>0.03</v>
      </c>
    </row>
    <row r="19" spans="2:18">
      <c r="B19" t="s">
        <v>260</v>
      </c>
      <c r="C19" t="s">
        <v>261</v>
      </c>
      <c r="D19" t="s">
        <v>103</v>
      </c>
      <c r="E19" t="s">
        <v>249</v>
      </c>
      <c r="F19" t="s">
        <v>154</v>
      </c>
      <c r="G19" t="s">
        <v>262</v>
      </c>
      <c r="H19" s="91">
        <v>4.83</v>
      </c>
      <c r="I19" t="s">
        <v>105</v>
      </c>
      <c r="J19" s="91">
        <v>1.75</v>
      </c>
      <c r="K19" s="91">
        <v>-0.17</v>
      </c>
      <c r="L19" s="91">
        <v>15540.36</v>
      </c>
      <c r="M19" s="91">
        <v>111.8</v>
      </c>
      <c r="N19" s="91">
        <v>0.26996999999999999</v>
      </c>
      <c r="O19" s="91">
        <v>17.644092480000001</v>
      </c>
      <c r="P19" s="91">
        <v>0</v>
      </c>
      <c r="Q19" s="91">
        <v>1.43</v>
      </c>
      <c r="R19" s="91">
        <v>0.09</v>
      </c>
    </row>
    <row r="20" spans="2:18">
      <c r="B20" t="s">
        <v>263</v>
      </c>
      <c r="C20" t="s">
        <v>264</v>
      </c>
      <c r="D20" t="s">
        <v>103</v>
      </c>
      <c r="E20" t="s">
        <v>249</v>
      </c>
      <c r="F20" t="s">
        <v>154</v>
      </c>
      <c r="G20" t="s">
        <v>265</v>
      </c>
      <c r="H20" s="91">
        <v>1.05</v>
      </c>
      <c r="I20" t="s">
        <v>105</v>
      </c>
      <c r="J20" s="91">
        <v>3</v>
      </c>
      <c r="K20" s="91">
        <v>-0.9</v>
      </c>
      <c r="L20" s="91">
        <v>62452.33</v>
      </c>
      <c r="M20" s="91">
        <v>118.16</v>
      </c>
      <c r="N20" s="91">
        <v>0</v>
      </c>
      <c r="O20" s="91">
        <v>73.793673127999995</v>
      </c>
      <c r="P20" s="91">
        <v>0</v>
      </c>
      <c r="Q20" s="91">
        <v>5.97</v>
      </c>
      <c r="R20" s="91">
        <v>0.39</v>
      </c>
    </row>
    <row r="21" spans="2:18">
      <c r="B21" t="s">
        <v>266</v>
      </c>
      <c r="C21" t="s">
        <v>267</v>
      </c>
      <c r="D21" t="s">
        <v>103</v>
      </c>
      <c r="E21" t="s">
        <v>249</v>
      </c>
      <c r="F21" t="s">
        <v>154</v>
      </c>
      <c r="G21" t="s">
        <v>268</v>
      </c>
      <c r="H21" s="91">
        <v>6.88</v>
      </c>
      <c r="I21" t="s">
        <v>105</v>
      </c>
      <c r="J21" s="91">
        <v>0.75</v>
      </c>
      <c r="K21" s="91">
        <v>0.18</v>
      </c>
      <c r="L21" s="91">
        <v>12077.74</v>
      </c>
      <c r="M21" s="91">
        <v>105.4</v>
      </c>
      <c r="N21" s="91">
        <v>0</v>
      </c>
      <c r="O21" s="91">
        <v>12.729937960000001</v>
      </c>
      <c r="P21" s="91">
        <v>0</v>
      </c>
      <c r="Q21" s="91">
        <v>1.03</v>
      </c>
      <c r="R21" s="91">
        <v>7.0000000000000007E-2</v>
      </c>
    </row>
    <row r="22" spans="2:18">
      <c r="B22" t="s">
        <v>269</v>
      </c>
      <c r="C22" t="s">
        <v>270</v>
      </c>
      <c r="D22" t="s">
        <v>103</v>
      </c>
      <c r="E22" t="s">
        <v>249</v>
      </c>
      <c r="F22" t="s">
        <v>154</v>
      </c>
      <c r="G22" t="s">
        <v>271</v>
      </c>
      <c r="H22" s="91">
        <v>2.0699999999999998</v>
      </c>
      <c r="I22" t="s">
        <v>105</v>
      </c>
      <c r="J22" s="91">
        <v>0.1</v>
      </c>
      <c r="K22" s="91">
        <v>-0.69</v>
      </c>
      <c r="L22" s="91">
        <v>76598.460000000006</v>
      </c>
      <c r="M22" s="91">
        <v>102.87</v>
      </c>
      <c r="N22" s="91">
        <v>0</v>
      </c>
      <c r="O22" s="91">
        <v>78.796835802000004</v>
      </c>
      <c r="P22" s="91">
        <v>0</v>
      </c>
      <c r="Q22" s="91">
        <v>6.37</v>
      </c>
      <c r="R22" s="91">
        <v>0.42</v>
      </c>
    </row>
    <row r="23" spans="2:18">
      <c r="B23" t="s">
        <v>272</v>
      </c>
      <c r="C23" t="s">
        <v>273</v>
      </c>
      <c r="D23" t="s">
        <v>103</v>
      </c>
      <c r="E23" t="s">
        <v>249</v>
      </c>
      <c r="F23" t="s">
        <v>154</v>
      </c>
      <c r="G23" t="s">
        <v>274</v>
      </c>
      <c r="H23" s="91">
        <v>18.03</v>
      </c>
      <c r="I23" t="s">
        <v>105</v>
      </c>
      <c r="J23" s="91">
        <v>2.75</v>
      </c>
      <c r="K23" s="91">
        <v>1.3</v>
      </c>
      <c r="L23" s="91">
        <v>7025.25</v>
      </c>
      <c r="M23" s="91">
        <v>138.25</v>
      </c>
      <c r="N23" s="91">
        <v>0</v>
      </c>
      <c r="O23" s="91">
        <v>9.7124081249999996</v>
      </c>
      <c r="P23" s="91">
        <v>0</v>
      </c>
      <c r="Q23" s="91">
        <v>0.79</v>
      </c>
      <c r="R23" s="91">
        <v>0.05</v>
      </c>
    </row>
    <row r="24" spans="2:18">
      <c r="B24" t="s">
        <v>275</v>
      </c>
      <c r="C24" t="s">
        <v>276</v>
      </c>
      <c r="D24" t="s">
        <v>103</v>
      </c>
      <c r="E24" t="s">
        <v>249</v>
      </c>
      <c r="F24" t="s">
        <v>154</v>
      </c>
      <c r="G24" t="s">
        <v>265</v>
      </c>
      <c r="H24" s="91">
        <v>13.79</v>
      </c>
      <c r="I24" t="s">
        <v>105</v>
      </c>
      <c r="J24" s="91">
        <v>4</v>
      </c>
      <c r="K24" s="91">
        <v>1.05</v>
      </c>
      <c r="L24" s="91">
        <v>33710.269999999997</v>
      </c>
      <c r="M24" s="91">
        <v>177.18</v>
      </c>
      <c r="N24" s="91">
        <v>0</v>
      </c>
      <c r="O24" s="91">
        <v>59.727856385999999</v>
      </c>
      <c r="P24" s="91">
        <v>0</v>
      </c>
      <c r="Q24" s="91">
        <v>4.83</v>
      </c>
      <c r="R24" s="91">
        <v>0.32</v>
      </c>
    </row>
    <row r="25" spans="2:18">
      <c r="B25" t="s">
        <v>277</v>
      </c>
      <c r="C25" t="s">
        <v>278</v>
      </c>
      <c r="D25" t="s">
        <v>103</v>
      </c>
      <c r="E25" t="s">
        <v>249</v>
      </c>
      <c r="F25" t="s">
        <v>154</v>
      </c>
      <c r="G25" t="s">
        <v>279</v>
      </c>
      <c r="H25" s="91">
        <v>3.85</v>
      </c>
      <c r="I25" t="s">
        <v>105</v>
      </c>
      <c r="J25" s="91">
        <v>2.75</v>
      </c>
      <c r="K25" s="91">
        <v>-0.37</v>
      </c>
      <c r="L25" s="91">
        <v>34854.28</v>
      </c>
      <c r="M25" s="91">
        <v>116.98</v>
      </c>
      <c r="N25" s="91">
        <v>0.99182000000000003</v>
      </c>
      <c r="O25" s="91">
        <v>41.764356743999997</v>
      </c>
      <c r="P25" s="91">
        <v>0</v>
      </c>
      <c r="Q25" s="91">
        <v>3.38</v>
      </c>
      <c r="R25" s="91">
        <v>0.22</v>
      </c>
    </row>
    <row r="26" spans="2:18">
      <c r="B26" s="92" t="s">
        <v>280</v>
      </c>
      <c r="C26" s="16"/>
      <c r="D26" s="16"/>
      <c r="H26" s="93">
        <v>5.9</v>
      </c>
      <c r="K26" s="93">
        <v>1.41</v>
      </c>
      <c r="L26" s="93">
        <v>717263</v>
      </c>
      <c r="N26" s="93">
        <v>0.24104</v>
      </c>
      <c r="O26" s="93">
        <v>794.94569550000006</v>
      </c>
      <c r="Q26" s="93">
        <v>64.3</v>
      </c>
      <c r="R26" s="93">
        <v>4.25</v>
      </c>
    </row>
    <row r="27" spans="2:18">
      <c r="B27" s="92" t="s">
        <v>281</v>
      </c>
      <c r="C27" s="16"/>
      <c r="D27" s="16"/>
      <c r="H27" s="93">
        <v>0</v>
      </c>
      <c r="K27" s="93">
        <v>0</v>
      </c>
      <c r="L27" s="93">
        <v>0</v>
      </c>
      <c r="N27" s="93">
        <v>0</v>
      </c>
      <c r="O27" s="93">
        <v>0</v>
      </c>
      <c r="Q27" s="93">
        <v>0</v>
      </c>
      <c r="R27" s="93">
        <v>0</v>
      </c>
    </row>
    <row r="28" spans="2:18">
      <c r="B28" t="s">
        <v>236</v>
      </c>
      <c r="C28" t="s">
        <v>236</v>
      </c>
      <c r="D28" s="16"/>
      <c r="E28" t="s">
        <v>236</v>
      </c>
      <c r="H28" s="91">
        <v>0</v>
      </c>
      <c r="I28" t="s">
        <v>236</v>
      </c>
      <c r="J28" s="91">
        <v>0</v>
      </c>
      <c r="K28" s="91">
        <v>0</v>
      </c>
      <c r="L28" s="91">
        <v>0</v>
      </c>
      <c r="M28" s="91">
        <v>0</v>
      </c>
      <c r="O28" s="91">
        <v>0</v>
      </c>
      <c r="P28" s="91">
        <v>0</v>
      </c>
      <c r="Q28" s="91">
        <v>0</v>
      </c>
      <c r="R28" s="91">
        <v>0</v>
      </c>
    </row>
    <row r="29" spans="2:18">
      <c r="B29" s="92" t="s">
        <v>282</v>
      </c>
      <c r="C29" s="16"/>
      <c r="D29" s="16"/>
      <c r="H29" s="93">
        <v>5.9</v>
      </c>
      <c r="K29" s="93">
        <v>1.41</v>
      </c>
      <c r="L29" s="93">
        <v>717263</v>
      </c>
      <c r="N29" s="93">
        <v>0.24104</v>
      </c>
      <c r="O29" s="93">
        <v>794.94569550000006</v>
      </c>
      <c r="Q29" s="93">
        <v>64.3</v>
      </c>
      <c r="R29" s="93">
        <v>4.25</v>
      </c>
    </row>
    <row r="30" spans="2:18">
      <c r="B30" t="s">
        <v>283</v>
      </c>
      <c r="C30" t="s">
        <v>284</v>
      </c>
      <c r="D30" t="s">
        <v>103</v>
      </c>
      <c r="E30" t="s">
        <v>249</v>
      </c>
      <c r="F30" t="s">
        <v>154</v>
      </c>
      <c r="G30" t="s">
        <v>285</v>
      </c>
      <c r="H30" s="91">
        <v>9.06</v>
      </c>
      <c r="I30" t="s">
        <v>105</v>
      </c>
      <c r="J30" s="91">
        <v>2.25</v>
      </c>
      <c r="K30" s="91">
        <v>2.21</v>
      </c>
      <c r="L30" s="91">
        <v>43935</v>
      </c>
      <c r="M30" s="91">
        <v>100.4</v>
      </c>
      <c r="N30" s="91">
        <v>0.24104</v>
      </c>
      <c r="O30" s="91">
        <v>44.351779999999998</v>
      </c>
      <c r="P30" s="91">
        <v>0</v>
      </c>
      <c r="Q30" s="91">
        <v>3.59</v>
      </c>
      <c r="R30" s="91">
        <v>0.24</v>
      </c>
    </row>
    <row r="31" spans="2:18">
      <c r="B31" t="s">
        <v>286</v>
      </c>
      <c r="C31" t="s">
        <v>287</v>
      </c>
      <c r="D31" t="s">
        <v>103</v>
      </c>
      <c r="E31" t="s">
        <v>249</v>
      </c>
      <c r="F31" t="s">
        <v>154</v>
      </c>
      <c r="G31" t="s">
        <v>288</v>
      </c>
      <c r="H31" s="91">
        <v>2.3199999999999998</v>
      </c>
      <c r="I31" t="s">
        <v>105</v>
      </c>
      <c r="J31" s="91">
        <v>0.5</v>
      </c>
      <c r="K31" s="91">
        <v>0.61</v>
      </c>
      <c r="L31" s="91">
        <v>20042</v>
      </c>
      <c r="M31" s="91">
        <v>100.08</v>
      </c>
      <c r="N31" s="91">
        <v>0</v>
      </c>
      <c r="O31" s="91">
        <v>20.058033600000002</v>
      </c>
      <c r="P31" s="91">
        <v>0</v>
      </c>
      <c r="Q31" s="91">
        <v>1.62</v>
      </c>
      <c r="R31" s="91">
        <v>0.11</v>
      </c>
    </row>
    <row r="32" spans="2:18">
      <c r="B32" t="s">
        <v>289</v>
      </c>
      <c r="C32" t="s">
        <v>290</v>
      </c>
      <c r="D32" t="s">
        <v>103</v>
      </c>
      <c r="E32" t="s">
        <v>249</v>
      </c>
      <c r="F32" t="s">
        <v>154</v>
      </c>
      <c r="G32" t="s">
        <v>291</v>
      </c>
      <c r="H32" s="91">
        <v>3.06</v>
      </c>
      <c r="I32" t="s">
        <v>105</v>
      </c>
      <c r="J32" s="91">
        <v>5.5</v>
      </c>
      <c r="K32" s="91">
        <v>0.89</v>
      </c>
      <c r="L32" s="91">
        <v>20000</v>
      </c>
      <c r="M32" s="91">
        <v>118.75</v>
      </c>
      <c r="N32" s="91">
        <v>0</v>
      </c>
      <c r="O32" s="91">
        <v>23.75</v>
      </c>
      <c r="P32" s="91">
        <v>0</v>
      </c>
      <c r="Q32" s="91">
        <v>1.92</v>
      </c>
      <c r="R32" s="91">
        <v>0.13</v>
      </c>
    </row>
    <row r="33" spans="2:18">
      <c r="B33" t="s">
        <v>292</v>
      </c>
      <c r="C33" t="s">
        <v>293</v>
      </c>
      <c r="D33" t="s">
        <v>103</v>
      </c>
      <c r="E33" t="s">
        <v>249</v>
      </c>
      <c r="F33" t="s">
        <v>154</v>
      </c>
      <c r="G33" t="s">
        <v>265</v>
      </c>
      <c r="H33" s="91">
        <v>0.41</v>
      </c>
      <c r="I33" t="s">
        <v>105</v>
      </c>
      <c r="J33" s="91">
        <v>6</v>
      </c>
      <c r="K33" s="91">
        <v>0.14000000000000001</v>
      </c>
      <c r="L33" s="91">
        <v>32500</v>
      </c>
      <c r="M33" s="91">
        <v>105.94</v>
      </c>
      <c r="N33" s="91">
        <v>0</v>
      </c>
      <c r="O33" s="91">
        <v>34.430500000000002</v>
      </c>
      <c r="P33" s="91">
        <v>0</v>
      </c>
      <c r="Q33" s="91">
        <v>2.78</v>
      </c>
      <c r="R33" s="91">
        <v>0.18</v>
      </c>
    </row>
    <row r="34" spans="2:18">
      <c r="B34" t="s">
        <v>294</v>
      </c>
      <c r="C34" t="s">
        <v>295</v>
      </c>
      <c r="D34" t="s">
        <v>103</v>
      </c>
      <c r="E34" t="s">
        <v>249</v>
      </c>
      <c r="F34" t="s">
        <v>154</v>
      </c>
      <c r="G34" t="s">
        <v>296</v>
      </c>
      <c r="H34" s="91">
        <v>7.82</v>
      </c>
      <c r="I34" t="s">
        <v>105</v>
      </c>
      <c r="J34" s="91">
        <v>2</v>
      </c>
      <c r="K34" s="91">
        <v>2</v>
      </c>
      <c r="L34" s="91">
        <v>102113</v>
      </c>
      <c r="M34" s="91">
        <v>101.03</v>
      </c>
      <c r="N34" s="91">
        <v>0</v>
      </c>
      <c r="O34" s="91">
        <v>103.1647639</v>
      </c>
      <c r="P34" s="91">
        <v>0</v>
      </c>
      <c r="Q34" s="91">
        <v>8.34</v>
      </c>
      <c r="R34" s="91">
        <v>0.55000000000000004</v>
      </c>
    </row>
    <row r="35" spans="2:18">
      <c r="B35" t="s">
        <v>297</v>
      </c>
      <c r="C35" t="s">
        <v>298</v>
      </c>
      <c r="D35" t="s">
        <v>103</v>
      </c>
      <c r="E35" t="s">
        <v>249</v>
      </c>
      <c r="F35" t="s">
        <v>154</v>
      </c>
      <c r="G35" t="s">
        <v>299</v>
      </c>
      <c r="H35" s="91">
        <v>18.190000000000001</v>
      </c>
      <c r="I35" t="s">
        <v>105</v>
      </c>
      <c r="J35" s="91">
        <v>3.75</v>
      </c>
      <c r="K35" s="91">
        <v>3.22</v>
      </c>
      <c r="L35" s="91">
        <v>34000</v>
      </c>
      <c r="M35" s="91">
        <v>111.75</v>
      </c>
      <c r="N35" s="91">
        <v>0</v>
      </c>
      <c r="O35" s="91">
        <v>37.994999999999997</v>
      </c>
      <c r="P35" s="91">
        <v>0</v>
      </c>
      <c r="Q35" s="91">
        <v>3.07</v>
      </c>
      <c r="R35" s="91">
        <v>0.2</v>
      </c>
    </row>
    <row r="36" spans="2:18">
      <c r="B36" t="s">
        <v>300</v>
      </c>
      <c r="C36" t="s">
        <v>301</v>
      </c>
      <c r="D36" t="s">
        <v>103</v>
      </c>
      <c r="E36" t="s">
        <v>249</v>
      </c>
      <c r="F36" t="s">
        <v>154</v>
      </c>
      <c r="G36" t="s">
        <v>256</v>
      </c>
      <c r="H36" s="91">
        <v>6.56</v>
      </c>
      <c r="I36" t="s">
        <v>105</v>
      </c>
      <c r="J36" s="91">
        <v>1.75</v>
      </c>
      <c r="K36" s="91">
        <v>1.79</v>
      </c>
      <c r="L36" s="91">
        <v>26500</v>
      </c>
      <c r="M36" s="91">
        <v>99.93</v>
      </c>
      <c r="N36" s="91">
        <v>0</v>
      </c>
      <c r="O36" s="91">
        <v>26.481449999999999</v>
      </c>
      <c r="P36" s="91">
        <v>0</v>
      </c>
      <c r="Q36" s="91">
        <v>2.14</v>
      </c>
      <c r="R36" s="91">
        <v>0.14000000000000001</v>
      </c>
    </row>
    <row r="37" spans="2:18">
      <c r="B37" t="s">
        <v>302</v>
      </c>
      <c r="C37" t="s">
        <v>303</v>
      </c>
      <c r="D37" t="s">
        <v>103</v>
      </c>
      <c r="E37" t="s">
        <v>249</v>
      </c>
      <c r="F37" t="s">
        <v>154</v>
      </c>
      <c r="G37" t="s">
        <v>304</v>
      </c>
      <c r="H37" s="91">
        <v>0.08</v>
      </c>
      <c r="I37" t="s">
        <v>105</v>
      </c>
      <c r="J37" s="91">
        <v>0.5</v>
      </c>
      <c r="K37" s="91">
        <v>0.26</v>
      </c>
      <c r="L37" s="91">
        <v>1000</v>
      </c>
      <c r="M37" s="91">
        <v>100.48</v>
      </c>
      <c r="N37" s="91">
        <v>0</v>
      </c>
      <c r="O37" s="91">
        <v>1.0047999999999999</v>
      </c>
      <c r="P37" s="91">
        <v>0</v>
      </c>
      <c r="Q37" s="91">
        <v>0.08</v>
      </c>
      <c r="R37" s="91">
        <v>0.01</v>
      </c>
    </row>
    <row r="38" spans="2:18">
      <c r="B38" t="s">
        <v>305</v>
      </c>
      <c r="C38" t="s">
        <v>306</v>
      </c>
      <c r="D38" t="s">
        <v>103</v>
      </c>
      <c r="E38" t="s">
        <v>249</v>
      </c>
      <c r="F38" t="s">
        <v>154</v>
      </c>
      <c r="G38" t="s">
        <v>307</v>
      </c>
      <c r="H38" s="91">
        <v>1.28</v>
      </c>
      <c r="I38" t="s">
        <v>105</v>
      </c>
      <c r="J38" s="91">
        <v>5</v>
      </c>
      <c r="K38" s="91">
        <v>0.28000000000000003</v>
      </c>
      <c r="L38" s="91">
        <v>103133</v>
      </c>
      <c r="M38" s="91">
        <v>109.6</v>
      </c>
      <c r="N38" s="91">
        <v>0</v>
      </c>
      <c r="O38" s="91">
        <v>113.03376799999999</v>
      </c>
      <c r="P38" s="91">
        <v>0</v>
      </c>
      <c r="Q38" s="91">
        <v>9.14</v>
      </c>
      <c r="R38" s="91">
        <v>0.6</v>
      </c>
    </row>
    <row r="39" spans="2:18">
      <c r="B39" t="s">
        <v>308</v>
      </c>
      <c r="C39" t="s">
        <v>309</v>
      </c>
      <c r="D39" t="s">
        <v>103</v>
      </c>
      <c r="E39" t="s">
        <v>249</v>
      </c>
      <c r="F39" t="s">
        <v>154</v>
      </c>
      <c r="G39" t="s">
        <v>250</v>
      </c>
      <c r="H39" s="91">
        <v>4.13</v>
      </c>
      <c r="I39" t="s">
        <v>105</v>
      </c>
      <c r="J39" s="91">
        <v>4.25</v>
      </c>
      <c r="K39" s="91">
        <v>1.19</v>
      </c>
      <c r="L39" s="91">
        <v>16980</v>
      </c>
      <c r="M39" s="91">
        <v>115.5</v>
      </c>
      <c r="N39" s="91">
        <v>0</v>
      </c>
      <c r="O39" s="91">
        <v>19.611899999999999</v>
      </c>
      <c r="P39" s="91">
        <v>0</v>
      </c>
      <c r="Q39" s="91">
        <v>1.59</v>
      </c>
      <c r="R39" s="91">
        <v>0.1</v>
      </c>
    </row>
    <row r="40" spans="2:18">
      <c r="B40" t="s">
        <v>310</v>
      </c>
      <c r="C40" t="s">
        <v>311</v>
      </c>
      <c r="D40" t="s">
        <v>103</v>
      </c>
      <c r="E40" t="s">
        <v>249</v>
      </c>
      <c r="F40" t="s">
        <v>154</v>
      </c>
      <c r="G40" t="s">
        <v>312</v>
      </c>
      <c r="H40" s="91">
        <v>2.5499999999999998</v>
      </c>
      <c r="I40" t="s">
        <v>105</v>
      </c>
      <c r="J40" s="91">
        <v>1</v>
      </c>
      <c r="K40" s="91">
        <v>0.69</v>
      </c>
      <c r="L40" s="91">
        <v>35700</v>
      </c>
      <c r="M40" s="91">
        <v>101.21</v>
      </c>
      <c r="N40" s="91">
        <v>0</v>
      </c>
      <c r="O40" s="91">
        <v>36.131970000000003</v>
      </c>
      <c r="P40" s="91">
        <v>0</v>
      </c>
      <c r="Q40" s="91">
        <v>2.92</v>
      </c>
      <c r="R40" s="91">
        <v>0.19</v>
      </c>
    </row>
    <row r="41" spans="2:18">
      <c r="B41" t="s">
        <v>313</v>
      </c>
      <c r="C41" t="s">
        <v>314</v>
      </c>
      <c r="D41" t="s">
        <v>103</v>
      </c>
      <c r="E41" t="s">
        <v>249</v>
      </c>
      <c r="F41" t="s">
        <v>154</v>
      </c>
      <c r="G41" t="s">
        <v>315</v>
      </c>
      <c r="H41" s="91">
        <v>0.66</v>
      </c>
      <c r="I41" t="s">
        <v>105</v>
      </c>
      <c r="J41" s="91">
        <v>2.25</v>
      </c>
      <c r="K41" s="91">
        <v>0.18</v>
      </c>
      <c r="L41" s="91">
        <v>63700</v>
      </c>
      <c r="M41" s="91">
        <v>102.13</v>
      </c>
      <c r="N41" s="91">
        <v>0</v>
      </c>
      <c r="O41" s="91">
        <v>65.056809999999999</v>
      </c>
      <c r="P41" s="91">
        <v>0</v>
      </c>
      <c r="Q41" s="91">
        <v>5.26</v>
      </c>
      <c r="R41" s="91">
        <v>0.35</v>
      </c>
    </row>
    <row r="42" spans="2:18">
      <c r="B42" t="s">
        <v>316</v>
      </c>
      <c r="C42" t="s">
        <v>317</v>
      </c>
      <c r="D42" t="s">
        <v>103</v>
      </c>
      <c r="E42" t="s">
        <v>249</v>
      </c>
      <c r="F42" t="s">
        <v>154</v>
      </c>
      <c r="G42" t="s">
        <v>318</v>
      </c>
      <c r="H42" s="91">
        <v>6.52</v>
      </c>
      <c r="I42" t="s">
        <v>105</v>
      </c>
      <c r="J42" s="91">
        <v>6.25</v>
      </c>
      <c r="K42" s="91">
        <v>1.9</v>
      </c>
      <c r="L42" s="91">
        <v>40000</v>
      </c>
      <c r="M42" s="91">
        <v>138.05000000000001</v>
      </c>
      <c r="N42" s="91">
        <v>0</v>
      </c>
      <c r="O42" s="91">
        <v>55.22</v>
      </c>
      <c r="P42" s="91">
        <v>0</v>
      </c>
      <c r="Q42" s="91">
        <v>4.47</v>
      </c>
      <c r="R42" s="91">
        <v>0.3</v>
      </c>
    </row>
    <row r="43" spans="2:18">
      <c r="B43" t="s">
        <v>319</v>
      </c>
      <c r="C43" t="s">
        <v>320</v>
      </c>
      <c r="D43" t="s">
        <v>103</v>
      </c>
      <c r="E43" t="s">
        <v>249</v>
      </c>
      <c r="F43" t="s">
        <v>154</v>
      </c>
      <c r="G43" t="s">
        <v>268</v>
      </c>
      <c r="H43" s="91">
        <v>5.01</v>
      </c>
      <c r="I43" t="s">
        <v>105</v>
      </c>
      <c r="J43" s="91">
        <v>3.75</v>
      </c>
      <c r="K43" s="91">
        <v>1.44</v>
      </c>
      <c r="L43" s="91">
        <v>98000</v>
      </c>
      <c r="M43" s="91">
        <v>114.03</v>
      </c>
      <c r="N43" s="91">
        <v>0</v>
      </c>
      <c r="O43" s="91">
        <v>111.74939999999999</v>
      </c>
      <c r="P43" s="91">
        <v>0</v>
      </c>
      <c r="Q43" s="91">
        <v>9.0399999999999991</v>
      </c>
      <c r="R43" s="91">
        <v>0.6</v>
      </c>
    </row>
    <row r="44" spans="2:18">
      <c r="B44" t="s">
        <v>321</v>
      </c>
      <c r="C44" t="s">
        <v>322</v>
      </c>
      <c r="D44" t="s">
        <v>103</v>
      </c>
      <c r="E44" t="s">
        <v>249</v>
      </c>
      <c r="F44" t="s">
        <v>154</v>
      </c>
      <c r="G44" t="s">
        <v>265</v>
      </c>
      <c r="H44" s="91">
        <v>14.91</v>
      </c>
      <c r="I44" t="s">
        <v>105</v>
      </c>
      <c r="J44" s="91">
        <v>5.5</v>
      </c>
      <c r="K44" s="91">
        <v>2.97</v>
      </c>
      <c r="L44" s="91">
        <v>49760</v>
      </c>
      <c r="M44" s="91">
        <v>145.85</v>
      </c>
      <c r="N44" s="91">
        <v>0</v>
      </c>
      <c r="O44" s="91">
        <v>72.574960000000004</v>
      </c>
      <c r="P44" s="91">
        <v>0</v>
      </c>
      <c r="Q44" s="91">
        <v>5.87</v>
      </c>
      <c r="R44" s="91">
        <v>0.39</v>
      </c>
    </row>
    <row r="45" spans="2:18">
      <c r="B45" t="s">
        <v>323</v>
      </c>
      <c r="C45" t="s">
        <v>324</v>
      </c>
      <c r="D45" t="s">
        <v>103</v>
      </c>
      <c r="E45" t="s">
        <v>249</v>
      </c>
      <c r="F45" t="s">
        <v>154</v>
      </c>
      <c r="G45" t="s">
        <v>325</v>
      </c>
      <c r="H45" s="91">
        <v>4.04</v>
      </c>
      <c r="I45" t="s">
        <v>105</v>
      </c>
      <c r="J45" s="91">
        <v>1.25</v>
      </c>
      <c r="K45" s="91">
        <v>1.1499999999999999</v>
      </c>
      <c r="L45" s="91">
        <v>29900</v>
      </c>
      <c r="M45" s="91">
        <v>101.44</v>
      </c>
      <c r="N45" s="91">
        <v>0</v>
      </c>
      <c r="O45" s="91">
        <v>30.330559999999998</v>
      </c>
      <c r="P45" s="91">
        <v>0</v>
      </c>
      <c r="Q45" s="91">
        <v>2.4500000000000002</v>
      </c>
      <c r="R45" s="91">
        <v>0.16</v>
      </c>
    </row>
    <row r="46" spans="2:18">
      <c r="B46" s="92" t="s">
        <v>326</v>
      </c>
      <c r="C46" s="16"/>
      <c r="D46" s="16"/>
      <c r="H46" s="93">
        <v>0</v>
      </c>
      <c r="K46" s="93">
        <v>0</v>
      </c>
      <c r="L46" s="93">
        <v>0</v>
      </c>
      <c r="N46" s="93">
        <v>0</v>
      </c>
      <c r="O46" s="93">
        <v>0</v>
      </c>
      <c r="Q46" s="93">
        <v>0</v>
      </c>
      <c r="R46" s="93">
        <v>0</v>
      </c>
    </row>
    <row r="47" spans="2:18">
      <c r="B47" t="s">
        <v>236</v>
      </c>
      <c r="C47" t="s">
        <v>236</v>
      </c>
      <c r="D47" s="16"/>
      <c r="E47" t="s">
        <v>236</v>
      </c>
      <c r="H47" s="91">
        <v>0</v>
      </c>
      <c r="I47" t="s">
        <v>236</v>
      </c>
      <c r="J47" s="91">
        <v>0</v>
      </c>
      <c r="K47" s="91">
        <v>0</v>
      </c>
      <c r="L47" s="91">
        <v>0</v>
      </c>
      <c r="M47" s="91">
        <v>0</v>
      </c>
      <c r="O47" s="91">
        <v>0</v>
      </c>
      <c r="P47" s="91">
        <v>0</v>
      </c>
      <c r="Q47" s="91">
        <v>0</v>
      </c>
      <c r="R47" s="91">
        <v>0</v>
      </c>
    </row>
    <row r="48" spans="2:18">
      <c r="B48" s="92" t="s">
        <v>327</v>
      </c>
      <c r="C48" s="16"/>
      <c r="D48" s="16"/>
      <c r="H48" s="93">
        <v>0</v>
      </c>
      <c r="K48" s="93">
        <v>0</v>
      </c>
      <c r="L48" s="93">
        <v>0</v>
      </c>
      <c r="N48" s="93">
        <v>0</v>
      </c>
      <c r="O48" s="93">
        <v>0</v>
      </c>
      <c r="Q48" s="93">
        <v>0</v>
      </c>
      <c r="R48" s="93">
        <v>0</v>
      </c>
    </row>
    <row r="49" spans="2:18">
      <c r="B49" t="s">
        <v>236</v>
      </c>
      <c r="C49" t="s">
        <v>236</v>
      </c>
      <c r="D49" s="16"/>
      <c r="E49" t="s">
        <v>236</v>
      </c>
      <c r="H49" s="91">
        <v>0</v>
      </c>
      <c r="I49" t="s">
        <v>236</v>
      </c>
      <c r="J49" s="91">
        <v>0</v>
      </c>
      <c r="K49" s="91">
        <v>0</v>
      </c>
      <c r="L49" s="91">
        <v>0</v>
      </c>
      <c r="M49" s="91">
        <v>0</v>
      </c>
      <c r="O49" s="91">
        <v>0</v>
      </c>
      <c r="P49" s="91">
        <v>0</v>
      </c>
      <c r="Q49" s="91">
        <v>0</v>
      </c>
      <c r="R49" s="91">
        <v>0</v>
      </c>
    </row>
    <row r="50" spans="2:18">
      <c r="B50" s="92" t="s">
        <v>242</v>
      </c>
      <c r="C50" s="16"/>
      <c r="D50" s="16"/>
      <c r="H50" s="93">
        <v>0</v>
      </c>
      <c r="K50" s="93">
        <v>0</v>
      </c>
      <c r="L50" s="93">
        <v>0</v>
      </c>
      <c r="N50" s="93">
        <v>0</v>
      </c>
      <c r="O50" s="93">
        <v>0</v>
      </c>
      <c r="Q50" s="93">
        <v>0</v>
      </c>
      <c r="R50" s="93">
        <v>0</v>
      </c>
    </row>
    <row r="51" spans="2:18">
      <c r="B51" s="92" t="s">
        <v>328</v>
      </c>
      <c r="C51" s="16"/>
      <c r="D51" s="16"/>
      <c r="H51" s="93">
        <v>0</v>
      </c>
      <c r="K51" s="93">
        <v>0</v>
      </c>
      <c r="L51" s="93">
        <v>0</v>
      </c>
      <c r="N51" s="93">
        <v>0</v>
      </c>
      <c r="O51" s="93">
        <v>0</v>
      </c>
      <c r="Q51" s="93">
        <v>0</v>
      </c>
      <c r="R51" s="93">
        <v>0</v>
      </c>
    </row>
    <row r="52" spans="2:18">
      <c r="B52" t="s">
        <v>236</v>
      </c>
      <c r="C52" t="s">
        <v>236</v>
      </c>
      <c r="D52" s="16"/>
      <c r="E52" t="s">
        <v>236</v>
      </c>
      <c r="H52" s="91">
        <v>0</v>
      </c>
      <c r="I52" t="s">
        <v>236</v>
      </c>
      <c r="J52" s="91">
        <v>0</v>
      </c>
      <c r="K52" s="91">
        <v>0</v>
      </c>
      <c r="L52" s="91">
        <v>0</v>
      </c>
      <c r="M52" s="91">
        <v>0</v>
      </c>
      <c r="O52" s="91">
        <v>0</v>
      </c>
      <c r="P52" s="91">
        <v>0</v>
      </c>
      <c r="Q52" s="91">
        <v>0</v>
      </c>
      <c r="R52" s="91">
        <v>0</v>
      </c>
    </row>
    <row r="53" spans="2:18">
      <c r="B53" s="92" t="s">
        <v>329</v>
      </c>
      <c r="C53" s="16"/>
      <c r="D53" s="16"/>
      <c r="H53" s="93">
        <v>0</v>
      </c>
      <c r="K53" s="93">
        <v>0</v>
      </c>
      <c r="L53" s="93">
        <v>0</v>
      </c>
      <c r="N53" s="93">
        <v>0</v>
      </c>
      <c r="O53" s="93">
        <v>0</v>
      </c>
      <c r="Q53" s="93">
        <v>0</v>
      </c>
      <c r="R53" s="93">
        <v>0</v>
      </c>
    </row>
    <row r="54" spans="2:18">
      <c r="B54" t="s">
        <v>236</v>
      </c>
      <c r="C54" t="s">
        <v>236</v>
      </c>
      <c r="D54" s="16"/>
      <c r="E54" t="s">
        <v>236</v>
      </c>
      <c r="H54" s="91">
        <v>0</v>
      </c>
      <c r="I54" t="s">
        <v>236</v>
      </c>
      <c r="J54" s="91">
        <v>0</v>
      </c>
      <c r="K54" s="91">
        <v>0</v>
      </c>
      <c r="L54" s="91">
        <v>0</v>
      </c>
      <c r="M54" s="91">
        <v>0</v>
      </c>
      <c r="O54" s="91">
        <v>0</v>
      </c>
      <c r="P54" s="91">
        <v>0</v>
      </c>
      <c r="Q54" s="91">
        <v>0</v>
      </c>
      <c r="R54" s="91">
        <v>0</v>
      </c>
    </row>
    <row r="55" spans="2:18">
      <c r="B55" t="s">
        <v>330</v>
      </c>
      <c r="C55" s="16"/>
      <c r="D55" s="16"/>
    </row>
    <row r="56" spans="2:18">
      <c r="B56" t="s">
        <v>331</v>
      </c>
      <c r="C56" s="16"/>
      <c r="D56" s="16"/>
    </row>
    <row r="57" spans="2:18">
      <c r="B57" t="s">
        <v>332</v>
      </c>
      <c r="C57" s="16"/>
      <c r="D57" s="16"/>
    </row>
    <row r="58" spans="2:18">
      <c r="B58" t="s">
        <v>333</v>
      </c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94">
        <v>43373</v>
      </c>
    </row>
    <row r="2" spans="2:23" s="1" customFormat="1">
      <c r="B2" s="2" t="s">
        <v>1</v>
      </c>
      <c r="C2" s="12" t="s">
        <v>569</v>
      </c>
    </row>
    <row r="3" spans="2:23" s="1" customFormat="1">
      <c r="B3" s="2" t="s">
        <v>2</v>
      </c>
      <c r="C3" s="26" t="s">
        <v>570</v>
      </c>
    </row>
    <row r="4" spans="2:23" s="1" customFormat="1">
      <c r="B4" s="2" t="s">
        <v>3</v>
      </c>
      <c r="C4" s="95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09" t="s">
        <v>182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223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489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236</v>
      </c>
      <c r="C14" t="s">
        <v>236</v>
      </c>
      <c r="D14" t="s">
        <v>236</v>
      </c>
      <c r="E14" t="s">
        <v>236</v>
      </c>
      <c r="F14" s="15"/>
      <c r="G14" s="15"/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490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236</v>
      </c>
      <c r="C16" t="s">
        <v>236</v>
      </c>
      <c r="D16" t="s">
        <v>236</v>
      </c>
      <c r="E16" t="s">
        <v>236</v>
      </c>
      <c r="F16" s="15"/>
      <c r="G16" s="15"/>
      <c r="H16" s="91">
        <v>0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335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236</v>
      </c>
      <c r="C18" t="s">
        <v>236</v>
      </c>
      <c r="D18" t="s">
        <v>236</v>
      </c>
      <c r="E18" t="s">
        <v>236</v>
      </c>
      <c r="F18" s="15"/>
      <c r="G18" s="15"/>
      <c r="H18" s="91">
        <v>0</v>
      </c>
      <c r="I18" t="s">
        <v>236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338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236</v>
      </c>
      <c r="C20" t="s">
        <v>236</v>
      </c>
      <c r="D20" t="s">
        <v>236</v>
      </c>
      <c r="E20" t="s">
        <v>236</v>
      </c>
      <c r="F20" s="15"/>
      <c r="G20" s="15"/>
      <c r="H20" s="91">
        <v>0</v>
      </c>
      <c r="I20" t="s">
        <v>236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242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336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236</v>
      </c>
      <c r="C23" t="s">
        <v>236</v>
      </c>
      <c r="D23" t="s">
        <v>236</v>
      </c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337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236</v>
      </c>
      <c r="C25" t="s">
        <v>236</v>
      </c>
      <c r="D25" t="s">
        <v>236</v>
      </c>
      <c r="E25" t="s">
        <v>236</v>
      </c>
      <c r="H25" s="91">
        <v>0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244</v>
      </c>
      <c r="D26" s="16"/>
    </row>
    <row r="27" spans="2:23">
      <c r="B27" t="s">
        <v>330</v>
      </c>
      <c r="D27" s="16"/>
    </row>
    <row r="28" spans="2:23">
      <c r="B28" t="s">
        <v>331</v>
      </c>
      <c r="D28" s="16"/>
    </row>
    <row r="29" spans="2:23">
      <c r="B29" t="s">
        <v>332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17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78"/>
    </row>
    <row r="2" spans="1:16" ht="18.75">
      <c r="A2" s="78"/>
      <c r="B2" s="115" t="s">
        <v>196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78"/>
    </row>
    <row r="3" spans="1:16" ht="15.75">
      <c r="A3" s="78"/>
      <c r="B3" s="79" t="s">
        <v>197</v>
      </c>
      <c r="C3" s="80" t="s">
        <v>198</v>
      </c>
      <c r="D3" s="78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78"/>
    </row>
    <row r="4" spans="1:16" ht="15.75">
      <c r="A4" s="78"/>
      <c r="B4" s="81" t="s">
        <v>199</v>
      </c>
      <c r="C4" s="82"/>
      <c r="D4" s="78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78"/>
    </row>
    <row r="5" spans="1:16" ht="18.75">
      <c r="A5" s="83"/>
      <c r="B5" s="75" t="s">
        <v>200</v>
      </c>
      <c r="C5" s="78"/>
      <c r="D5" s="78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84"/>
    </row>
    <row r="6" spans="1:16" ht="15">
      <c r="A6" s="83"/>
      <c r="B6" s="83"/>
      <c r="C6" s="85" t="s">
        <v>198</v>
      </c>
      <c r="D6" s="78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84"/>
    </row>
    <row r="7" spans="1:16" ht="15">
      <c r="A7" s="83"/>
      <c r="B7" s="86" t="s">
        <v>201</v>
      </c>
      <c r="C7" s="87"/>
      <c r="D7" s="78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84"/>
    </row>
    <row r="8" spans="1:16" ht="15">
      <c r="A8" s="83"/>
      <c r="B8" s="88" t="s">
        <v>202</v>
      </c>
      <c r="C8" s="87"/>
      <c r="D8" s="78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18" t="s">
        <v>204</v>
      </c>
      <c r="C11" s="113" t="s">
        <v>205</v>
      </c>
      <c r="D11" s="113" t="s">
        <v>206</v>
      </c>
      <c r="E11" s="113" t="s">
        <v>207</v>
      </c>
      <c r="F11" s="120" t="s">
        <v>208</v>
      </c>
      <c r="G11" s="121"/>
      <c r="H11" s="121"/>
      <c r="I11" s="121"/>
      <c r="J11" s="121"/>
      <c r="K11" s="122"/>
      <c r="L11" s="118" t="s">
        <v>209</v>
      </c>
      <c r="M11" s="113" t="s">
        <v>210</v>
      </c>
      <c r="N11" s="113" t="s">
        <v>211</v>
      </c>
      <c r="O11" s="113" t="s">
        <v>212</v>
      </c>
      <c r="P11" s="84"/>
    </row>
    <row r="12" spans="1:16" ht="21.75" customHeight="1">
      <c r="A12" s="78"/>
      <c r="B12" s="119"/>
      <c r="C12" s="114"/>
      <c r="D12" s="114"/>
      <c r="E12" s="114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19"/>
      <c r="M12" s="114"/>
      <c r="N12" s="114"/>
      <c r="O12" s="114"/>
      <c r="P12" s="84"/>
    </row>
  </sheetData>
  <sheetProtection sheet="1" objects="1" scenarios="1"/>
  <mergeCells count="17"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  <mergeCell ref="B2:O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94">
        <v>43373</v>
      </c>
    </row>
    <row r="2" spans="2:68" s="1" customFormat="1">
      <c r="B2" s="2" t="s">
        <v>1</v>
      </c>
      <c r="C2" s="12" t="s">
        <v>569</v>
      </c>
    </row>
    <row r="3" spans="2:68" s="1" customFormat="1">
      <c r="B3" s="2" t="s">
        <v>2</v>
      </c>
      <c r="C3" s="26" t="s">
        <v>570</v>
      </c>
    </row>
    <row r="4" spans="2:68" s="1" customFormat="1">
      <c r="B4" s="2" t="s">
        <v>3</v>
      </c>
      <c r="C4" s="95" t="s">
        <v>218</v>
      </c>
    </row>
    <row r="5" spans="2:68">
      <c r="B5" s="89" t="s">
        <v>219</v>
      </c>
      <c r="C5" t="s">
        <v>220</v>
      </c>
    </row>
    <row r="6" spans="2:68" ht="26.25" customHeight="1">
      <c r="B6" s="104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8"/>
      <c r="BP6" s="19"/>
    </row>
    <row r="7" spans="2:68" ht="26.25" customHeight="1">
      <c r="B7" s="104" t="s">
        <v>83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8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223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334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236</v>
      </c>
      <c r="C14" t="s">
        <v>236</v>
      </c>
      <c r="D14" s="16"/>
      <c r="E14" s="16"/>
      <c r="F14" s="16"/>
      <c r="G14" t="s">
        <v>236</v>
      </c>
      <c r="H14" t="s">
        <v>236</v>
      </c>
      <c r="K14" s="91">
        <v>0</v>
      </c>
      <c r="L14" t="s">
        <v>236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280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236</v>
      </c>
      <c r="C16" t="s">
        <v>236</v>
      </c>
      <c r="D16" s="16"/>
      <c r="E16" s="16"/>
      <c r="F16" s="16"/>
      <c r="G16" t="s">
        <v>236</v>
      </c>
      <c r="H16" t="s">
        <v>236</v>
      </c>
      <c r="K16" s="91">
        <v>0</v>
      </c>
      <c r="L16" t="s">
        <v>236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335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236</v>
      </c>
      <c r="C18" t="s">
        <v>236</v>
      </c>
      <c r="D18" s="16"/>
      <c r="E18" s="16"/>
      <c r="F18" s="16"/>
      <c r="G18" t="s">
        <v>236</v>
      </c>
      <c r="H18" t="s">
        <v>236</v>
      </c>
      <c r="K18" s="91">
        <v>0</v>
      </c>
      <c r="L18" t="s">
        <v>236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242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336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236</v>
      </c>
      <c r="C21" t="s">
        <v>236</v>
      </c>
      <c r="D21" s="16"/>
      <c r="E21" s="16"/>
      <c r="F21" s="16"/>
      <c r="G21" t="s">
        <v>236</v>
      </c>
      <c r="H21" t="s">
        <v>236</v>
      </c>
      <c r="K21" s="91">
        <v>0</v>
      </c>
      <c r="L21" t="s">
        <v>236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337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236</v>
      </c>
      <c r="C23" t="s">
        <v>236</v>
      </c>
      <c r="D23" s="16"/>
      <c r="E23" s="16"/>
      <c r="F23" s="16"/>
      <c r="G23" t="s">
        <v>236</v>
      </c>
      <c r="H23" t="s">
        <v>236</v>
      </c>
      <c r="K23" s="91">
        <v>0</v>
      </c>
      <c r="L23" t="s">
        <v>236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244</v>
      </c>
      <c r="C24" s="16"/>
      <c r="D24" s="16"/>
      <c r="E24" s="16"/>
      <c r="F24" s="16"/>
      <c r="G24" s="16"/>
    </row>
    <row r="25" spans="2:21">
      <c r="B25" t="s">
        <v>330</v>
      </c>
      <c r="C25" s="16"/>
      <c r="D25" s="16"/>
      <c r="E25" s="16"/>
      <c r="F25" s="16"/>
      <c r="G25" s="16"/>
    </row>
    <row r="26" spans="2:21">
      <c r="B26" t="s">
        <v>331</v>
      </c>
      <c r="C26" s="16"/>
      <c r="D26" s="16"/>
      <c r="E26" s="16"/>
      <c r="F26" s="16"/>
      <c r="G26" s="16"/>
    </row>
    <row r="27" spans="2:21">
      <c r="B27" t="s">
        <v>332</v>
      </c>
      <c r="C27" s="16"/>
      <c r="D27" s="16"/>
      <c r="E27" s="16"/>
      <c r="F27" s="16"/>
      <c r="G27" s="16"/>
    </row>
    <row r="28" spans="2:21">
      <c r="B28" t="s">
        <v>333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94">
        <v>43373</v>
      </c>
    </row>
    <row r="2" spans="2:66" s="1" customFormat="1">
      <c r="B2" s="2" t="s">
        <v>1</v>
      </c>
      <c r="C2" s="12" t="s">
        <v>569</v>
      </c>
    </row>
    <row r="3" spans="2:66" s="1" customFormat="1">
      <c r="B3" s="2" t="s">
        <v>2</v>
      </c>
      <c r="C3" s="26" t="s">
        <v>570</v>
      </c>
    </row>
    <row r="4" spans="2:66" s="1" customFormat="1">
      <c r="B4" s="2" t="s">
        <v>3</v>
      </c>
      <c r="C4" s="95" t="s">
        <v>218</v>
      </c>
    </row>
    <row r="5" spans="2:66">
      <c r="B5" s="89" t="s">
        <v>219</v>
      </c>
      <c r="C5" t="s">
        <v>220</v>
      </c>
    </row>
    <row r="6" spans="2:66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1"/>
    </row>
    <row r="7" spans="2:66" ht="26.25" customHeight="1">
      <c r="B7" s="109" t="s">
        <v>90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1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I11" s="16"/>
      <c r="BJ11" s="19"/>
      <c r="BK11" s="16"/>
      <c r="BN11" s="16"/>
    </row>
    <row r="12" spans="2:66">
      <c r="B12" s="92" t="s">
        <v>223</v>
      </c>
      <c r="C12" s="16"/>
      <c r="D12" s="16"/>
      <c r="E12" s="16"/>
      <c r="F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6">
      <c r="B13" s="92" t="s">
        <v>334</v>
      </c>
      <c r="C13" s="16"/>
      <c r="D13" s="16"/>
      <c r="E13" s="16"/>
      <c r="F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6">
      <c r="B14" t="s">
        <v>236</v>
      </c>
      <c r="C14" t="s">
        <v>236</v>
      </c>
      <c r="D14" s="16"/>
      <c r="E14" s="16"/>
      <c r="F14" s="16"/>
      <c r="G14" t="s">
        <v>236</v>
      </c>
      <c r="H14" t="s">
        <v>236</v>
      </c>
      <c r="K14" s="91">
        <v>0</v>
      </c>
      <c r="L14" t="s">
        <v>236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6">
      <c r="B15" s="92" t="s">
        <v>280</v>
      </c>
      <c r="C15" s="16"/>
      <c r="D15" s="16"/>
      <c r="E15" s="16"/>
      <c r="F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6">
      <c r="B16" t="s">
        <v>236</v>
      </c>
      <c r="C16" t="s">
        <v>236</v>
      </c>
      <c r="D16" s="16"/>
      <c r="E16" s="16"/>
      <c r="F16" s="16"/>
      <c r="G16" t="s">
        <v>236</v>
      </c>
      <c r="H16" t="s">
        <v>236</v>
      </c>
      <c r="K16" s="91">
        <v>0</v>
      </c>
      <c r="L16" t="s">
        <v>236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335</v>
      </c>
      <c r="C17" s="16"/>
      <c r="D17" s="16"/>
      <c r="E17" s="16"/>
      <c r="F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236</v>
      </c>
      <c r="C18" t="s">
        <v>236</v>
      </c>
      <c r="D18" s="16"/>
      <c r="E18" s="16"/>
      <c r="F18" s="16"/>
      <c r="G18" t="s">
        <v>236</v>
      </c>
      <c r="H18" t="s">
        <v>236</v>
      </c>
      <c r="K18" s="91">
        <v>0</v>
      </c>
      <c r="L18" t="s">
        <v>236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338</v>
      </c>
      <c r="C19" s="16"/>
      <c r="D19" s="16"/>
      <c r="E19" s="16"/>
      <c r="F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t="s">
        <v>236</v>
      </c>
      <c r="C20" t="s">
        <v>236</v>
      </c>
      <c r="D20" s="16"/>
      <c r="E20" s="16"/>
      <c r="F20" s="16"/>
      <c r="G20" t="s">
        <v>236</v>
      </c>
      <c r="H20" t="s">
        <v>236</v>
      </c>
      <c r="K20" s="91">
        <v>0</v>
      </c>
      <c r="L20" t="s">
        <v>236</v>
      </c>
      <c r="M20" s="91">
        <v>0</v>
      </c>
      <c r="N20" s="91">
        <v>0</v>
      </c>
      <c r="O20" s="91">
        <v>0</v>
      </c>
      <c r="P20" s="91">
        <v>0</v>
      </c>
      <c r="R20" s="91">
        <v>0</v>
      </c>
      <c r="S20" s="91">
        <v>0</v>
      </c>
      <c r="T20" s="91">
        <v>0</v>
      </c>
      <c r="U20" s="91">
        <v>0</v>
      </c>
    </row>
    <row r="21" spans="2:21">
      <c r="B21" s="92" t="s">
        <v>242</v>
      </c>
      <c r="C21" s="16"/>
      <c r="D21" s="16"/>
      <c r="E21" s="16"/>
      <c r="F21" s="16"/>
      <c r="K21" s="93">
        <v>0</v>
      </c>
      <c r="N21" s="93">
        <v>0</v>
      </c>
      <c r="O21" s="93">
        <v>0</v>
      </c>
      <c r="Q21" s="93">
        <v>0</v>
      </c>
      <c r="R21" s="93">
        <v>0</v>
      </c>
      <c r="T21" s="93">
        <v>0</v>
      </c>
      <c r="U21" s="93">
        <v>0</v>
      </c>
    </row>
    <row r="22" spans="2:21">
      <c r="B22" s="92" t="s">
        <v>336</v>
      </c>
      <c r="C22" s="16"/>
      <c r="D22" s="16"/>
      <c r="E22" s="16"/>
      <c r="F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236</v>
      </c>
      <c r="C23" t="s">
        <v>236</v>
      </c>
      <c r="D23" s="16"/>
      <c r="E23" s="16"/>
      <c r="F23" s="16"/>
      <c r="G23" t="s">
        <v>236</v>
      </c>
      <c r="H23" t="s">
        <v>236</v>
      </c>
      <c r="K23" s="91">
        <v>0</v>
      </c>
      <c r="L23" t="s">
        <v>236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s="92" t="s">
        <v>337</v>
      </c>
      <c r="C24" s="16"/>
      <c r="D24" s="16"/>
      <c r="E24" s="16"/>
      <c r="F24" s="16"/>
      <c r="K24" s="93">
        <v>0</v>
      </c>
      <c r="N24" s="93">
        <v>0</v>
      </c>
      <c r="O24" s="93">
        <v>0</v>
      </c>
      <c r="Q24" s="93">
        <v>0</v>
      </c>
      <c r="R24" s="93">
        <v>0</v>
      </c>
      <c r="T24" s="93">
        <v>0</v>
      </c>
      <c r="U24" s="93">
        <v>0</v>
      </c>
    </row>
    <row r="25" spans="2:21">
      <c r="B25" t="s">
        <v>236</v>
      </c>
      <c r="C25" t="s">
        <v>236</v>
      </c>
      <c r="D25" s="16"/>
      <c r="E25" s="16"/>
      <c r="F25" s="16"/>
      <c r="G25" t="s">
        <v>236</v>
      </c>
      <c r="H25" t="s">
        <v>236</v>
      </c>
      <c r="K25" s="91">
        <v>0</v>
      </c>
      <c r="L25" t="s">
        <v>236</v>
      </c>
      <c r="M25" s="91">
        <v>0</v>
      </c>
      <c r="N25" s="91">
        <v>0</v>
      </c>
      <c r="O25" s="91">
        <v>0</v>
      </c>
      <c r="P25" s="91">
        <v>0</v>
      </c>
      <c r="R25" s="91">
        <v>0</v>
      </c>
      <c r="S25" s="91">
        <v>0</v>
      </c>
      <c r="T25" s="91">
        <v>0</v>
      </c>
      <c r="U25" s="91">
        <v>0</v>
      </c>
    </row>
    <row r="26" spans="2:21">
      <c r="B26" t="s">
        <v>244</v>
      </c>
      <c r="C26" s="16"/>
      <c r="D26" s="16"/>
      <c r="E26" s="16"/>
      <c r="F26" s="16"/>
    </row>
    <row r="27" spans="2:21">
      <c r="B27" t="s">
        <v>330</v>
      </c>
      <c r="C27" s="16"/>
      <c r="D27" s="16"/>
      <c r="E27" s="16"/>
      <c r="F27" s="16"/>
    </row>
    <row r="28" spans="2:21">
      <c r="B28" t="s">
        <v>331</v>
      </c>
      <c r="C28" s="16"/>
      <c r="D28" s="16"/>
      <c r="E28" s="16"/>
      <c r="F28" s="16"/>
    </row>
    <row r="29" spans="2:21">
      <c r="B29" t="s">
        <v>332</v>
      </c>
      <c r="C29" s="16"/>
      <c r="D29" s="16"/>
      <c r="E29" s="16"/>
      <c r="F29" s="16"/>
    </row>
    <row r="30" spans="2:21">
      <c r="B30" t="s">
        <v>333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94">
        <v>43373</v>
      </c>
    </row>
    <row r="2" spans="2:62" s="1" customFormat="1">
      <c r="B2" s="2" t="s">
        <v>1</v>
      </c>
      <c r="C2" s="12" t="s">
        <v>569</v>
      </c>
    </row>
    <row r="3" spans="2:62" s="1" customFormat="1">
      <c r="B3" s="2" t="s">
        <v>2</v>
      </c>
      <c r="C3" s="26" t="s">
        <v>570</v>
      </c>
    </row>
    <row r="4" spans="2:62" s="1" customFormat="1">
      <c r="B4" s="2" t="s">
        <v>3</v>
      </c>
      <c r="C4" s="95" t="s">
        <v>218</v>
      </c>
    </row>
    <row r="5" spans="2:62">
      <c r="B5" s="89" t="s">
        <v>219</v>
      </c>
      <c r="C5" t="s">
        <v>220</v>
      </c>
    </row>
    <row r="6" spans="2:62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1"/>
      <c r="BJ6" s="19"/>
    </row>
    <row r="7" spans="2:62" ht="26.25" customHeight="1">
      <c r="B7" s="109" t="s">
        <v>92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1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0</v>
      </c>
      <c r="J11" s="7"/>
      <c r="K11" s="90">
        <v>0</v>
      </c>
      <c r="L11" s="90">
        <v>0</v>
      </c>
      <c r="M11" s="7"/>
      <c r="N11" s="90">
        <v>0</v>
      </c>
      <c r="O11" s="90">
        <v>0</v>
      </c>
      <c r="BF11" s="16"/>
      <c r="BG11" s="19"/>
      <c r="BH11" s="16"/>
      <c r="BJ11" s="16"/>
    </row>
    <row r="12" spans="2:62">
      <c r="B12" s="92" t="s">
        <v>223</v>
      </c>
      <c r="E12" s="16"/>
      <c r="F12" s="16"/>
      <c r="G12" s="16"/>
      <c r="I12" s="93">
        <v>0</v>
      </c>
      <c r="K12" s="93">
        <v>0</v>
      </c>
      <c r="L12" s="93">
        <v>0</v>
      </c>
      <c r="N12" s="93">
        <v>0</v>
      </c>
      <c r="O12" s="93">
        <v>0</v>
      </c>
    </row>
    <row r="13" spans="2:62">
      <c r="B13" s="92" t="s">
        <v>339</v>
      </c>
      <c r="E13" s="16"/>
      <c r="F13" s="16"/>
      <c r="G13" s="16"/>
      <c r="I13" s="93">
        <v>0</v>
      </c>
      <c r="K13" s="93">
        <v>0</v>
      </c>
      <c r="L13" s="93">
        <v>0</v>
      </c>
      <c r="N13" s="93">
        <v>0</v>
      </c>
      <c r="O13" s="93">
        <v>0</v>
      </c>
    </row>
    <row r="14" spans="2:62">
      <c r="B14" t="s">
        <v>236</v>
      </c>
      <c r="C14" t="s">
        <v>236</v>
      </c>
      <c r="E14" s="16"/>
      <c r="F14" s="16"/>
      <c r="G14" t="s">
        <v>236</v>
      </c>
      <c r="H14" t="s">
        <v>236</v>
      </c>
      <c r="I14" s="91">
        <v>0</v>
      </c>
      <c r="J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2">
      <c r="B15" s="92" t="s">
        <v>340</v>
      </c>
      <c r="E15" s="16"/>
      <c r="F15" s="16"/>
      <c r="G15" s="16"/>
      <c r="I15" s="93">
        <v>0</v>
      </c>
      <c r="K15" s="93">
        <v>0</v>
      </c>
      <c r="L15" s="93">
        <v>0</v>
      </c>
      <c r="N15" s="93">
        <v>0</v>
      </c>
      <c r="O15" s="93">
        <v>0</v>
      </c>
    </row>
    <row r="16" spans="2:62">
      <c r="B16" t="s">
        <v>236</v>
      </c>
      <c r="C16" t="s">
        <v>236</v>
      </c>
      <c r="E16" s="16"/>
      <c r="F16" s="16"/>
      <c r="G16" t="s">
        <v>236</v>
      </c>
      <c r="H16" t="s">
        <v>236</v>
      </c>
      <c r="I16" s="91">
        <v>0</v>
      </c>
      <c r="J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341</v>
      </c>
      <c r="E17" s="16"/>
      <c r="F17" s="16"/>
      <c r="G17" s="16"/>
      <c r="I17" s="93">
        <v>0</v>
      </c>
      <c r="K17" s="93">
        <v>0</v>
      </c>
      <c r="L17" s="93">
        <v>0</v>
      </c>
      <c r="N17" s="93">
        <v>0</v>
      </c>
      <c r="O17" s="93">
        <v>0</v>
      </c>
    </row>
    <row r="18" spans="2:15">
      <c r="B18" t="s">
        <v>236</v>
      </c>
      <c r="C18" t="s">
        <v>236</v>
      </c>
      <c r="E18" s="16"/>
      <c r="F18" s="16"/>
      <c r="G18" t="s">
        <v>236</v>
      </c>
      <c r="H18" t="s">
        <v>236</v>
      </c>
      <c r="I18" s="91">
        <v>0</v>
      </c>
      <c r="J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342</v>
      </c>
      <c r="E19" s="16"/>
      <c r="F19" s="16"/>
      <c r="G19" s="16"/>
      <c r="I19" s="93">
        <v>0</v>
      </c>
      <c r="K19" s="93">
        <v>0</v>
      </c>
      <c r="L19" s="93">
        <v>0</v>
      </c>
      <c r="N19" s="93">
        <v>0</v>
      </c>
      <c r="O19" s="93">
        <v>0</v>
      </c>
    </row>
    <row r="20" spans="2:15">
      <c r="B20" t="s">
        <v>236</v>
      </c>
      <c r="C20" t="s">
        <v>236</v>
      </c>
      <c r="E20" s="16"/>
      <c r="F20" s="16"/>
      <c r="G20" t="s">
        <v>236</v>
      </c>
      <c r="H20" t="s">
        <v>236</v>
      </c>
      <c r="I20" s="91">
        <v>0</v>
      </c>
      <c r="J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242</v>
      </c>
      <c r="E21" s="16"/>
      <c r="F21" s="16"/>
      <c r="G21" s="16"/>
      <c r="I21" s="93">
        <v>0</v>
      </c>
      <c r="K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336</v>
      </c>
      <c r="E22" s="16"/>
      <c r="F22" s="16"/>
      <c r="G22" s="16"/>
      <c r="I22" s="93">
        <v>0</v>
      </c>
      <c r="K22" s="93">
        <v>0</v>
      </c>
      <c r="L22" s="93">
        <v>0</v>
      </c>
      <c r="N22" s="93">
        <v>0</v>
      </c>
      <c r="O22" s="93">
        <v>0</v>
      </c>
    </row>
    <row r="23" spans="2:15">
      <c r="B23" t="s">
        <v>236</v>
      </c>
      <c r="C23" t="s">
        <v>236</v>
      </c>
      <c r="E23" s="16"/>
      <c r="F23" s="16"/>
      <c r="G23" t="s">
        <v>236</v>
      </c>
      <c r="H23" t="s">
        <v>236</v>
      </c>
      <c r="I23" s="91">
        <v>0</v>
      </c>
      <c r="J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337</v>
      </c>
      <c r="E24" s="16"/>
      <c r="F24" s="16"/>
      <c r="G24" s="16"/>
      <c r="I24" s="93">
        <v>0</v>
      </c>
      <c r="K24" s="93">
        <v>0</v>
      </c>
      <c r="L24" s="93">
        <v>0</v>
      </c>
      <c r="N24" s="93">
        <v>0</v>
      </c>
      <c r="O24" s="93">
        <v>0</v>
      </c>
    </row>
    <row r="25" spans="2:15">
      <c r="B25" t="s">
        <v>236</v>
      </c>
      <c r="C25" t="s">
        <v>236</v>
      </c>
      <c r="E25" s="16"/>
      <c r="F25" s="16"/>
      <c r="G25" t="s">
        <v>236</v>
      </c>
      <c r="H25" t="s">
        <v>236</v>
      </c>
      <c r="I25" s="91">
        <v>0</v>
      </c>
      <c r="J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t="s">
        <v>244</v>
      </c>
      <c r="E26" s="16"/>
      <c r="F26" s="16"/>
      <c r="G26" s="16"/>
    </row>
    <row r="27" spans="2:15">
      <c r="B27" t="s">
        <v>330</v>
      </c>
      <c r="E27" s="16"/>
      <c r="F27" s="16"/>
      <c r="G27" s="16"/>
    </row>
    <row r="28" spans="2:15">
      <c r="B28" t="s">
        <v>331</v>
      </c>
      <c r="E28" s="16"/>
      <c r="F28" s="16"/>
      <c r="G28" s="16"/>
    </row>
    <row r="29" spans="2:15">
      <c r="B29" t="s">
        <v>332</v>
      </c>
      <c r="E29" s="16"/>
      <c r="F29" s="16"/>
      <c r="G29" s="16"/>
    </row>
    <row r="30" spans="2:15">
      <c r="B30" t="s">
        <v>333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94">
        <v>43373</v>
      </c>
    </row>
    <row r="2" spans="2:63" s="1" customFormat="1">
      <c r="B2" s="2" t="s">
        <v>1</v>
      </c>
      <c r="C2" s="12" t="s">
        <v>569</v>
      </c>
    </row>
    <row r="3" spans="2:63" s="1" customFormat="1">
      <c r="B3" s="2" t="s">
        <v>2</v>
      </c>
      <c r="C3" s="26" t="s">
        <v>570</v>
      </c>
    </row>
    <row r="4" spans="2:63" s="1" customFormat="1">
      <c r="B4" s="2" t="s">
        <v>3</v>
      </c>
      <c r="C4" s="95" t="s">
        <v>218</v>
      </c>
    </row>
    <row r="5" spans="2:63">
      <c r="B5" s="89" t="s">
        <v>219</v>
      </c>
      <c r="C5" t="s">
        <v>220</v>
      </c>
    </row>
    <row r="6" spans="2:63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1"/>
      <c r="BK6" s="19"/>
    </row>
    <row r="7" spans="2:63" ht="26.25" customHeight="1">
      <c r="B7" s="109" t="s">
        <v>94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1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447139</v>
      </c>
      <c r="I11" s="7"/>
      <c r="J11" s="90">
        <v>5.35160503</v>
      </c>
      <c r="K11" s="90">
        <v>15773.322795612999</v>
      </c>
      <c r="L11" s="7"/>
      <c r="M11" s="90">
        <v>100</v>
      </c>
      <c r="N11" s="90">
        <v>84.32</v>
      </c>
      <c r="O11" s="35"/>
      <c r="BH11" s="16"/>
      <c r="BI11" s="19"/>
      <c r="BK11" s="16"/>
    </row>
    <row r="12" spans="2:63">
      <c r="B12" s="92" t="s">
        <v>223</v>
      </c>
      <c r="D12" s="16"/>
      <c r="E12" s="16"/>
      <c r="F12" s="16"/>
      <c r="G12" s="16"/>
      <c r="H12" s="93">
        <v>392135</v>
      </c>
      <c r="J12" s="93">
        <v>0</v>
      </c>
      <c r="K12" s="93">
        <v>6458.1550588</v>
      </c>
      <c r="M12" s="93">
        <v>40.94</v>
      </c>
      <c r="N12" s="93">
        <v>34.520000000000003</v>
      </c>
    </row>
    <row r="13" spans="2:63">
      <c r="B13" s="92" t="s">
        <v>343</v>
      </c>
      <c r="D13" s="16"/>
      <c r="E13" s="16"/>
      <c r="F13" s="16"/>
      <c r="G13" s="16"/>
      <c r="H13" s="93">
        <v>136928</v>
      </c>
      <c r="J13" s="93">
        <v>0</v>
      </c>
      <c r="K13" s="93">
        <v>4113.1769400000003</v>
      </c>
      <c r="M13" s="93">
        <v>26.08</v>
      </c>
      <c r="N13" s="93">
        <v>21.99</v>
      </c>
    </row>
    <row r="14" spans="2:63">
      <c r="B14" t="s">
        <v>344</v>
      </c>
      <c r="C14" t="s">
        <v>345</v>
      </c>
      <c r="D14" t="s">
        <v>103</v>
      </c>
      <c r="E14" t="s">
        <v>346</v>
      </c>
      <c r="F14" t="s">
        <v>131</v>
      </c>
      <c r="G14" t="s">
        <v>105</v>
      </c>
      <c r="H14" s="91">
        <v>65716</v>
      </c>
      <c r="I14" s="91">
        <v>1479</v>
      </c>
      <c r="J14" s="91">
        <v>0</v>
      </c>
      <c r="K14" s="91">
        <v>971.93964000000005</v>
      </c>
      <c r="L14" s="91">
        <v>0.03</v>
      </c>
      <c r="M14" s="91">
        <v>6.16</v>
      </c>
      <c r="N14" s="91">
        <v>5.2</v>
      </c>
    </row>
    <row r="15" spans="2:63">
      <c r="B15" t="s">
        <v>347</v>
      </c>
      <c r="C15" t="s">
        <v>348</v>
      </c>
      <c r="D15" t="s">
        <v>103</v>
      </c>
      <c r="E15" t="s">
        <v>349</v>
      </c>
      <c r="F15" t="s">
        <v>131</v>
      </c>
      <c r="G15" t="s">
        <v>105</v>
      </c>
      <c r="H15" s="91">
        <v>34358</v>
      </c>
      <c r="I15" s="91">
        <v>1473</v>
      </c>
      <c r="J15" s="91">
        <v>0</v>
      </c>
      <c r="K15" s="91">
        <v>506.09334000000001</v>
      </c>
      <c r="L15" s="91">
        <v>0.01</v>
      </c>
      <c r="M15" s="91">
        <v>3.21</v>
      </c>
      <c r="N15" s="91">
        <v>2.71</v>
      </c>
    </row>
    <row r="16" spans="2:63">
      <c r="B16" t="s">
        <v>350</v>
      </c>
      <c r="C16" t="s">
        <v>351</v>
      </c>
      <c r="D16" t="s">
        <v>103</v>
      </c>
      <c r="E16" t="s">
        <v>352</v>
      </c>
      <c r="F16" t="s">
        <v>131</v>
      </c>
      <c r="G16" t="s">
        <v>105</v>
      </c>
      <c r="H16" s="91">
        <v>21109</v>
      </c>
      <c r="I16" s="91">
        <v>1474</v>
      </c>
      <c r="J16" s="91">
        <v>0</v>
      </c>
      <c r="K16" s="91">
        <v>311.14666</v>
      </c>
      <c r="L16" s="91">
        <v>0.01</v>
      </c>
      <c r="M16" s="91">
        <v>1.97</v>
      </c>
      <c r="N16" s="91">
        <v>1.66</v>
      </c>
    </row>
    <row r="17" spans="2:14">
      <c r="B17" t="s">
        <v>353</v>
      </c>
      <c r="C17" t="s">
        <v>354</v>
      </c>
      <c r="D17" t="s">
        <v>103</v>
      </c>
      <c r="E17" t="s">
        <v>355</v>
      </c>
      <c r="F17" t="s">
        <v>131</v>
      </c>
      <c r="G17" t="s">
        <v>105</v>
      </c>
      <c r="H17" s="91">
        <v>7696</v>
      </c>
      <c r="I17" s="91">
        <v>14750</v>
      </c>
      <c r="J17" s="91">
        <v>0</v>
      </c>
      <c r="K17" s="91">
        <v>1135.1600000000001</v>
      </c>
      <c r="L17" s="91">
        <v>0.01</v>
      </c>
      <c r="M17" s="91">
        <v>7.2</v>
      </c>
      <c r="N17" s="91">
        <v>6.07</v>
      </c>
    </row>
    <row r="18" spans="2:14">
      <c r="B18" t="s">
        <v>356</v>
      </c>
      <c r="C18" t="s">
        <v>357</v>
      </c>
      <c r="D18" t="s">
        <v>103</v>
      </c>
      <c r="E18" t="s">
        <v>358</v>
      </c>
      <c r="F18" t="s">
        <v>131</v>
      </c>
      <c r="G18" t="s">
        <v>105</v>
      </c>
      <c r="H18" s="91">
        <v>8049</v>
      </c>
      <c r="I18" s="91">
        <v>14770</v>
      </c>
      <c r="J18" s="91">
        <v>0</v>
      </c>
      <c r="K18" s="91">
        <v>1188.8372999999999</v>
      </c>
      <c r="L18" s="91">
        <v>0.02</v>
      </c>
      <c r="M18" s="91">
        <v>7.54</v>
      </c>
      <c r="N18" s="91">
        <v>6.36</v>
      </c>
    </row>
    <row r="19" spans="2:14">
      <c r="B19" s="92" t="s">
        <v>359</v>
      </c>
      <c r="D19" s="16"/>
      <c r="E19" s="16"/>
      <c r="F19" s="16"/>
      <c r="G19" s="16"/>
      <c r="H19" s="93">
        <v>0</v>
      </c>
      <c r="J19" s="93">
        <v>0</v>
      </c>
      <c r="K19" s="93">
        <v>0</v>
      </c>
      <c r="M19" s="93">
        <v>0</v>
      </c>
      <c r="N19" s="93">
        <v>0</v>
      </c>
    </row>
    <row r="20" spans="2:14">
      <c r="B20" t="s">
        <v>236</v>
      </c>
      <c r="C20" t="s">
        <v>236</v>
      </c>
      <c r="D20" s="16"/>
      <c r="E20" s="16"/>
      <c r="F20" t="s">
        <v>236</v>
      </c>
      <c r="G20" t="s">
        <v>236</v>
      </c>
      <c r="H20" s="91">
        <v>0</v>
      </c>
      <c r="I20" s="91">
        <v>0</v>
      </c>
      <c r="K20" s="91">
        <v>0</v>
      </c>
      <c r="L20" s="91">
        <v>0</v>
      </c>
      <c r="M20" s="91">
        <v>0</v>
      </c>
      <c r="N20" s="91">
        <v>0</v>
      </c>
    </row>
    <row r="21" spans="2:14">
      <c r="B21" s="92" t="s">
        <v>360</v>
      </c>
      <c r="D21" s="16"/>
      <c r="E21" s="16"/>
      <c r="F21" s="16"/>
      <c r="G21" s="16"/>
      <c r="H21" s="93">
        <v>255207</v>
      </c>
      <c r="J21" s="93">
        <v>0</v>
      </c>
      <c r="K21" s="93">
        <v>2344.9781188000002</v>
      </c>
      <c r="M21" s="93">
        <v>14.87</v>
      </c>
      <c r="N21" s="93">
        <v>12.54</v>
      </c>
    </row>
    <row r="22" spans="2:14">
      <c r="B22" t="s">
        <v>361</v>
      </c>
      <c r="C22" t="s">
        <v>362</v>
      </c>
      <c r="D22" t="s">
        <v>103</v>
      </c>
      <c r="E22" t="s">
        <v>363</v>
      </c>
      <c r="F22" t="s">
        <v>126</v>
      </c>
      <c r="G22" t="s">
        <v>105</v>
      </c>
      <c r="H22" s="91">
        <v>7350</v>
      </c>
      <c r="I22" s="91">
        <v>3264.35</v>
      </c>
      <c r="J22" s="91">
        <v>0</v>
      </c>
      <c r="K22" s="91">
        <v>239.92972499999999</v>
      </c>
      <c r="L22" s="91">
        <v>0.01</v>
      </c>
      <c r="M22" s="91">
        <v>1.52</v>
      </c>
      <c r="N22" s="91">
        <v>1.28</v>
      </c>
    </row>
    <row r="23" spans="2:14">
      <c r="B23" t="s">
        <v>364</v>
      </c>
      <c r="C23" t="s">
        <v>365</v>
      </c>
      <c r="D23" t="s">
        <v>103</v>
      </c>
      <c r="E23" t="s">
        <v>366</v>
      </c>
      <c r="F23" t="s">
        <v>126</v>
      </c>
      <c r="G23" t="s">
        <v>105</v>
      </c>
      <c r="H23" s="91">
        <v>7099</v>
      </c>
      <c r="I23" s="91">
        <v>3294.48</v>
      </c>
      <c r="J23" s="91">
        <v>0</v>
      </c>
      <c r="K23" s="91">
        <v>233.87513519999999</v>
      </c>
      <c r="L23" s="91">
        <v>0</v>
      </c>
      <c r="M23" s="91">
        <v>1.48</v>
      </c>
      <c r="N23" s="91">
        <v>1.25</v>
      </c>
    </row>
    <row r="24" spans="2:14">
      <c r="B24" t="s">
        <v>367</v>
      </c>
      <c r="C24" t="s">
        <v>368</v>
      </c>
      <c r="D24" t="s">
        <v>103</v>
      </c>
      <c r="E24" t="s">
        <v>346</v>
      </c>
      <c r="F24" t="s">
        <v>131</v>
      </c>
      <c r="G24" t="s">
        <v>105</v>
      </c>
      <c r="H24" s="91">
        <v>172690</v>
      </c>
      <c r="I24" s="91">
        <v>329.11</v>
      </c>
      <c r="J24" s="91">
        <v>0</v>
      </c>
      <c r="K24" s="91">
        <v>568.340059</v>
      </c>
      <c r="L24" s="91">
        <v>0.06</v>
      </c>
      <c r="M24" s="91">
        <v>3.6</v>
      </c>
      <c r="N24" s="91">
        <v>3.04</v>
      </c>
    </row>
    <row r="25" spans="2:14">
      <c r="B25" t="s">
        <v>369</v>
      </c>
      <c r="C25" t="s">
        <v>370</v>
      </c>
      <c r="D25" t="s">
        <v>103</v>
      </c>
      <c r="E25" t="s">
        <v>346</v>
      </c>
      <c r="F25" t="s">
        <v>131</v>
      </c>
      <c r="G25" t="s">
        <v>105</v>
      </c>
      <c r="H25" s="91">
        <v>1500</v>
      </c>
      <c r="I25" s="91">
        <v>316.91000000000003</v>
      </c>
      <c r="J25" s="91">
        <v>0</v>
      </c>
      <c r="K25" s="91">
        <v>4.7536500000000004</v>
      </c>
      <c r="L25" s="91">
        <v>0</v>
      </c>
      <c r="M25" s="91">
        <v>0.03</v>
      </c>
      <c r="N25" s="91">
        <v>0.03</v>
      </c>
    </row>
    <row r="26" spans="2:14">
      <c r="B26" t="s">
        <v>371</v>
      </c>
      <c r="C26" t="s">
        <v>372</v>
      </c>
      <c r="D26" t="s">
        <v>103</v>
      </c>
      <c r="E26" t="s">
        <v>349</v>
      </c>
      <c r="F26" t="s">
        <v>131</v>
      </c>
      <c r="G26" t="s">
        <v>105</v>
      </c>
      <c r="H26" s="91">
        <v>11459</v>
      </c>
      <c r="I26" s="91">
        <v>360.78</v>
      </c>
      <c r="J26" s="91">
        <v>0</v>
      </c>
      <c r="K26" s="91">
        <v>41.341780200000002</v>
      </c>
      <c r="L26" s="91">
        <v>0.01</v>
      </c>
      <c r="M26" s="91">
        <v>0.26</v>
      </c>
      <c r="N26" s="91">
        <v>0.22</v>
      </c>
    </row>
    <row r="27" spans="2:14">
      <c r="B27" t="s">
        <v>373</v>
      </c>
      <c r="C27" t="s">
        <v>374</v>
      </c>
      <c r="D27" t="s">
        <v>103</v>
      </c>
      <c r="E27" t="s">
        <v>363</v>
      </c>
      <c r="F27" t="s">
        <v>131</v>
      </c>
      <c r="G27" t="s">
        <v>105</v>
      </c>
      <c r="H27" s="91">
        <v>8450</v>
      </c>
      <c r="I27" s="91">
        <v>361.75</v>
      </c>
      <c r="J27" s="91">
        <v>0</v>
      </c>
      <c r="K27" s="91">
        <v>30.567875000000001</v>
      </c>
      <c r="L27" s="91">
        <v>0</v>
      </c>
      <c r="M27" s="91">
        <v>0.19</v>
      </c>
      <c r="N27" s="91">
        <v>0.16</v>
      </c>
    </row>
    <row r="28" spans="2:14">
      <c r="B28" t="s">
        <v>375</v>
      </c>
      <c r="C28" t="s">
        <v>376</v>
      </c>
      <c r="D28" t="s">
        <v>103</v>
      </c>
      <c r="E28" t="s">
        <v>363</v>
      </c>
      <c r="F28" t="s">
        <v>131</v>
      </c>
      <c r="G28" t="s">
        <v>105</v>
      </c>
      <c r="H28" s="91">
        <v>2500</v>
      </c>
      <c r="I28" s="91">
        <v>3143.33</v>
      </c>
      <c r="J28" s="91">
        <v>0</v>
      </c>
      <c r="K28" s="91">
        <v>78.583250000000007</v>
      </c>
      <c r="L28" s="91">
        <v>0.01</v>
      </c>
      <c r="M28" s="91">
        <v>0.5</v>
      </c>
      <c r="N28" s="91">
        <v>0.42</v>
      </c>
    </row>
    <row r="29" spans="2:14">
      <c r="B29" t="s">
        <v>377</v>
      </c>
      <c r="C29" t="s">
        <v>378</v>
      </c>
      <c r="D29" t="s">
        <v>103</v>
      </c>
      <c r="E29" t="s">
        <v>363</v>
      </c>
      <c r="F29" t="s">
        <v>131</v>
      </c>
      <c r="G29" t="s">
        <v>105</v>
      </c>
      <c r="H29" s="91">
        <v>4830</v>
      </c>
      <c r="I29" s="91">
        <v>3372.23</v>
      </c>
      <c r="J29" s="91">
        <v>0</v>
      </c>
      <c r="K29" s="91">
        <v>162.87870899999999</v>
      </c>
      <c r="L29" s="91">
        <v>0.02</v>
      </c>
      <c r="M29" s="91">
        <v>1.03</v>
      </c>
      <c r="N29" s="91">
        <v>0.87</v>
      </c>
    </row>
    <row r="30" spans="2:14">
      <c r="B30" t="s">
        <v>379</v>
      </c>
      <c r="C30" t="s">
        <v>380</v>
      </c>
      <c r="D30" t="s">
        <v>103</v>
      </c>
      <c r="E30" t="s">
        <v>355</v>
      </c>
      <c r="F30" t="s">
        <v>131</v>
      </c>
      <c r="G30" t="s">
        <v>105</v>
      </c>
      <c r="H30" s="91">
        <v>11796</v>
      </c>
      <c r="I30" s="91">
        <v>3281.64</v>
      </c>
      <c r="J30" s="91">
        <v>0</v>
      </c>
      <c r="K30" s="91">
        <v>387.10225439999999</v>
      </c>
      <c r="L30" s="91">
        <v>0.01</v>
      </c>
      <c r="M30" s="91">
        <v>2.4500000000000002</v>
      </c>
      <c r="N30" s="91">
        <v>2.0699999999999998</v>
      </c>
    </row>
    <row r="31" spans="2:14">
      <c r="B31" t="s">
        <v>381</v>
      </c>
      <c r="C31" t="s">
        <v>382</v>
      </c>
      <c r="D31" t="s">
        <v>103</v>
      </c>
      <c r="E31" t="s">
        <v>355</v>
      </c>
      <c r="F31" t="s">
        <v>131</v>
      </c>
      <c r="G31" t="s">
        <v>105</v>
      </c>
      <c r="H31" s="91">
        <v>6458</v>
      </c>
      <c r="I31" s="91">
        <v>3632.95</v>
      </c>
      <c r="J31" s="91">
        <v>0</v>
      </c>
      <c r="K31" s="91">
        <v>234.61591100000001</v>
      </c>
      <c r="L31" s="91">
        <v>0.03</v>
      </c>
      <c r="M31" s="91">
        <v>1.49</v>
      </c>
      <c r="N31" s="91">
        <v>1.25</v>
      </c>
    </row>
    <row r="32" spans="2:14">
      <c r="B32" t="s">
        <v>383</v>
      </c>
      <c r="C32" t="s">
        <v>384</v>
      </c>
      <c r="D32" t="s">
        <v>103</v>
      </c>
      <c r="E32" t="s">
        <v>385</v>
      </c>
      <c r="F32" t="s">
        <v>131</v>
      </c>
      <c r="G32" t="s">
        <v>105</v>
      </c>
      <c r="H32" s="91">
        <v>12000</v>
      </c>
      <c r="I32" s="91">
        <v>338.06</v>
      </c>
      <c r="J32" s="91">
        <v>0</v>
      </c>
      <c r="K32" s="91">
        <v>40.5672</v>
      </c>
      <c r="L32" s="91">
        <v>0</v>
      </c>
      <c r="M32" s="91">
        <v>0.26</v>
      </c>
      <c r="N32" s="91">
        <v>0.22</v>
      </c>
    </row>
    <row r="33" spans="2:14">
      <c r="B33" t="s">
        <v>386</v>
      </c>
      <c r="C33" t="s">
        <v>387</v>
      </c>
      <c r="D33" t="s">
        <v>103</v>
      </c>
      <c r="E33" t="s">
        <v>388</v>
      </c>
      <c r="F33" t="s">
        <v>131</v>
      </c>
      <c r="G33" t="s">
        <v>105</v>
      </c>
      <c r="H33" s="91">
        <v>6275</v>
      </c>
      <c r="I33" s="91">
        <v>3617.4</v>
      </c>
      <c r="J33" s="91">
        <v>0</v>
      </c>
      <c r="K33" s="91">
        <v>226.99185</v>
      </c>
      <c r="L33" s="91">
        <v>0.01</v>
      </c>
      <c r="M33" s="91">
        <v>1.44</v>
      </c>
      <c r="N33" s="91">
        <v>1.21</v>
      </c>
    </row>
    <row r="34" spans="2:14">
      <c r="B34" t="s">
        <v>389</v>
      </c>
      <c r="C34" t="s">
        <v>390</v>
      </c>
      <c r="D34" t="s">
        <v>103</v>
      </c>
      <c r="E34" t="s">
        <v>366</v>
      </c>
      <c r="F34" t="s">
        <v>131</v>
      </c>
      <c r="G34" t="s">
        <v>105</v>
      </c>
      <c r="H34" s="91">
        <v>2800</v>
      </c>
      <c r="I34" s="91">
        <v>3408.24</v>
      </c>
      <c r="J34" s="91">
        <v>0</v>
      </c>
      <c r="K34" s="91">
        <v>95.430719999999994</v>
      </c>
      <c r="L34" s="91">
        <v>0</v>
      </c>
      <c r="M34" s="91">
        <v>0.61</v>
      </c>
      <c r="N34" s="91">
        <v>0.51</v>
      </c>
    </row>
    <row r="35" spans="2:14">
      <c r="B35" s="92" t="s">
        <v>391</v>
      </c>
      <c r="D35" s="16"/>
      <c r="E35" s="16"/>
      <c r="F35" s="16"/>
      <c r="G35" s="16"/>
      <c r="H35" s="93">
        <v>0</v>
      </c>
      <c r="J35" s="93">
        <v>0</v>
      </c>
      <c r="K35" s="93">
        <v>0</v>
      </c>
      <c r="M35" s="93">
        <v>0</v>
      </c>
      <c r="N35" s="93">
        <v>0</v>
      </c>
    </row>
    <row r="36" spans="2:14">
      <c r="B36" t="s">
        <v>236</v>
      </c>
      <c r="C36" t="s">
        <v>236</v>
      </c>
      <c r="D36" s="16"/>
      <c r="E36" s="16"/>
      <c r="F36" t="s">
        <v>236</v>
      </c>
      <c r="G36" t="s">
        <v>236</v>
      </c>
      <c r="H36" s="91">
        <v>0</v>
      </c>
      <c r="I36" s="91">
        <v>0</v>
      </c>
      <c r="K36" s="91">
        <v>0</v>
      </c>
      <c r="L36" s="91">
        <v>0</v>
      </c>
      <c r="M36" s="91">
        <v>0</v>
      </c>
      <c r="N36" s="91">
        <v>0</v>
      </c>
    </row>
    <row r="37" spans="2:14">
      <c r="B37" s="92" t="s">
        <v>338</v>
      </c>
      <c r="D37" s="16"/>
      <c r="E37" s="16"/>
      <c r="F37" s="16"/>
      <c r="G37" s="16"/>
      <c r="H37" s="93">
        <v>0</v>
      </c>
      <c r="J37" s="93">
        <v>0</v>
      </c>
      <c r="K37" s="93">
        <v>0</v>
      </c>
      <c r="M37" s="93">
        <v>0</v>
      </c>
      <c r="N37" s="93">
        <v>0</v>
      </c>
    </row>
    <row r="38" spans="2:14">
      <c r="B38" t="s">
        <v>236</v>
      </c>
      <c r="C38" t="s">
        <v>236</v>
      </c>
      <c r="D38" s="16"/>
      <c r="E38" s="16"/>
      <c r="F38" t="s">
        <v>236</v>
      </c>
      <c r="G38" t="s">
        <v>236</v>
      </c>
      <c r="H38" s="91">
        <v>0</v>
      </c>
      <c r="I38" s="91">
        <v>0</v>
      </c>
      <c r="K38" s="91">
        <v>0</v>
      </c>
      <c r="L38" s="91">
        <v>0</v>
      </c>
      <c r="M38" s="91">
        <v>0</v>
      </c>
      <c r="N38" s="91">
        <v>0</v>
      </c>
    </row>
    <row r="39" spans="2:14">
      <c r="B39" s="92" t="s">
        <v>392</v>
      </c>
      <c r="D39" s="16"/>
      <c r="E39" s="16"/>
      <c r="F39" s="16"/>
      <c r="G39" s="16"/>
      <c r="H39" s="93">
        <v>0</v>
      </c>
      <c r="J39" s="93">
        <v>0</v>
      </c>
      <c r="K39" s="93">
        <v>0</v>
      </c>
      <c r="M39" s="93">
        <v>0</v>
      </c>
      <c r="N39" s="93">
        <v>0</v>
      </c>
    </row>
    <row r="40" spans="2:14">
      <c r="B40" t="s">
        <v>236</v>
      </c>
      <c r="C40" t="s">
        <v>236</v>
      </c>
      <c r="D40" s="16"/>
      <c r="E40" s="16"/>
      <c r="F40" t="s">
        <v>236</v>
      </c>
      <c r="G40" t="s">
        <v>236</v>
      </c>
      <c r="H40" s="91">
        <v>0</v>
      </c>
      <c r="I40" s="91">
        <v>0</v>
      </c>
      <c r="K40" s="91">
        <v>0</v>
      </c>
      <c r="L40" s="91">
        <v>0</v>
      </c>
      <c r="M40" s="91">
        <v>0</v>
      </c>
      <c r="N40" s="91">
        <v>0</v>
      </c>
    </row>
    <row r="41" spans="2:14">
      <c r="B41" s="92" t="s">
        <v>242</v>
      </c>
      <c r="D41" s="16"/>
      <c r="E41" s="16"/>
      <c r="F41" s="16"/>
      <c r="G41" s="16"/>
      <c r="H41" s="93">
        <v>55004</v>
      </c>
      <c r="J41" s="93">
        <v>5.35160503</v>
      </c>
      <c r="K41" s="93">
        <v>9315.1677368130004</v>
      </c>
      <c r="M41" s="93">
        <v>59.06</v>
      </c>
      <c r="N41" s="93">
        <v>49.8</v>
      </c>
    </row>
    <row r="42" spans="2:14">
      <c r="B42" s="92" t="s">
        <v>393</v>
      </c>
      <c r="D42" s="16"/>
      <c r="E42" s="16"/>
      <c r="F42" s="16"/>
      <c r="G42" s="16"/>
      <c r="H42" s="93">
        <v>52708</v>
      </c>
      <c r="J42" s="93">
        <v>5.15977833</v>
      </c>
      <c r="K42" s="93">
        <v>8686.8806832169994</v>
      </c>
      <c r="M42" s="93">
        <v>55.07</v>
      </c>
      <c r="N42" s="93">
        <v>46.44</v>
      </c>
    </row>
    <row r="43" spans="2:14">
      <c r="B43" t="s">
        <v>394</v>
      </c>
      <c r="C43" t="s">
        <v>395</v>
      </c>
      <c r="D43" t="s">
        <v>396</v>
      </c>
      <c r="E43" t="s">
        <v>397</v>
      </c>
      <c r="F43" t="s">
        <v>398</v>
      </c>
      <c r="G43" t="s">
        <v>109</v>
      </c>
      <c r="H43" s="91">
        <v>10175</v>
      </c>
      <c r="I43" s="91">
        <v>2880</v>
      </c>
      <c r="J43" s="91">
        <v>0</v>
      </c>
      <c r="K43" s="91">
        <v>1054.6509599999999</v>
      </c>
      <c r="L43" s="91">
        <v>0.01</v>
      </c>
      <c r="M43" s="91">
        <v>6.69</v>
      </c>
      <c r="N43" s="91">
        <v>5.64</v>
      </c>
    </row>
    <row r="44" spans="2:14">
      <c r="B44" t="s">
        <v>399</v>
      </c>
      <c r="C44" t="s">
        <v>400</v>
      </c>
      <c r="D44" t="s">
        <v>396</v>
      </c>
      <c r="E44" t="s">
        <v>401</v>
      </c>
      <c r="F44" t="s">
        <v>398</v>
      </c>
      <c r="G44" t="s">
        <v>119</v>
      </c>
      <c r="H44" s="91">
        <v>1228</v>
      </c>
      <c r="I44" s="91">
        <v>3435</v>
      </c>
      <c r="J44" s="91">
        <v>0</v>
      </c>
      <c r="K44" s="91">
        <v>116.2319499</v>
      </c>
      <c r="L44" s="91">
        <v>0</v>
      </c>
      <c r="M44" s="91">
        <v>0.74</v>
      </c>
      <c r="N44" s="91">
        <v>0.62</v>
      </c>
    </row>
    <row r="45" spans="2:14">
      <c r="B45" t="s">
        <v>402</v>
      </c>
      <c r="C45" t="s">
        <v>403</v>
      </c>
      <c r="D45" t="s">
        <v>396</v>
      </c>
      <c r="E45" t="s">
        <v>404</v>
      </c>
      <c r="F45" t="s">
        <v>398</v>
      </c>
      <c r="G45" t="s">
        <v>109</v>
      </c>
      <c r="H45" s="91">
        <v>881</v>
      </c>
      <c r="I45" s="91">
        <v>28439</v>
      </c>
      <c r="J45" s="91">
        <v>0</v>
      </c>
      <c r="K45" s="91">
        <v>901.72077640999998</v>
      </c>
      <c r="L45" s="91">
        <v>0</v>
      </c>
      <c r="M45" s="91">
        <v>5.72</v>
      </c>
      <c r="N45" s="91">
        <v>4.82</v>
      </c>
    </row>
    <row r="46" spans="2:14">
      <c r="B46" t="s">
        <v>405</v>
      </c>
      <c r="C46" t="s">
        <v>406</v>
      </c>
      <c r="D46" t="s">
        <v>396</v>
      </c>
      <c r="E46" t="s">
        <v>407</v>
      </c>
      <c r="F46" t="s">
        <v>398</v>
      </c>
      <c r="G46" t="s">
        <v>109</v>
      </c>
      <c r="H46" s="91">
        <v>4531</v>
      </c>
      <c r="I46" s="91">
        <v>2558</v>
      </c>
      <c r="J46" s="91">
        <v>0</v>
      </c>
      <c r="K46" s="91">
        <v>417.13482501999999</v>
      </c>
      <c r="L46" s="91">
        <v>0.04</v>
      </c>
      <c r="M46" s="91">
        <v>2.64</v>
      </c>
      <c r="N46" s="91">
        <v>2.23</v>
      </c>
    </row>
    <row r="47" spans="2:14">
      <c r="B47" t="s">
        <v>408</v>
      </c>
      <c r="C47" t="s">
        <v>409</v>
      </c>
      <c r="D47" t="s">
        <v>396</v>
      </c>
      <c r="E47" t="s">
        <v>410</v>
      </c>
      <c r="F47" t="s">
        <v>398</v>
      </c>
      <c r="G47" t="s">
        <v>109</v>
      </c>
      <c r="H47" s="91">
        <v>3193</v>
      </c>
      <c r="I47" s="91">
        <v>3424</v>
      </c>
      <c r="J47" s="91">
        <v>0</v>
      </c>
      <c r="K47" s="91">
        <v>393.47262368000003</v>
      </c>
      <c r="L47" s="91">
        <v>0.01</v>
      </c>
      <c r="M47" s="91">
        <v>2.4900000000000002</v>
      </c>
      <c r="N47" s="91">
        <v>2.1</v>
      </c>
    </row>
    <row r="48" spans="2:14">
      <c r="B48" t="s">
        <v>411</v>
      </c>
      <c r="C48" t="s">
        <v>412</v>
      </c>
      <c r="D48" t="s">
        <v>396</v>
      </c>
      <c r="E48" t="s">
        <v>413</v>
      </c>
      <c r="F48" t="s">
        <v>398</v>
      </c>
      <c r="G48" t="s">
        <v>109</v>
      </c>
      <c r="H48" s="91">
        <v>11525</v>
      </c>
      <c r="I48" s="91">
        <v>2985.38</v>
      </c>
      <c r="J48" s="91">
        <v>0</v>
      </c>
      <c r="K48" s="91">
        <v>1238.2900969550001</v>
      </c>
      <c r="L48" s="91">
        <v>0.02</v>
      </c>
      <c r="M48" s="91">
        <v>7.85</v>
      </c>
      <c r="N48" s="91">
        <v>6.62</v>
      </c>
    </row>
    <row r="49" spans="2:14">
      <c r="B49" t="s">
        <v>414</v>
      </c>
      <c r="C49" t="s">
        <v>415</v>
      </c>
      <c r="D49" t="s">
        <v>396</v>
      </c>
      <c r="E49" t="s">
        <v>416</v>
      </c>
      <c r="F49" t="s">
        <v>398</v>
      </c>
      <c r="G49" t="s">
        <v>222</v>
      </c>
      <c r="H49" s="91">
        <v>6641</v>
      </c>
      <c r="I49" s="91">
        <v>188100</v>
      </c>
      <c r="J49" s="91">
        <v>0</v>
      </c>
      <c r="K49" s="91">
        <v>398.88563497199999</v>
      </c>
      <c r="L49" s="91">
        <v>0</v>
      </c>
      <c r="M49" s="91">
        <v>2.5299999999999998</v>
      </c>
      <c r="N49" s="91">
        <v>2.13</v>
      </c>
    </row>
    <row r="50" spans="2:14">
      <c r="B50" t="s">
        <v>417</v>
      </c>
      <c r="C50" t="s">
        <v>418</v>
      </c>
      <c r="D50" t="s">
        <v>396</v>
      </c>
      <c r="E50" t="s">
        <v>419</v>
      </c>
      <c r="F50" t="s">
        <v>398</v>
      </c>
      <c r="G50" t="s">
        <v>109</v>
      </c>
      <c r="H50" s="91">
        <v>710</v>
      </c>
      <c r="I50" s="91">
        <v>52109</v>
      </c>
      <c r="J50" s="91">
        <v>0</v>
      </c>
      <c r="K50" s="91">
        <v>1331.5360661</v>
      </c>
      <c r="L50" s="91">
        <v>0.01</v>
      </c>
      <c r="M50" s="91">
        <v>8.44</v>
      </c>
      <c r="N50" s="91">
        <v>7.12</v>
      </c>
    </row>
    <row r="51" spans="2:14">
      <c r="B51" t="s">
        <v>420</v>
      </c>
      <c r="C51" t="s">
        <v>421</v>
      </c>
      <c r="D51" t="s">
        <v>422</v>
      </c>
      <c r="E51" t="s">
        <v>423</v>
      </c>
      <c r="F51" t="s">
        <v>398</v>
      </c>
      <c r="G51" t="s">
        <v>113</v>
      </c>
      <c r="H51" s="91">
        <v>2259</v>
      </c>
      <c r="I51" s="91">
        <v>8015</v>
      </c>
      <c r="J51" s="91">
        <v>0</v>
      </c>
      <c r="K51" s="91">
        <v>763.23547628999995</v>
      </c>
      <c r="L51" s="91">
        <v>0.05</v>
      </c>
      <c r="M51" s="91">
        <v>4.84</v>
      </c>
      <c r="N51" s="91">
        <v>4.08</v>
      </c>
    </row>
    <row r="52" spans="2:14">
      <c r="B52" t="s">
        <v>424</v>
      </c>
      <c r="C52" t="s">
        <v>425</v>
      </c>
      <c r="D52" t="s">
        <v>426</v>
      </c>
      <c r="E52" t="s">
        <v>427</v>
      </c>
      <c r="F52" t="s">
        <v>398</v>
      </c>
      <c r="G52" t="s">
        <v>109</v>
      </c>
      <c r="H52" s="91">
        <v>6440</v>
      </c>
      <c r="I52" s="91">
        <v>5541.75</v>
      </c>
      <c r="J52" s="91">
        <v>5.15977833</v>
      </c>
      <c r="K52" s="91">
        <v>1289.6022096300001</v>
      </c>
      <c r="L52" s="91">
        <v>0</v>
      </c>
      <c r="M52" s="91">
        <v>8.18</v>
      </c>
      <c r="N52" s="91">
        <v>6.89</v>
      </c>
    </row>
    <row r="53" spans="2:14">
      <c r="B53" t="s">
        <v>428</v>
      </c>
      <c r="C53" t="s">
        <v>429</v>
      </c>
      <c r="D53" t="s">
        <v>110</v>
      </c>
      <c r="E53" t="s">
        <v>430</v>
      </c>
      <c r="F53" t="s">
        <v>398</v>
      </c>
      <c r="G53" t="s">
        <v>123</v>
      </c>
      <c r="H53" s="91">
        <v>360</v>
      </c>
      <c r="I53" s="91">
        <v>7956</v>
      </c>
      <c r="J53" s="91">
        <v>0</v>
      </c>
      <c r="K53" s="91">
        <v>74.542628160000007</v>
      </c>
      <c r="L53" s="91">
        <v>0</v>
      </c>
      <c r="M53" s="91">
        <v>0.47</v>
      </c>
      <c r="N53" s="91">
        <v>0.4</v>
      </c>
    </row>
    <row r="54" spans="2:14">
      <c r="B54" t="s">
        <v>431</v>
      </c>
      <c r="C54" t="s">
        <v>432</v>
      </c>
      <c r="D54" t="s">
        <v>426</v>
      </c>
      <c r="E54" t="s">
        <v>433</v>
      </c>
      <c r="F54" t="s">
        <v>398</v>
      </c>
      <c r="G54" t="s">
        <v>109</v>
      </c>
      <c r="H54" s="91">
        <v>4765</v>
      </c>
      <c r="I54" s="91">
        <v>4126</v>
      </c>
      <c r="J54" s="91">
        <v>0</v>
      </c>
      <c r="K54" s="91">
        <v>707.5774361</v>
      </c>
      <c r="L54" s="91">
        <v>0</v>
      </c>
      <c r="M54" s="91">
        <v>4.49</v>
      </c>
      <c r="N54" s="91">
        <v>3.78</v>
      </c>
    </row>
    <row r="55" spans="2:14">
      <c r="B55" s="92" t="s">
        <v>434</v>
      </c>
      <c r="D55" s="16"/>
      <c r="E55" s="16"/>
      <c r="F55" s="16"/>
      <c r="G55" s="16"/>
      <c r="H55" s="93">
        <v>2296</v>
      </c>
      <c r="J55" s="93">
        <v>0.19182669999999999</v>
      </c>
      <c r="K55" s="93">
        <v>628.28705359599996</v>
      </c>
      <c r="M55" s="93">
        <v>3.98</v>
      </c>
      <c r="N55" s="93">
        <v>3.36</v>
      </c>
    </row>
    <row r="56" spans="2:14">
      <c r="B56" t="s">
        <v>435</v>
      </c>
      <c r="C56" t="s">
        <v>436</v>
      </c>
      <c r="D56" t="s">
        <v>396</v>
      </c>
      <c r="E56" t="s">
        <v>437</v>
      </c>
      <c r="F56" t="s">
        <v>398</v>
      </c>
      <c r="G56" t="s">
        <v>113</v>
      </c>
      <c r="H56" s="91">
        <v>68</v>
      </c>
      <c r="I56" s="91">
        <v>22253</v>
      </c>
      <c r="J56" s="91">
        <v>0</v>
      </c>
      <c r="K56" s="91">
        <v>63.787601416000001</v>
      </c>
      <c r="L56" s="91">
        <v>0</v>
      </c>
      <c r="M56" s="91">
        <v>0.4</v>
      </c>
      <c r="N56" s="91">
        <v>0.34</v>
      </c>
    </row>
    <row r="57" spans="2:14">
      <c r="B57" t="s">
        <v>438</v>
      </c>
      <c r="C57" t="s">
        <v>439</v>
      </c>
      <c r="D57" t="s">
        <v>396</v>
      </c>
      <c r="E57" t="s">
        <v>440</v>
      </c>
      <c r="F57" t="s">
        <v>398</v>
      </c>
      <c r="G57" t="s">
        <v>113</v>
      </c>
      <c r="H57" s="91">
        <v>61</v>
      </c>
      <c r="I57" s="91">
        <v>19665</v>
      </c>
      <c r="J57" s="91">
        <v>0</v>
      </c>
      <c r="K57" s="91">
        <v>50.56646301</v>
      </c>
      <c r="L57" s="91">
        <v>0.01</v>
      </c>
      <c r="M57" s="91">
        <v>0.32</v>
      </c>
      <c r="N57" s="91">
        <v>0.27</v>
      </c>
    </row>
    <row r="58" spans="2:14">
      <c r="B58" t="s">
        <v>441</v>
      </c>
      <c r="C58" t="s">
        <v>442</v>
      </c>
      <c r="D58" t="s">
        <v>396</v>
      </c>
      <c r="E58" t="s">
        <v>443</v>
      </c>
      <c r="F58" t="s">
        <v>398</v>
      </c>
      <c r="G58" t="s">
        <v>109</v>
      </c>
      <c r="H58" s="91">
        <v>53</v>
      </c>
      <c r="I58" s="91">
        <v>11006</v>
      </c>
      <c r="J58" s="91">
        <v>0.19182669999999999</v>
      </c>
      <c r="K58" s="91">
        <v>21.185441520000001</v>
      </c>
      <c r="L58" s="91">
        <v>0</v>
      </c>
      <c r="M58" s="91">
        <v>0.13</v>
      </c>
      <c r="N58" s="91">
        <v>0.11</v>
      </c>
    </row>
    <row r="59" spans="2:14">
      <c r="B59" t="s">
        <v>444</v>
      </c>
      <c r="C59" t="s">
        <v>445</v>
      </c>
      <c r="D59" t="s">
        <v>396</v>
      </c>
      <c r="E59" t="s">
        <v>407</v>
      </c>
      <c r="F59" t="s">
        <v>398</v>
      </c>
      <c r="G59" t="s">
        <v>109</v>
      </c>
      <c r="H59" s="91">
        <v>109</v>
      </c>
      <c r="I59" s="91">
        <v>9705</v>
      </c>
      <c r="J59" s="91">
        <v>0</v>
      </c>
      <c r="K59" s="91">
        <v>38.071841550000002</v>
      </c>
      <c r="L59" s="91">
        <v>0</v>
      </c>
      <c r="M59" s="91">
        <v>0.24</v>
      </c>
      <c r="N59" s="91">
        <v>0.2</v>
      </c>
    </row>
    <row r="60" spans="2:14">
      <c r="B60" t="s">
        <v>446</v>
      </c>
      <c r="C60" t="s">
        <v>447</v>
      </c>
      <c r="D60" t="s">
        <v>396</v>
      </c>
      <c r="E60" t="s">
        <v>448</v>
      </c>
      <c r="F60" t="s">
        <v>398</v>
      </c>
      <c r="G60" t="s">
        <v>109</v>
      </c>
      <c r="H60" s="91">
        <v>117</v>
      </c>
      <c r="I60" s="91">
        <v>10372</v>
      </c>
      <c r="J60" s="91">
        <v>0</v>
      </c>
      <c r="K60" s="91">
        <v>43.674728760000001</v>
      </c>
      <c r="L60" s="91">
        <v>0</v>
      </c>
      <c r="M60" s="91">
        <v>0.28000000000000003</v>
      </c>
      <c r="N60" s="91">
        <v>0.23</v>
      </c>
    </row>
    <row r="61" spans="2:14">
      <c r="B61" t="s">
        <v>449</v>
      </c>
      <c r="C61" t="s">
        <v>450</v>
      </c>
      <c r="D61" t="s">
        <v>396</v>
      </c>
      <c r="E61" t="s">
        <v>451</v>
      </c>
      <c r="F61" t="s">
        <v>398</v>
      </c>
      <c r="G61" t="s">
        <v>109</v>
      </c>
      <c r="H61" s="91">
        <v>136</v>
      </c>
      <c r="I61" s="91">
        <v>3603</v>
      </c>
      <c r="J61" s="91">
        <v>0</v>
      </c>
      <c r="K61" s="91">
        <v>17.635387919999999</v>
      </c>
      <c r="L61" s="91">
        <v>0</v>
      </c>
      <c r="M61" s="91">
        <v>0.11</v>
      </c>
      <c r="N61" s="91">
        <v>0.09</v>
      </c>
    </row>
    <row r="62" spans="2:14">
      <c r="B62" t="s">
        <v>452</v>
      </c>
      <c r="C62" t="s">
        <v>453</v>
      </c>
      <c r="D62" t="s">
        <v>396</v>
      </c>
      <c r="E62" t="s">
        <v>454</v>
      </c>
      <c r="F62" t="s">
        <v>398</v>
      </c>
      <c r="G62" t="s">
        <v>109</v>
      </c>
      <c r="H62" s="91">
        <v>561</v>
      </c>
      <c r="I62" s="91">
        <v>3326</v>
      </c>
      <c r="J62" s="91">
        <v>0</v>
      </c>
      <c r="K62" s="91">
        <v>67.153237140000002</v>
      </c>
      <c r="L62" s="91">
        <v>0</v>
      </c>
      <c r="M62" s="91">
        <v>0.43</v>
      </c>
      <c r="N62" s="91">
        <v>0.36</v>
      </c>
    </row>
    <row r="63" spans="2:14">
      <c r="B63" t="s">
        <v>455</v>
      </c>
      <c r="C63" t="s">
        <v>456</v>
      </c>
      <c r="D63" t="s">
        <v>396</v>
      </c>
      <c r="E63" t="s">
        <v>454</v>
      </c>
      <c r="F63" t="s">
        <v>398</v>
      </c>
      <c r="G63" t="s">
        <v>109</v>
      </c>
      <c r="H63" s="91">
        <v>230</v>
      </c>
      <c r="I63" s="91">
        <v>6768</v>
      </c>
      <c r="J63" s="91">
        <v>0</v>
      </c>
      <c r="K63" s="91">
        <v>56.023473600000003</v>
      </c>
      <c r="L63" s="91">
        <v>0</v>
      </c>
      <c r="M63" s="91">
        <v>0.36</v>
      </c>
      <c r="N63" s="91">
        <v>0.3</v>
      </c>
    </row>
    <row r="64" spans="2:14">
      <c r="B64" t="s">
        <v>457</v>
      </c>
      <c r="C64" t="s">
        <v>458</v>
      </c>
      <c r="D64" t="s">
        <v>396</v>
      </c>
      <c r="E64" t="s">
        <v>430</v>
      </c>
      <c r="F64" t="s">
        <v>398</v>
      </c>
      <c r="G64" t="s">
        <v>109</v>
      </c>
      <c r="H64" s="91">
        <v>961</v>
      </c>
      <c r="I64" s="91">
        <v>7812</v>
      </c>
      <c r="J64" s="91">
        <v>0</v>
      </c>
      <c r="K64" s="91">
        <v>270.18887868000002</v>
      </c>
      <c r="L64" s="91">
        <v>0</v>
      </c>
      <c r="M64" s="91">
        <v>1.71</v>
      </c>
      <c r="N64" s="91">
        <v>1.44</v>
      </c>
    </row>
    <row r="65" spans="2:14">
      <c r="B65" s="92" t="s">
        <v>338</v>
      </c>
      <c r="D65" s="16"/>
      <c r="E65" s="16"/>
      <c r="F65" s="16"/>
      <c r="G65" s="16"/>
      <c r="H65" s="93">
        <v>0</v>
      </c>
      <c r="J65" s="93">
        <v>0</v>
      </c>
      <c r="K65" s="93">
        <v>0</v>
      </c>
      <c r="M65" s="93">
        <v>0</v>
      </c>
      <c r="N65" s="93">
        <v>0</v>
      </c>
    </row>
    <row r="66" spans="2:14">
      <c r="B66" t="s">
        <v>236</v>
      </c>
      <c r="C66" t="s">
        <v>236</v>
      </c>
      <c r="D66" s="16"/>
      <c r="E66" s="16"/>
      <c r="F66" t="s">
        <v>236</v>
      </c>
      <c r="G66" t="s">
        <v>236</v>
      </c>
      <c r="H66" s="91">
        <v>0</v>
      </c>
      <c r="I66" s="91">
        <v>0</v>
      </c>
      <c r="K66" s="91">
        <v>0</v>
      </c>
      <c r="L66" s="91">
        <v>0</v>
      </c>
      <c r="M66" s="91">
        <v>0</v>
      </c>
      <c r="N66" s="91">
        <v>0</v>
      </c>
    </row>
    <row r="67" spans="2:14">
      <c r="B67" s="92" t="s">
        <v>392</v>
      </c>
      <c r="D67" s="16"/>
      <c r="E67" s="16"/>
      <c r="F67" s="16"/>
      <c r="G67" s="16"/>
      <c r="H67" s="93">
        <v>0</v>
      </c>
      <c r="J67" s="93">
        <v>0</v>
      </c>
      <c r="K67" s="93">
        <v>0</v>
      </c>
      <c r="M67" s="93">
        <v>0</v>
      </c>
      <c r="N67" s="93">
        <v>0</v>
      </c>
    </row>
    <row r="68" spans="2:14">
      <c r="B68" t="s">
        <v>236</v>
      </c>
      <c r="C68" t="s">
        <v>236</v>
      </c>
      <c r="D68" s="16"/>
      <c r="E68" s="16"/>
      <c r="F68" t="s">
        <v>236</v>
      </c>
      <c r="G68" t="s">
        <v>236</v>
      </c>
      <c r="H68" s="91">
        <v>0</v>
      </c>
      <c r="I68" s="91">
        <v>0</v>
      </c>
      <c r="K68" s="91">
        <v>0</v>
      </c>
      <c r="L68" s="91">
        <v>0</v>
      </c>
      <c r="M68" s="91">
        <v>0</v>
      </c>
      <c r="N68" s="91">
        <v>0</v>
      </c>
    </row>
    <row r="69" spans="2:14">
      <c r="B69" t="s">
        <v>244</v>
      </c>
      <c r="D69" s="16"/>
      <c r="E69" s="16"/>
      <c r="F69" s="16"/>
      <c r="G69" s="16"/>
    </row>
    <row r="70" spans="2:14">
      <c r="B70" t="s">
        <v>330</v>
      </c>
      <c r="D70" s="16"/>
      <c r="E70" s="16"/>
      <c r="F70" s="16"/>
      <c r="G70" s="16"/>
    </row>
    <row r="71" spans="2:14">
      <c r="B71" t="s">
        <v>331</v>
      </c>
      <c r="D71" s="16"/>
      <c r="E71" s="16"/>
      <c r="F71" s="16"/>
      <c r="G71" s="16"/>
    </row>
    <row r="72" spans="2:14">
      <c r="B72" t="s">
        <v>332</v>
      </c>
      <c r="D72" s="16"/>
      <c r="E72" s="16"/>
      <c r="F72" s="16"/>
      <c r="G72" s="16"/>
    </row>
    <row r="73" spans="2:14">
      <c r="B73" t="s">
        <v>333</v>
      </c>
      <c r="D73" s="16"/>
      <c r="E73" s="16"/>
      <c r="F73" s="16"/>
      <c r="G73" s="16"/>
    </row>
    <row r="74" spans="2:14">
      <c r="D74" s="16"/>
      <c r="E74" s="16"/>
      <c r="F74" s="16"/>
      <c r="G74" s="16"/>
    </row>
    <row r="75" spans="2:14"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94">
        <v>43373</v>
      </c>
    </row>
    <row r="2" spans="2:65" s="1" customFormat="1">
      <c r="B2" s="2" t="s">
        <v>1</v>
      </c>
      <c r="C2" s="12" t="s">
        <v>569</v>
      </c>
    </row>
    <row r="3" spans="2:65" s="1" customFormat="1">
      <c r="B3" s="2" t="s">
        <v>2</v>
      </c>
      <c r="C3" s="26" t="s">
        <v>570</v>
      </c>
    </row>
    <row r="4" spans="2:65" s="1" customFormat="1">
      <c r="B4" s="2" t="s">
        <v>3</v>
      </c>
      <c r="C4" s="95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1"/>
    </row>
    <row r="7" spans="2:65" ht="26.25" customHeight="1">
      <c r="B7" s="109" t="s">
        <v>96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1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581</v>
      </c>
      <c r="K11" s="7"/>
      <c r="L11" s="90">
        <v>158.08484954049999</v>
      </c>
      <c r="M11" s="7"/>
      <c r="N11" s="90">
        <v>100</v>
      </c>
      <c r="O11" s="90">
        <v>0.85</v>
      </c>
      <c r="P11" s="35"/>
      <c r="BG11" s="16"/>
      <c r="BH11" s="19"/>
      <c r="BI11" s="16"/>
      <c r="BM11" s="16"/>
    </row>
    <row r="12" spans="2:65">
      <c r="B12" s="92" t="s">
        <v>223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459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236</v>
      </c>
      <c r="C14" t="s">
        <v>236</v>
      </c>
      <c r="D14" s="16"/>
      <c r="E14" s="16"/>
      <c r="F14" t="s">
        <v>236</v>
      </c>
      <c r="G14" t="s">
        <v>236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460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236</v>
      </c>
      <c r="C16" t="s">
        <v>236</v>
      </c>
      <c r="D16" s="16"/>
      <c r="E16" s="16"/>
      <c r="F16" t="s">
        <v>236</v>
      </c>
      <c r="G16" t="s">
        <v>236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236</v>
      </c>
      <c r="C18" t="s">
        <v>236</v>
      </c>
      <c r="D18" s="16"/>
      <c r="E18" s="16"/>
      <c r="F18" t="s">
        <v>236</v>
      </c>
      <c r="G18" t="s">
        <v>236</v>
      </c>
      <c r="I18" t="s">
        <v>236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338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236</v>
      </c>
      <c r="C20" t="s">
        <v>236</v>
      </c>
      <c r="D20" s="16"/>
      <c r="E20" s="16"/>
      <c r="F20" t="s">
        <v>236</v>
      </c>
      <c r="G20" t="s">
        <v>236</v>
      </c>
      <c r="I20" t="s">
        <v>236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242</v>
      </c>
      <c r="C21" s="16"/>
      <c r="D21" s="16"/>
      <c r="E21" s="16"/>
      <c r="J21" s="93">
        <v>581</v>
      </c>
      <c r="L21" s="93">
        <v>158.08484954049999</v>
      </c>
      <c r="N21" s="93">
        <v>100</v>
      </c>
      <c r="O21" s="93">
        <v>0.85</v>
      </c>
    </row>
    <row r="22" spans="2:15">
      <c r="B22" s="92" t="s">
        <v>459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236</v>
      </c>
      <c r="C23" t="s">
        <v>236</v>
      </c>
      <c r="D23" s="16"/>
      <c r="E23" s="16"/>
      <c r="F23" t="s">
        <v>236</v>
      </c>
      <c r="G23" t="s">
        <v>236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460</v>
      </c>
      <c r="C24" s="16"/>
      <c r="D24" s="16"/>
      <c r="E24" s="16"/>
      <c r="J24" s="93">
        <v>581</v>
      </c>
      <c r="L24" s="93">
        <v>158.08484954049999</v>
      </c>
      <c r="N24" s="93">
        <v>100</v>
      </c>
      <c r="O24" s="93">
        <v>0.85</v>
      </c>
    </row>
    <row r="25" spans="2:15">
      <c r="B25" t="s">
        <v>461</v>
      </c>
      <c r="C25" t="s">
        <v>462</v>
      </c>
      <c r="D25" t="s">
        <v>126</v>
      </c>
      <c r="E25" t="s">
        <v>463</v>
      </c>
      <c r="F25" t="s">
        <v>398</v>
      </c>
      <c r="G25" t="s">
        <v>236</v>
      </c>
      <c r="H25" t="s">
        <v>237</v>
      </c>
      <c r="I25" t="s">
        <v>109</v>
      </c>
      <c r="J25" s="91">
        <v>371</v>
      </c>
      <c r="K25" s="91">
        <v>1278</v>
      </c>
      <c r="L25" s="91">
        <v>17.064226619999999</v>
      </c>
      <c r="M25" s="91">
        <v>0</v>
      </c>
      <c r="N25" s="91">
        <v>10.79</v>
      </c>
      <c r="O25" s="91">
        <v>0.09</v>
      </c>
    </row>
    <row r="26" spans="2:15">
      <c r="B26" t="s">
        <v>464</v>
      </c>
      <c r="C26" t="s">
        <v>465</v>
      </c>
      <c r="D26" t="s">
        <v>126</v>
      </c>
      <c r="E26" t="s">
        <v>466</v>
      </c>
      <c r="F26" t="s">
        <v>398</v>
      </c>
      <c r="G26" t="s">
        <v>236</v>
      </c>
      <c r="H26" t="s">
        <v>237</v>
      </c>
      <c r="I26" t="s">
        <v>109</v>
      </c>
      <c r="J26" s="91">
        <v>85</v>
      </c>
      <c r="K26" s="91">
        <v>30008.27</v>
      </c>
      <c r="L26" s="91">
        <v>91.799799170499995</v>
      </c>
      <c r="M26" s="91">
        <v>0</v>
      </c>
      <c r="N26" s="91">
        <v>58.07</v>
      </c>
      <c r="O26" s="91">
        <v>0.49</v>
      </c>
    </row>
    <row r="27" spans="2:15">
      <c r="B27" t="s">
        <v>467</v>
      </c>
      <c r="C27" t="s">
        <v>468</v>
      </c>
      <c r="D27" t="s">
        <v>126</v>
      </c>
      <c r="E27" t="s">
        <v>469</v>
      </c>
      <c r="F27" t="s">
        <v>398</v>
      </c>
      <c r="G27" t="s">
        <v>236</v>
      </c>
      <c r="H27" t="s">
        <v>237</v>
      </c>
      <c r="I27" t="s">
        <v>109</v>
      </c>
      <c r="J27" s="91">
        <v>125</v>
      </c>
      <c r="K27" s="91">
        <v>10941</v>
      </c>
      <c r="L27" s="91">
        <v>49.220823750000001</v>
      </c>
      <c r="M27" s="91">
        <v>0</v>
      </c>
      <c r="N27" s="91">
        <v>31.14</v>
      </c>
      <c r="O27" s="91">
        <v>0.26</v>
      </c>
    </row>
    <row r="28" spans="2:15">
      <c r="B28" s="92" t="s">
        <v>93</v>
      </c>
      <c r="C28" s="16"/>
      <c r="D28" s="16"/>
      <c r="E28" s="16"/>
      <c r="J28" s="93">
        <v>0</v>
      </c>
      <c r="L28" s="93">
        <v>0</v>
      </c>
      <c r="N28" s="93">
        <v>0</v>
      </c>
      <c r="O28" s="93">
        <v>0</v>
      </c>
    </row>
    <row r="29" spans="2:15">
      <c r="B29" t="s">
        <v>236</v>
      </c>
      <c r="C29" t="s">
        <v>236</v>
      </c>
      <c r="D29" s="16"/>
      <c r="E29" s="16"/>
      <c r="F29" t="s">
        <v>236</v>
      </c>
      <c r="G29" t="s">
        <v>236</v>
      </c>
      <c r="I29" t="s">
        <v>236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s="92" t="s">
        <v>338</v>
      </c>
      <c r="C30" s="16"/>
      <c r="D30" s="16"/>
      <c r="E30" s="16"/>
      <c r="J30" s="93">
        <v>0</v>
      </c>
      <c r="L30" s="93">
        <v>0</v>
      </c>
      <c r="N30" s="93">
        <v>0</v>
      </c>
      <c r="O30" s="93">
        <v>0</v>
      </c>
    </row>
    <row r="31" spans="2:15">
      <c r="B31" t="s">
        <v>236</v>
      </c>
      <c r="C31" t="s">
        <v>236</v>
      </c>
      <c r="D31" s="16"/>
      <c r="E31" s="16"/>
      <c r="F31" t="s">
        <v>236</v>
      </c>
      <c r="G31" t="s">
        <v>236</v>
      </c>
      <c r="I31" t="s">
        <v>236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</row>
    <row r="32" spans="2:15">
      <c r="B32" t="s">
        <v>244</v>
      </c>
      <c r="C32" s="16"/>
      <c r="D32" s="16"/>
      <c r="E32" s="16"/>
    </row>
    <row r="33" spans="2:5">
      <c r="B33" t="s">
        <v>330</v>
      </c>
      <c r="C33" s="16"/>
      <c r="D33" s="16"/>
      <c r="E33" s="16"/>
    </row>
    <row r="34" spans="2:5">
      <c r="B34" t="s">
        <v>331</v>
      </c>
      <c r="C34" s="16"/>
      <c r="D34" s="16"/>
      <c r="E34" s="16"/>
    </row>
    <row r="35" spans="2:5">
      <c r="B35" t="s">
        <v>332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569</v>
      </c>
    </row>
    <row r="3" spans="2:60" s="1" customFormat="1">
      <c r="B3" s="2" t="s">
        <v>2</v>
      </c>
      <c r="C3" s="26" t="s">
        <v>570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t="s">
        <v>220</v>
      </c>
    </row>
    <row r="6" spans="2:60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2:60" ht="26.25" customHeight="1">
      <c r="B7" s="109" t="s">
        <v>98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C11" s="16"/>
      <c r="BD11" s="19"/>
      <c r="BE11" s="16"/>
      <c r="BG11" s="16"/>
    </row>
    <row r="12" spans="2:60">
      <c r="B12" s="92" t="s">
        <v>223</v>
      </c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470</v>
      </c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236</v>
      </c>
      <c r="C14" t="s">
        <v>236</v>
      </c>
      <c r="D14" s="16"/>
      <c r="E14" t="s">
        <v>236</v>
      </c>
      <c r="F14" t="s">
        <v>236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242</v>
      </c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471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236</v>
      </c>
      <c r="C17" t="s">
        <v>236</v>
      </c>
      <c r="D17" s="16"/>
      <c r="E17" t="s">
        <v>236</v>
      </c>
      <c r="F17" t="s">
        <v>236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244</v>
      </c>
      <c r="D18" s="16"/>
      <c r="E18" s="16"/>
    </row>
    <row r="19" spans="2:12">
      <c r="B19" t="s">
        <v>330</v>
      </c>
      <c r="D19" s="16"/>
      <c r="E19" s="16"/>
    </row>
    <row r="20" spans="2:12">
      <c r="B20" t="s">
        <v>331</v>
      </c>
      <c r="D20" s="16"/>
      <c r="E20" s="16"/>
    </row>
    <row r="21" spans="2:12">
      <c r="B21" t="s">
        <v>332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2018-12-05T10:48:07+00:00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E1556E7-5141-4D76-9265-5915074B8935}"/>
</file>

<file path=customXml/itemProps2.xml><?xml version="1.0" encoding="utf-8"?>
<ds:datastoreItem xmlns:ds="http://schemas.openxmlformats.org/officeDocument/2006/customXml" ds:itemID="{A2BD492C-1EA1-463A-A245-97AAFC6E72F5}"/>
</file>

<file path=customXml/itemProps3.xml><?xml version="1.0" encoding="utf-8"?>
<ds:datastoreItem xmlns:ds="http://schemas.openxmlformats.org/officeDocument/2006/customXml" ds:itemID="{E494945B-FCED-4F25-9365-1EC70B01C41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512237744_g9898_p318.xlsx</dc:title>
  <dc:creator>Yuli</dc:creator>
  <cp:lastModifiedBy>אופיר שנקר</cp:lastModifiedBy>
  <dcterms:created xsi:type="dcterms:W3CDTF">2015-11-10T09:34:27Z</dcterms:created>
  <dcterms:modified xsi:type="dcterms:W3CDTF">2018-12-03T10:09:47Z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</Properties>
</file>