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workbookProtection lockStructure="1"/>
  <bookViews>
    <workbookView xWindow="-15" yWindow="885" windowWidth="19320" windowHeight="11130" tabRatio="938"/>
  </bookViews>
  <sheets>
    <sheet name="סכום נכסי הקרן" sheetId="88" r:id="rId1"/>
    <sheet name="Sheet1" sheetId="89" state="hidden" r:id="rId2"/>
    <sheet name="מזומנים" sheetId="58" r:id="rId3"/>
    <sheet name="תעודות התחייבות ממשלתיות" sheetId="59" r:id="rId4"/>
    <sheet name="תעודות חוב מסחריות " sheetId="60" r:id="rId5"/>
    <sheet name="אג&quot;ח קונצרני" sheetId="61" r:id="rId6"/>
    <sheet name="מניות" sheetId="62" r:id="rId7"/>
    <sheet name="תעודות סל" sheetId="63" r:id="rId8"/>
    <sheet name="קרנות נאמנות" sheetId="64" r:id="rId9"/>
    <sheet name="כתבי אופציה" sheetId="65" r:id="rId10"/>
    <sheet name="אופציות" sheetId="66" r:id="rId11"/>
    <sheet name="חוזים עתידיים" sheetId="67" r:id="rId12"/>
    <sheet name="מוצרים מובנים" sheetId="68" r:id="rId13"/>
    <sheet name="לא סחיר- תעודות התחייבות ממשלתי" sheetId="69" r:id="rId14"/>
    <sheet name="לא סחיר - תעודות חוב מסחריות" sheetId="70" r:id="rId15"/>
    <sheet name="לא סחיר - אג&quot;ח קונצרני" sheetId="71" r:id="rId16"/>
    <sheet name="לא סחיר - מניות" sheetId="72" r:id="rId17"/>
    <sheet name="לא סחיר - קרנות השקעה" sheetId="73" r:id="rId18"/>
    <sheet name="לא סחיר - כתבי אופציה" sheetId="74" r:id="rId19"/>
    <sheet name="לא סחיר - אופציות" sheetId="75" r:id="rId20"/>
    <sheet name="לא סחיר - חוזים עתידיים" sheetId="76" r:id="rId21"/>
    <sheet name="לא סחיר - מוצרים מובנים" sheetId="77" r:id="rId22"/>
    <sheet name="הלוואות" sheetId="78" r:id="rId23"/>
    <sheet name="פקדונות מעל 3 חודשים" sheetId="79" r:id="rId24"/>
    <sheet name="זכויות מקרקעין" sheetId="80" r:id="rId25"/>
    <sheet name="השקעה בחברות מוחזקות" sheetId="90" r:id="rId26"/>
    <sheet name="השקעות אחרות " sheetId="81" r:id="rId27"/>
    <sheet name="יתרת התחייבות להשקעה" sheetId="84" r:id="rId28"/>
    <sheet name="עלות מתואמת אג&quot;ח קונצרני סחיר" sheetId="91" r:id="rId29"/>
    <sheet name="עלות מתואמת אג&quot;ח קונצרני ל.סחיר" sheetId="92" r:id="rId30"/>
    <sheet name="עלות מתואמת מסגרות אשראי ללווים" sheetId="93" r:id="rId31"/>
  </sheets>
  <externalReferences>
    <externalReference r:id="rId32"/>
    <externalReference r:id="rId33"/>
    <externalReference r:id="rId34"/>
    <externalReference r:id="rId35"/>
  </externalReferences>
  <definedNames>
    <definedName name="_new1">[1]הערות!$E$55</definedName>
    <definedName name="_new2">[2]הערות!$E$55</definedName>
    <definedName name="a">#REF!</definedName>
    <definedName name="adi_1212" localSheetId="3">'תעודות התחייבות ממשלתיות'!$B$6:$R$27</definedName>
    <definedName name="currency">#REF!</definedName>
    <definedName name="data_colm">#REF!</definedName>
    <definedName name="data_columns">#REF!</definedName>
    <definedName name="data_tocompany" localSheetId="25">#REF!</definedName>
    <definedName name="data_tocompany">#REF!</definedName>
    <definedName name="dates">#REF!</definedName>
    <definedName name="list_dates">#REF!</definedName>
    <definedName name="Market">#REF!</definedName>
    <definedName name="mess28">[3]הערות!$E$53</definedName>
    <definedName name="nomoremess">[4]הערות!$E$55</definedName>
    <definedName name="print_adi" localSheetId="19">'לא סחיר - אופציות'!$B$6:$L$44</definedName>
    <definedName name="Print_Area" localSheetId="1">Sheet1!$B$5:$Y$36</definedName>
    <definedName name="Print_Area" localSheetId="5">'אג"ח קונצרני'!$B$6:$U$32</definedName>
    <definedName name="Print_Area" localSheetId="10">אופציות!$B$6:$L$41</definedName>
    <definedName name="Print_Area" localSheetId="22">הלוואות!$B$6:$Q$53</definedName>
    <definedName name="Print_Area" localSheetId="25">'השקעה בחברות מוחזקות'!$B$6:$K$17</definedName>
    <definedName name="Print_Area" localSheetId="26">'השקעות אחרות '!$B$6:$K$17</definedName>
    <definedName name="Print_Area" localSheetId="24">'זכויות מקרקעין'!$B$6:$J$24</definedName>
    <definedName name="Print_Area" localSheetId="11">'חוזים עתידיים'!$B$6:$I$18</definedName>
    <definedName name="Print_Area" localSheetId="27">'יתרת התחייבות להשקעה'!$B$6:$D$16</definedName>
    <definedName name="Print_Area" localSheetId="9">'כתבי אופציה'!$B$6:$L$20</definedName>
    <definedName name="Print_Area" localSheetId="15">'לא סחיר - אג"ח קונצרני'!$B$6:$S$32</definedName>
    <definedName name="Print_Area" localSheetId="19">'לא סחיר - אופציות'!$B$12:$B$43</definedName>
    <definedName name="Print_Area" localSheetId="20">'לא סחיר - חוזים עתידיים'!$B$6:$K$41</definedName>
    <definedName name="Print_Area" localSheetId="18">'לא סחיר - כתבי אופציה'!$B$6:$L$19</definedName>
    <definedName name="Print_Area" localSheetId="21">'לא סחיר - מוצרים מובנים'!$B$6:$Q$36</definedName>
    <definedName name="Print_Area" localSheetId="16">'לא סחיר - מניות'!$B$6:$M$22</definedName>
    <definedName name="Print_Area" localSheetId="17">'לא סחיר - קרנות השקעה'!$B$6:$K$38</definedName>
    <definedName name="Print_Area" localSheetId="14">'לא סחיר - תעודות חוב מסחריות'!$B$6:$S$32</definedName>
    <definedName name="Print_Area" localSheetId="13">'לא סחיר- תעודות התחייבות ממשלתי'!$B$6:$P$24</definedName>
    <definedName name="Print_Area" localSheetId="12">'מוצרים מובנים'!$B$6:$Q$37</definedName>
    <definedName name="Print_Area" localSheetId="2">מזומנים!$B$6:$K$38</definedName>
    <definedName name="Print_Area" localSheetId="6">מניות!$B$6:$O$32</definedName>
    <definedName name="Print_Area" localSheetId="0">'סכום נכסי הקרן'!$B$6:$D$49</definedName>
    <definedName name="Print_Area" localSheetId="23">'פקדונות מעל 3 חודשים'!$B$6:$O$30</definedName>
    <definedName name="Print_Area" localSheetId="8">'קרנות נאמנות'!$B$6:$O$38</definedName>
    <definedName name="Print_Area" localSheetId="3">'תעודות התחייבות ממשלתיות'!$B$8:$R$12</definedName>
    <definedName name="Print_Area" localSheetId="4">'תעודות חוב מסחריות '!$B$6:$T$29</definedName>
    <definedName name="Print_Area" localSheetId="7">'תעודות סל'!$B$6:$N$44</definedName>
    <definedName name="range_data">#REF!</definedName>
    <definedName name="Raters">#REF!</definedName>
    <definedName name="Rating">#REF!</definedName>
    <definedName name="table_company">#REF!</definedName>
    <definedName name="Type_Business">#REF!</definedName>
    <definedName name="value">#REF!</definedName>
  </definedNames>
  <calcPr calcId="145621"/>
</workbook>
</file>

<file path=xl/calcChain.xml><?xml version="1.0" encoding="utf-8"?>
<calcChain xmlns="http://schemas.openxmlformats.org/spreadsheetml/2006/main">
  <c r="J18" i="58" l="1"/>
  <c r="J18" i="76" l="1"/>
  <c r="J17" i="76"/>
  <c r="J16" i="76"/>
  <c r="J15" i="76"/>
  <c r="J14" i="76"/>
  <c r="J13" i="76"/>
  <c r="J12" i="76"/>
  <c r="J11" i="76"/>
  <c r="O15" i="69"/>
  <c r="O14" i="69"/>
  <c r="O13" i="69"/>
  <c r="O12" i="69"/>
  <c r="O11" i="69"/>
  <c r="M36" i="63"/>
  <c r="M35" i="63"/>
  <c r="M34" i="63"/>
  <c r="M33" i="63"/>
  <c r="M32" i="63"/>
  <c r="M31" i="63"/>
  <c r="M30" i="63"/>
  <c r="M29" i="63"/>
  <c r="M28" i="63"/>
  <c r="M27" i="63"/>
  <c r="M26" i="63"/>
  <c r="M25" i="63"/>
  <c r="M23" i="63"/>
  <c r="M22" i="63"/>
  <c r="M21" i="63"/>
  <c r="M20" i="63"/>
  <c r="M19" i="63"/>
  <c r="M18" i="63"/>
  <c r="M16" i="63"/>
  <c r="M15" i="63"/>
  <c r="M14" i="63"/>
  <c r="M13" i="63"/>
  <c r="M12" i="63"/>
  <c r="M11" i="63"/>
  <c r="Q32" i="59"/>
  <c r="Q31" i="59"/>
  <c r="Q30" i="59"/>
  <c r="Q29" i="59"/>
  <c r="Q28" i="59"/>
  <c r="Q27" i="59"/>
  <c r="Q25" i="59"/>
  <c r="Q24" i="59"/>
  <c r="Q23" i="59"/>
  <c r="Q22" i="59"/>
  <c r="Q21" i="59"/>
  <c r="Q20" i="59"/>
  <c r="Q19" i="59"/>
  <c r="Q18" i="59"/>
  <c r="Q17" i="59"/>
  <c r="Q16" i="59"/>
  <c r="Q15" i="59"/>
  <c r="Q14" i="59"/>
  <c r="Q13" i="59"/>
  <c r="Q12" i="59"/>
  <c r="Q11" i="59"/>
  <c r="J12" i="58"/>
  <c r="J16" i="58"/>
  <c r="C31" i="88"/>
  <c r="C24" i="88"/>
  <c r="C23" i="88" s="1"/>
  <c r="C17" i="88"/>
  <c r="C13" i="88"/>
  <c r="C12" i="88" s="1"/>
  <c r="J11" i="58" l="1"/>
  <c r="J10" i="58" s="1"/>
  <c r="K12" i="58" s="1"/>
  <c r="K17" i="58"/>
  <c r="K13" i="58"/>
  <c r="K19" i="58"/>
  <c r="C11" i="88"/>
  <c r="C10" i="88" s="1"/>
  <c r="K16" i="58"/>
  <c r="K11" i="58"/>
  <c r="K18" i="58"/>
  <c r="K10" i="58"/>
  <c r="K14" i="58"/>
  <c r="B32" i="89"/>
  <c r="B31" i="89"/>
  <c r="B30" i="89"/>
  <c r="B29" i="89"/>
  <c r="B28" i="89"/>
  <c r="B27" i="89"/>
  <c r="B26" i="89"/>
  <c r="B25" i="89"/>
  <c r="B24" i="89"/>
  <c r="B23" i="89"/>
  <c r="B22" i="89"/>
  <c r="B21" i="89"/>
  <c r="B20" i="89"/>
  <c r="B19" i="89"/>
  <c r="B18" i="89"/>
  <c r="B17" i="89"/>
  <c r="B16" i="89"/>
  <c r="B15" i="89"/>
  <c r="B14" i="89"/>
  <c r="B13" i="89"/>
  <c r="B12" i="89"/>
  <c r="B11" i="89"/>
  <c r="B10" i="89"/>
  <c r="B9" i="89"/>
  <c r="B7" i="89"/>
  <c r="D5" i="89"/>
  <c r="E5" i="89" s="1"/>
  <c r="F5" i="89" s="1"/>
  <c r="G5" i="89" s="1"/>
  <c r="H5" i="89" s="1"/>
  <c r="I5" i="89" s="1"/>
  <c r="J5" i="89" s="1"/>
  <c r="K5" i="89" s="1"/>
  <c r="L5" i="89" s="1"/>
  <c r="M5" i="89" s="1"/>
  <c r="N5" i="89" s="1"/>
  <c r="O5" i="89" s="1"/>
  <c r="P5" i="89" s="1"/>
  <c r="Q5" i="89" s="1"/>
  <c r="R5" i="89" s="1"/>
  <c r="S5" i="89" s="1"/>
  <c r="T5" i="89" s="1"/>
  <c r="U5" i="89" s="1"/>
  <c r="V5" i="89" s="1"/>
  <c r="W5" i="89" s="1"/>
  <c r="X5" i="89" s="1"/>
  <c r="Y5" i="89" s="1"/>
  <c r="C42" i="88" l="1"/>
  <c r="K18" i="76" l="1"/>
  <c r="K14" i="76"/>
  <c r="P12" i="69"/>
  <c r="N34" i="63"/>
  <c r="N30" i="63"/>
  <c r="N26" i="63"/>
  <c r="N21" i="63"/>
  <c r="N16" i="63"/>
  <c r="N12" i="63"/>
  <c r="R31" i="59"/>
  <c r="R27" i="59"/>
  <c r="R22" i="59"/>
  <c r="R18" i="59"/>
  <c r="R14" i="59"/>
  <c r="K17" i="76"/>
  <c r="K13" i="76"/>
  <c r="P15" i="69"/>
  <c r="P11" i="69"/>
  <c r="N33" i="63"/>
  <c r="N29" i="63"/>
  <c r="N25" i="63"/>
  <c r="N20" i="63"/>
  <c r="N15" i="63"/>
  <c r="N11" i="63"/>
  <c r="R30" i="59"/>
  <c r="R25" i="59"/>
  <c r="R21" i="59"/>
  <c r="R17" i="59"/>
  <c r="R13" i="59"/>
  <c r="K16" i="76"/>
  <c r="K12" i="76"/>
  <c r="P14" i="69"/>
  <c r="N36" i="63"/>
  <c r="N32" i="63"/>
  <c r="N28" i="63"/>
  <c r="N23" i="63"/>
  <c r="N19" i="63"/>
  <c r="N14" i="63"/>
  <c r="R29" i="59"/>
  <c r="R24" i="59"/>
  <c r="R20" i="59"/>
  <c r="R16" i="59"/>
  <c r="R12" i="59"/>
  <c r="K15" i="76"/>
  <c r="K11" i="76"/>
  <c r="P13" i="69"/>
  <c r="N35" i="63"/>
  <c r="N31" i="63"/>
  <c r="N27" i="63"/>
  <c r="N22" i="63"/>
  <c r="N18" i="63"/>
  <c r="N13" i="63"/>
  <c r="R32" i="59"/>
  <c r="R28" i="59"/>
  <c r="R23" i="59"/>
  <c r="R19" i="59"/>
  <c r="R15" i="59"/>
  <c r="R11" i="59"/>
  <c r="L19" i="58"/>
  <c r="L12" i="58"/>
  <c r="L11" i="58"/>
  <c r="L17" i="58"/>
  <c r="L18" i="58"/>
  <c r="L14" i="58"/>
  <c r="L13" i="58"/>
  <c r="L16" i="58"/>
  <c r="L10" i="58"/>
  <c r="D31" i="88"/>
  <c r="D24" i="88"/>
  <c r="D42" i="88"/>
  <c r="D11" i="88"/>
  <c r="D17" i="88"/>
  <c r="D38" i="88"/>
  <c r="D23" i="88"/>
  <c r="D12" i="88"/>
  <c r="D13" i="88"/>
  <c r="D10" i="88"/>
</calcChain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44">
    <s v="Migdal Hashkaot Neches Boded"/>
    <s v="{[Time].[Hie Time].[Yom].&amp;[20180930]}"/>
    <s v="{[Medida].[Medida].&amp;[2]}"/>
    <s v="{[Keren].[Keren].[All]}"/>
    <s v="{[Cheshbon KM].[Hie Peilut].[Peilut 7].&amp;[Kod_Peilut_L7_1044]&amp;[Kod_Peilut_L6_372]&amp;[Kod_Peilut_L5_305]&amp;[Kod_Peilut_L4_304]&amp;[Kod_Peilut_L3_303]&amp;[Kod_Peilut_L2_159]&amp;[Kod_Peilut_L1_182]}"/>
    <s v="{[Salim Maslulim].[Salim Maslulim].[אחזקה ישירה + מסלים]}"/>
    <s v="[Measures].[c_Shovi_Keren]"/>
    <s v="[Measures].[c_NB_Achuz_Me_Tik]"/>
    <s v="[Neches].[Hie Neches Boded].[Neches Boded L3].&amp;[NechesBoded_L3_105]&amp;[NechesBoded_L2_102]&amp;[NechesBoded_L1_101]"/>
    <s v="[Neches].[Hie Neches Boded].[Neches Boded L3].&amp;[NechesBoded_L3_106]&amp;[NechesBoded_L2_102]&amp;[NechesBoded_L1_101]"/>
    <s v="[Neches].[Hie Neches Boded].[Neches Boded L3].&amp;[NechesBoded_L3_107]&amp;[NechesBoded_L2_102]&amp;[NechesBoded_L1_101]"/>
    <s v="[Neches].[Hie Neches Boded].[Neches Boded L3].&amp;[NechesBoded_L3_109]&amp;[NechesBoded_L2_102]&amp;[NechesBoded_L1_101]"/>
    <s v="[Neches].[Hie Neches Boded].[Neches Boded L3].&amp;[NechesBoded_L3_110]&amp;[NechesBoded_L2_102]&amp;[NechesBoded_L1_101]"/>
    <s v="[Neches].[Hie Neches Boded].[Neches Boded L3].&amp;[NechesBoded_L3_111]&amp;[NechesBoded_L2_102]&amp;[NechesBoded_L1_101]"/>
    <s v="[Neches].[Hie Neches Boded].[Neches Boded L3].&amp;[NechesBoded_L3_112]&amp;[NechesBoded_L2_102]&amp;[NechesBoded_L1_101]"/>
    <s v="[Neches].[Hie Neches Boded].[Neches Boded L3].&amp;[NechesBoded_L3_113]&amp;[NechesBoded_L2_102]&amp;[NechesBoded_L1_101]"/>
    <s v="[Neches].[Hie Neches Boded].[Neches Boded L3].&amp;[NechesBoded_L3_115]&amp;[NechesBoded_L2_103]&amp;[NechesBoded_L1_101]"/>
    <s v="[Neches].[Hie Neches Boded].[Neches Boded L3].&amp;[NechesBoded_L3_116]&amp;[NechesBoded_L2_103]&amp;[NechesBoded_L1_101]"/>
    <s v="[Neches].[Hie Neches Boded].[Neches Boded L3].&amp;[NechesBoded_L3_117]&amp;[NechesBoded_L2_103]&amp;[NechesBoded_L1_101]"/>
    <s v="[Neches].[Hie Neches Boded].[Neches Boded L3].&amp;[NechesBoded_L3_118]&amp;[NechesBoded_L2_103]&amp;[NechesBoded_L1_101]"/>
    <s v="[Neches].[Hie Neches Boded].[Neches Boded L3].&amp;[NechesBoded_L3_119]&amp;[NechesBoded_L2_103]&amp;[NechesBoded_L1_101]"/>
    <s v="[Neches].[Hie Neches Boded].[Neches Boded L3].&amp;[NechesBoded_L3_120]&amp;[NechesBoded_L2_103]&amp;[NechesBoded_L1_101]"/>
    <s v="[Neches].[Hie Neches Boded].[Neches Boded L3].&amp;[NechesBoded_L3_122]&amp;[NechesBoded_L2_103]&amp;[NechesBoded_L1_101]"/>
    <s v="[Neches].[Hie Neches Boded].[Neches Boded L2].&amp;[NechesBoded_L2_104]&amp;[NechesBoded_L1_101]"/>
    <s v="[Neches].[Hie Neches Boded].[Neches Boded L2].&amp;[NechesBoded_L2_105]&amp;[NechesBoded_L1_101]"/>
    <s v="[Neches].[Hie Neches Boded].[Neches Boded L2].&amp;[NechesBoded_L2_106]&amp;[NechesBoded_L1_101]"/>
    <s v="[Neches].[Hie Neches Boded].[Neches Boded L2].&amp;[NechesBoded_L2_107]&amp;[NechesBoded_L1_101]"/>
    <s v="[Neches].[Hie Neches Boded].[Neches Boded L2].&amp;[NechesBoded_L2_108]&amp;[NechesBoded_L1_101]"/>
    <s v="[Neches].[Hie Neches Boded].[Neches Boded L3].&amp;[NechesBoded_L3_135]&amp;[NechesBoded_L2_110]&amp;[NechesBoded_L1_101]"/>
    <s v="[Neches].[Hie Neches Boded].[Neches Boded L3].&amp;[NechesBoded_L3_136]&amp;[NechesBoded_L2_110]&amp;[NechesBoded_L1_101]"/>
    <s v="[Neches].[Hie Neches Boded].[Neches Boded L3].&amp;[NechesBoded_L3_137]&amp;[NechesBoded_L2_110]&amp;[NechesBoded_L1_101]"/>
    <s v="[Neches].[Neches].&amp;[9999939]&amp;[-1]"/>
    <s v="[Measures].[c_Shaar_Acharon]"/>
    <s v="#,#.0000"/>
    <s v="[Neches].[Neches].&amp;[9999871]&amp;[-1]"/>
    <s v="[Neches].[Neches].&amp;[9999814]&amp;[-1]"/>
    <s v="[Neches].[Neches].&amp;[9999889]&amp;[-1]"/>
    <s v="[Neches].[Neches].&amp;[9999848]&amp;[-1]"/>
    <s v="[Neches].[Neches].&amp;[9999855]&amp;[-1]"/>
    <s v="[Neches].[Neches].&amp;[9999756]&amp;[-1]"/>
    <s v="[Neches].[Neches].&amp;[9999921]&amp;[-1]"/>
    <s v="[Neches].[Neches].&amp;[9999806]&amp;[-1]"/>
    <s v="[Neches].[Neches].&amp;[9999715]&amp;[-1]"/>
    <s v="[Neches].[Neches].&amp;[9999749]&amp;[-1]"/>
  </metadataStrings>
  <mdxMetadata count="58">
    <mdx n="0" f="s">
      <ms ns="1" c="0"/>
    </mdx>
    <mdx n="0" f="v">
      <t c="7">
        <n x="1" s="1"/>
        <n x="2" s="1"/>
        <n x="3" s="1"/>
        <n x="4" s="1"/>
        <n x="5" s="1"/>
        <n x="8"/>
        <n x="6"/>
      </t>
    </mdx>
    <mdx n="0" f="v">
      <t c="7">
        <n x="1" s="1"/>
        <n x="2" s="1"/>
        <n x="3" s="1"/>
        <n x="4" s="1"/>
        <n x="5" s="1"/>
        <n x="8"/>
        <n x="7"/>
      </t>
    </mdx>
    <mdx n="0" f="v">
      <t c="7">
        <n x="1" s="1"/>
        <n x="2" s="1"/>
        <n x="3" s="1"/>
        <n x="4" s="1"/>
        <n x="5" s="1"/>
        <n x="9"/>
        <n x="6"/>
      </t>
    </mdx>
    <mdx n="0" f="v">
      <t c="7">
        <n x="1" s="1"/>
        <n x="2" s="1"/>
        <n x="3" s="1"/>
        <n x="4" s="1"/>
        <n x="5" s="1"/>
        <n x="9"/>
        <n x="7"/>
      </t>
    </mdx>
    <mdx n="0" f="v">
      <t c="7">
        <n x="1" s="1"/>
        <n x="2" s="1"/>
        <n x="3" s="1"/>
        <n x="4" s="1"/>
        <n x="5" s="1"/>
        <n x="10"/>
        <n x="6"/>
      </t>
    </mdx>
    <mdx n="0" f="v">
      <t c="7">
        <n x="1" s="1"/>
        <n x="2" s="1"/>
        <n x="3" s="1"/>
        <n x="4" s="1"/>
        <n x="5" s="1"/>
        <n x="10"/>
        <n x="7"/>
      </t>
    </mdx>
    <mdx n="0" f="v">
      <t c="7">
        <n x="1" s="1"/>
        <n x="2" s="1"/>
        <n x="3" s="1"/>
        <n x="4" s="1"/>
        <n x="5" s="1"/>
        <n x="11"/>
        <n x="6"/>
      </t>
    </mdx>
    <mdx n="0" f="v">
      <t c="7">
        <n x="1" s="1"/>
        <n x="2" s="1"/>
        <n x="3" s="1"/>
        <n x="4" s="1"/>
        <n x="5" s="1"/>
        <n x="11"/>
        <n x="7"/>
      </t>
    </mdx>
    <mdx n="0" f="v">
      <t c="7">
        <n x="1" s="1"/>
        <n x="2" s="1"/>
        <n x="3" s="1"/>
        <n x="4" s="1"/>
        <n x="5" s="1"/>
        <n x="12"/>
        <n x="6"/>
      </t>
    </mdx>
    <mdx n="0" f="v">
      <t c="7">
        <n x="1" s="1"/>
        <n x="2" s="1"/>
        <n x="3" s="1"/>
        <n x="4" s="1"/>
        <n x="5" s="1"/>
        <n x="12"/>
        <n x="7"/>
      </t>
    </mdx>
    <mdx n="0" f="v">
      <t c="7">
        <n x="1" s="1"/>
        <n x="2" s="1"/>
        <n x="3" s="1"/>
        <n x="4" s="1"/>
        <n x="5" s="1"/>
        <n x="13"/>
        <n x="6"/>
      </t>
    </mdx>
    <mdx n="0" f="v">
      <t c="7">
        <n x="1" s="1"/>
        <n x="2" s="1"/>
        <n x="3" s="1"/>
        <n x="4" s="1"/>
        <n x="5" s="1"/>
        <n x="13"/>
        <n x="7"/>
      </t>
    </mdx>
    <mdx n="0" f="v">
      <t c="7">
        <n x="1" s="1"/>
        <n x="2" s="1"/>
        <n x="3" s="1"/>
        <n x="4" s="1"/>
        <n x="5" s="1"/>
        <n x="14"/>
        <n x="6"/>
      </t>
    </mdx>
    <mdx n="0" f="v">
      <t c="7">
        <n x="1" s="1"/>
        <n x="2" s="1"/>
        <n x="3" s="1"/>
        <n x="4" s="1"/>
        <n x="5" s="1"/>
        <n x="14"/>
        <n x="7"/>
      </t>
    </mdx>
    <mdx n="0" f="v">
      <t c="7">
        <n x="1" s="1"/>
        <n x="2" s="1"/>
        <n x="3" s="1"/>
        <n x="4" s="1"/>
        <n x="5" s="1"/>
        <n x="15"/>
        <n x="6"/>
      </t>
    </mdx>
    <mdx n="0" f="v">
      <t c="7">
        <n x="1" s="1"/>
        <n x="2" s="1"/>
        <n x="3" s="1"/>
        <n x="4" s="1"/>
        <n x="5" s="1"/>
        <n x="15"/>
        <n x="7"/>
      </t>
    </mdx>
    <mdx n="0" f="v">
      <t c="7">
        <n x="1" s="1"/>
        <n x="2" s="1"/>
        <n x="3" s="1"/>
        <n x="4" s="1"/>
        <n x="5" s="1"/>
        <n x="16"/>
        <n x="6"/>
      </t>
    </mdx>
    <mdx n="0" f="v">
      <t c="7">
        <n x="1" s="1"/>
        <n x="2" s="1"/>
        <n x="3" s="1"/>
        <n x="4" s="1"/>
        <n x="5" s="1"/>
        <n x="16"/>
        <n x="7"/>
      </t>
    </mdx>
    <mdx n="0" f="v">
      <t c="7">
        <n x="1" s="1"/>
        <n x="2" s="1"/>
        <n x="3" s="1"/>
        <n x="4" s="1"/>
        <n x="5" s="1"/>
        <n x="17"/>
        <n x="6"/>
      </t>
    </mdx>
    <mdx n="0" f="v">
      <t c="7">
        <n x="1" s="1"/>
        <n x="2" s="1"/>
        <n x="3" s="1"/>
        <n x="4" s="1"/>
        <n x="5" s="1"/>
        <n x="17"/>
        <n x="7"/>
      </t>
    </mdx>
    <mdx n="0" f="v">
      <t c="7">
        <n x="1" s="1"/>
        <n x="2" s="1"/>
        <n x="3" s="1"/>
        <n x="4" s="1"/>
        <n x="5" s="1"/>
        <n x="18"/>
        <n x="6"/>
      </t>
    </mdx>
    <mdx n="0" f="v">
      <t c="7">
        <n x="1" s="1"/>
        <n x="2" s="1"/>
        <n x="3" s="1"/>
        <n x="4" s="1"/>
        <n x="5" s="1"/>
        <n x="18"/>
        <n x="7"/>
      </t>
    </mdx>
    <mdx n="0" f="v">
      <t c="7">
        <n x="1" s="1"/>
        <n x="2" s="1"/>
        <n x="3" s="1"/>
        <n x="4" s="1"/>
        <n x="5" s="1"/>
        <n x="19"/>
        <n x="6"/>
      </t>
    </mdx>
    <mdx n="0" f="v">
      <t c="7">
        <n x="1" s="1"/>
        <n x="2" s="1"/>
        <n x="3" s="1"/>
        <n x="4" s="1"/>
        <n x="5" s="1"/>
        <n x="19"/>
        <n x="7"/>
      </t>
    </mdx>
    <mdx n="0" f="v">
      <t c="7">
        <n x="1" s="1"/>
        <n x="2" s="1"/>
        <n x="3" s="1"/>
        <n x="4" s="1"/>
        <n x="5" s="1"/>
        <n x="20"/>
        <n x="6"/>
      </t>
    </mdx>
    <mdx n="0" f="v">
      <t c="7">
        <n x="1" s="1"/>
        <n x="2" s="1"/>
        <n x="3" s="1"/>
        <n x="4" s="1"/>
        <n x="5" s="1"/>
        <n x="20"/>
        <n x="7"/>
      </t>
    </mdx>
    <mdx n="0" f="v">
      <t c="7">
        <n x="1" s="1"/>
        <n x="2" s="1"/>
        <n x="3" s="1"/>
        <n x="4" s="1"/>
        <n x="5" s="1"/>
        <n x="21"/>
        <n x="6"/>
      </t>
    </mdx>
    <mdx n="0" f="v">
      <t c="7">
        <n x="1" s="1"/>
        <n x="2" s="1"/>
        <n x="3" s="1"/>
        <n x="4" s="1"/>
        <n x="5" s="1"/>
        <n x="21"/>
        <n x="7"/>
      </t>
    </mdx>
    <mdx n="0" f="v">
      <t c="7">
        <n x="1" s="1"/>
        <n x="2" s="1"/>
        <n x="3" s="1"/>
        <n x="4" s="1"/>
        <n x="5" s="1"/>
        <n x="22"/>
        <n x="6"/>
      </t>
    </mdx>
    <mdx n="0" f="v">
      <t c="7">
        <n x="1" s="1"/>
        <n x="2" s="1"/>
        <n x="3" s="1"/>
        <n x="4" s="1"/>
        <n x="5" s="1"/>
        <n x="22"/>
        <n x="7"/>
      </t>
    </mdx>
    <mdx n="0" f="v">
      <t c="7">
        <n x="1" s="1"/>
        <n x="2" s="1"/>
        <n x="3" s="1"/>
        <n x="4" s="1"/>
        <n x="5" s="1"/>
        <n x="23"/>
        <n x="6"/>
      </t>
    </mdx>
    <mdx n="0" f="v">
      <t c="7">
        <n x="1" s="1"/>
        <n x="2" s="1"/>
        <n x="3" s="1"/>
        <n x="4" s="1"/>
        <n x="5" s="1"/>
        <n x="23"/>
        <n x="7"/>
      </t>
    </mdx>
    <mdx n="0" f="v">
      <t c="7">
        <n x="1" s="1"/>
        <n x="2" s="1"/>
        <n x="3" s="1"/>
        <n x="4" s="1"/>
        <n x="5" s="1"/>
        <n x="24"/>
        <n x="6"/>
      </t>
    </mdx>
    <mdx n="0" f="v">
      <t c="7">
        <n x="1" s="1"/>
        <n x="2" s="1"/>
        <n x="3" s="1"/>
        <n x="4" s="1"/>
        <n x="5" s="1"/>
        <n x="24"/>
        <n x="7"/>
      </t>
    </mdx>
    <mdx n="0" f="v">
      <t c="7">
        <n x="1" s="1"/>
        <n x="2" s="1"/>
        <n x="3" s="1"/>
        <n x="4" s="1"/>
        <n x="5" s="1"/>
        <n x="25"/>
        <n x="6"/>
      </t>
    </mdx>
    <mdx n="0" f="v">
      <t c="7">
        <n x="1" s="1"/>
        <n x="2" s="1"/>
        <n x="3" s="1"/>
        <n x="4" s="1"/>
        <n x="5" s="1"/>
        <n x="25"/>
        <n x="7"/>
      </t>
    </mdx>
    <mdx n="0" f="v">
      <t c="7">
        <n x="1" s="1"/>
        <n x="2" s="1"/>
        <n x="3" s="1"/>
        <n x="4" s="1"/>
        <n x="5" s="1"/>
        <n x="26"/>
        <n x="6"/>
      </t>
    </mdx>
    <mdx n="0" f="v">
      <t c="7">
        <n x="1" s="1"/>
        <n x="2" s="1"/>
        <n x="3" s="1"/>
        <n x="4" s="1"/>
        <n x="5" s="1"/>
        <n x="26"/>
        <n x="7"/>
      </t>
    </mdx>
    <mdx n="0" f="v">
      <t c="7">
        <n x="1" s="1"/>
        <n x="2" s="1"/>
        <n x="3" s="1"/>
        <n x="4" s="1"/>
        <n x="5" s="1"/>
        <n x="27"/>
        <n x="6"/>
      </t>
    </mdx>
    <mdx n="0" f="v">
      <t c="7">
        <n x="1" s="1"/>
        <n x="2" s="1"/>
        <n x="3" s="1"/>
        <n x="4" s="1"/>
        <n x="5" s="1"/>
        <n x="27"/>
        <n x="7"/>
      </t>
    </mdx>
    <mdx n="0" f="v">
      <t c="7">
        <n x="1" s="1"/>
        <n x="2" s="1"/>
        <n x="3" s="1"/>
        <n x="4" s="1"/>
        <n x="5" s="1"/>
        <n x="28"/>
        <n x="6"/>
      </t>
    </mdx>
    <mdx n="0" f="v">
      <t c="7">
        <n x="1" s="1"/>
        <n x="2" s="1"/>
        <n x="3" s="1"/>
        <n x="4" s="1"/>
        <n x="5" s="1"/>
        <n x="28"/>
        <n x="7"/>
      </t>
    </mdx>
    <mdx n="0" f="v">
      <t c="7">
        <n x="1" s="1"/>
        <n x="2" s="1"/>
        <n x="3" s="1"/>
        <n x="4" s="1"/>
        <n x="5" s="1"/>
        <n x="29"/>
        <n x="6"/>
      </t>
    </mdx>
    <mdx n="0" f="v">
      <t c="7">
        <n x="1" s="1"/>
        <n x="2" s="1"/>
        <n x="3" s="1"/>
        <n x="4" s="1"/>
        <n x="5" s="1"/>
        <n x="29"/>
        <n x="7"/>
      </t>
    </mdx>
    <mdx n="0" f="v">
      <t c="7">
        <n x="1" s="1"/>
        <n x="2" s="1"/>
        <n x="3" s="1"/>
        <n x="4" s="1"/>
        <n x="5" s="1"/>
        <n x="30"/>
        <n x="6"/>
      </t>
    </mdx>
    <mdx n="0" f="v">
      <t c="7">
        <n x="1" s="1"/>
        <n x="2" s="1"/>
        <n x="3" s="1"/>
        <n x="4" s="1"/>
        <n x="5" s="1"/>
        <n x="30"/>
        <n x="7"/>
      </t>
    </mdx>
    <mdx n="0" f="v">
      <t c="3" si="33">
        <n x="1" s="1"/>
        <n x="31"/>
        <n x="32"/>
      </t>
    </mdx>
    <mdx n="0" f="v">
      <t c="3" si="33">
        <n x="1" s="1"/>
        <n x="34"/>
        <n x="32"/>
      </t>
    </mdx>
    <mdx n="0" f="v">
      <t c="3" si="33">
        <n x="1" s="1"/>
        <n x="35"/>
        <n x="32"/>
      </t>
    </mdx>
    <mdx n="0" f="v">
      <t c="3" si="33">
        <n x="1" s="1"/>
        <n x="36"/>
        <n x="32"/>
      </t>
    </mdx>
    <mdx n="0" f="v">
      <t c="3" si="33">
        <n x="1" s="1"/>
        <n x="37"/>
        <n x="32"/>
      </t>
    </mdx>
    <mdx n="0" f="v">
      <t c="3" si="33">
        <n x="1" s="1"/>
        <n x="38"/>
        <n x="32"/>
      </t>
    </mdx>
    <mdx n="0" f="v">
      <t c="3" si="33">
        <n x="1" s="1"/>
        <n x="39"/>
        <n x="32"/>
      </t>
    </mdx>
    <mdx n="0" f="v">
      <t c="3" si="33">
        <n x="1" s="1"/>
        <n x="40"/>
        <n x="32"/>
      </t>
    </mdx>
    <mdx n="0" f="v">
      <t c="3" si="33">
        <n x="1" s="1"/>
        <n x="41"/>
        <n x="32"/>
      </t>
    </mdx>
    <mdx n="0" f="v">
      <t c="3" si="33">
        <n x="1" s="1"/>
        <n x="42"/>
        <n x="32"/>
      </t>
    </mdx>
    <mdx n="0" f="v">
      <t c="3" si="33">
        <n x="1" s="1"/>
        <n x="43"/>
        <n x="32"/>
      </t>
    </mdx>
  </mdxMetadata>
  <valueMetadata count="58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  <bk>
      <rc t="1" v="32"/>
    </bk>
    <bk>
      <rc t="1" v="33"/>
    </bk>
    <bk>
      <rc t="1" v="34"/>
    </bk>
    <bk>
      <rc t="1" v="35"/>
    </bk>
    <bk>
      <rc t="1" v="36"/>
    </bk>
    <bk>
      <rc t="1" v="37"/>
    </bk>
    <bk>
      <rc t="1" v="38"/>
    </bk>
    <bk>
      <rc t="1" v="39"/>
    </bk>
    <bk>
      <rc t="1" v="40"/>
    </bk>
    <bk>
      <rc t="1" v="41"/>
    </bk>
    <bk>
      <rc t="1" v="42"/>
    </bk>
    <bk>
      <rc t="1" v="43"/>
    </bk>
    <bk>
      <rc t="1" v="44"/>
    </bk>
    <bk>
      <rc t="1" v="45"/>
    </bk>
    <bk>
      <rc t="1" v="46"/>
    </bk>
    <bk>
      <rc t="1" v="47"/>
    </bk>
    <bk>
      <rc t="1" v="48"/>
    </bk>
    <bk>
      <rc t="1" v="49"/>
    </bk>
    <bk>
      <rc t="1" v="50"/>
    </bk>
    <bk>
      <rc t="1" v="51"/>
    </bk>
    <bk>
      <rc t="1" v="52"/>
    </bk>
    <bk>
      <rc t="1" v="53"/>
    </bk>
    <bk>
      <rc t="1" v="54"/>
    </bk>
    <bk>
      <rc t="1" v="55"/>
    </bk>
    <bk>
      <rc t="1" v="56"/>
    </bk>
    <bk>
      <rc t="1" v="57"/>
    </bk>
  </valueMetadata>
</metadata>
</file>

<file path=xl/sharedStrings.xml><?xml version="1.0" encoding="utf-8"?>
<sst xmlns="http://schemas.openxmlformats.org/spreadsheetml/2006/main" count="2015" uniqueCount="340">
  <si>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</si>
  <si>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</si>
  <si>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</si>
  <si>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</si>
  <si>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</si>
  <si>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</si>
  <si>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</si>
  <si>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</si>
  <si>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</si>
  <si>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</si>
  <si>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</si>
  <si>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</si>
  <si>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</si>
  <si>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</si>
  <si>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</si>
  <si>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</si>
  <si>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</si>
  <si>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</si>
  <si>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</si>
  <si>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</si>
  <si>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</si>
  <si>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</si>
  <si>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תאריך</t>
  </si>
  <si>
    <t>שחר</t>
  </si>
  <si>
    <t>גליל</t>
  </si>
  <si>
    <t>סה"כ צמודות מדד</t>
  </si>
  <si>
    <t>סה"כ תעודות התחייבות ממשלתיות</t>
  </si>
  <si>
    <t>אחר</t>
  </si>
  <si>
    <t>סה"כ תעודות סל</t>
  </si>
  <si>
    <t>סה"כ חוזים עתידיים בישראל</t>
  </si>
  <si>
    <t>שיעור ריבית ממוצע</t>
  </si>
  <si>
    <t>יתרות מזומנים ועו"ש בש"ח</t>
  </si>
  <si>
    <t>יתרות מזומנים ועו"ש נקובים במט"ח</t>
  </si>
  <si>
    <t>סה"כ מזומנים ושווי מזומנים</t>
  </si>
  <si>
    <t>מספר ני"ע</t>
  </si>
  <si>
    <t>סה"כ לא צמודות</t>
  </si>
  <si>
    <t>סה"כ חוזים עתידיים</t>
  </si>
  <si>
    <t>נכס הבסיס</t>
  </si>
  <si>
    <t>תנאי ושיעור ריבית</t>
  </si>
  <si>
    <t>תשואה לפדיון</t>
  </si>
  <si>
    <t>תאריך שערוך אחרון</t>
  </si>
  <si>
    <t>שעור תשואה במהלך התקופה</t>
  </si>
  <si>
    <t>שעור הריבית</t>
  </si>
  <si>
    <t>שעור מנכסי השקעה</t>
  </si>
  <si>
    <t>שעור מערך נקוב מונפק</t>
  </si>
  <si>
    <t>שווי שוק</t>
  </si>
  <si>
    <t>ענף מסחר</t>
  </si>
  <si>
    <t>שם מדרג</t>
  </si>
  <si>
    <t>סה"כ שמחקות מדדי מניות בישראל</t>
  </si>
  <si>
    <t>סה"כ שמחקות מדדים אחרים בישראל</t>
  </si>
  <si>
    <t>סה"כ שמחקות מדדי מניות</t>
  </si>
  <si>
    <t>ערד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</si>
  <si>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</si>
  <si>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</si>
  <si>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</si>
  <si>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</si>
  <si>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</si>
  <si>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</si>
  <si>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</si>
  <si>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</si>
  <si>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</si>
  <si>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</si>
  <si>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</si>
  <si>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</si>
  <si>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</si>
  <si>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</si>
  <si>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</si>
  <si>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</si>
  <si>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</si>
  <si>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א. מזומנים ושווי מזומנים</t>
  </si>
  <si>
    <t>אופי הנכס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</si>
  <si>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</si>
  <si>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</si>
  <si>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</si>
  <si>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</si>
  <si>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</si>
  <si>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</si>
  <si>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</si>
  <si>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</si>
  <si>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</si>
  <si>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</si>
  <si>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</si>
  <si>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</si>
  <si>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</si>
  <si>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</si>
  <si>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</si>
  <si>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</si>
  <si>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</si>
  <si>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</si>
  <si>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</si>
  <si>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שער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</si>
  <si>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</si>
  <si>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</si>
  <si>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</si>
  <si>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</si>
  <si>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</si>
  <si>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עלות</t>
  </si>
  <si>
    <t>שעור מנכסי השקעה**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</si>
  <si>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</si>
  <si>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</si>
  <si>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</si>
  <si>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</si>
  <si>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</si>
  <si>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</si>
  <si>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</si>
  <si>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שווי הוגן/עעלות</t>
  </si>
  <si>
    <t>זירת מסחר</t>
  </si>
  <si>
    <t>TASE</t>
  </si>
  <si>
    <t>OTC</t>
  </si>
  <si>
    <t>AMEX</t>
  </si>
  <si>
    <t>LSE</t>
  </si>
  <si>
    <t>TSE</t>
  </si>
  <si>
    <t>DAX</t>
  </si>
  <si>
    <t>FTSE</t>
  </si>
  <si>
    <t>CAC</t>
  </si>
  <si>
    <t>BSE</t>
  </si>
  <si>
    <t>EURO STOXX 50</t>
  </si>
  <si>
    <t>TSX</t>
  </si>
  <si>
    <t>טורנטו</t>
  </si>
  <si>
    <t>BOVESPA</t>
  </si>
  <si>
    <t>Micex-RTS</t>
  </si>
  <si>
    <t>SGX</t>
  </si>
  <si>
    <t>ASX</t>
  </si>
  <si>
    <t>אוסטרליה</t>
  </si>
  <si>
    <t>ISE</t>
  </si>
  <si>
    <t>אירלנד</t>
  </si>
  <si>
    <t>SIX</t>
  </si>
  <si>
    <t>ציריך</t>
  </si>
  <si>
    <t>◄</t>
  </si>
  <si>
    <t>ביומד</t>
  </si>
  <si>
    <t>בנקים וחברות אחזקה</t>
  </si>
  <si>
    <t>השקעות ואחזקות</t>
  </si>
  <si>
    <t>חברות וסוכנויות ביטוח</t>
  </si>
  <si>
    <t>חיפושי נפט וגז</t>
  </si>
  <si>
    <t>חקלאות</t>
  </si>
  <si>
    <t>חשמל ואלקטרוניקה</t>
  </si>
  <si>
    <t>מוצרי בניה</t>
  </si>
  <si>
    <t>מוצרי מדדים</t>
  </si>
  <si>
    <t>מסחר</t>
  </si>
  <si>
    <t>משכנתי ומוסדות מימון</t>
  </si>
  <si>
    <t>מתכת</t>
  </si>
  <si>
    <t>נדל"ן ופיתוח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</si>
  <si>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</si>
  <si>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</si>
  <si>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</si>
  <si>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</si>
  <si>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</si>
  <si>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</si>
  <si>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</si>
  <si>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</si>
  <si>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</si>
  <si>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</si>
  <si>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</si>
  <si>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</si>
  <si>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</si>
  <si>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הונג קונג</t>
  </si>
  <si>
    <t>דולר ניו זילנד</t>
  </si>
  <si>
    <t>כתר שבדי</t>
  </si>
  <si>
    <t>כתר דני</t>
  </si>
  <si>
    <t>דולר קנדי</t>
  </si>
  <si>
    <t>יין יפני</t>
  </si>
  <si>
    <t>מקסיקו פזו</t>
  </si>
  <si>
    <t>פרנק שוויצרי</t>
  </si>
  <si>
    <t>ריאל ברזילאי</t>
  </si>
  <si>
    <t>ראנד דרום אפריקאי</t>
  </si>
  <si>
    <t>החברה המדווחת</t>
  </si>
  <si>
    <t>תאריך הדיווח</t>
  </si>
  <si>
    <t>שם מסלול/קרן/קופה</t>
  </si>
  <si>
    <t>מספר מסלול/קרן/קופה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</si>
  <si>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</si>
  <si>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</si>
  <si>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</si>
  <si>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</si>
  <si>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</si>
  <si>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</si>
  <si>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</si>
  <si>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השקעות במדעי החיים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</si>
  <si>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</si>
  <si>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</si>
  <si>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</si>
  <si>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</si>
  <si>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</si>
  <si>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</si>
  <si>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</si>
  <si>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</si>
  <si>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</si>
  <si>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</si>
  <si>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</si>
  <si>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</si>
  <si>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</si>
  <si>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</si>
  <si>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</si>
  <si>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</si>
  <si>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</si>
  <si>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</si>
  <si>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</si>
  <si>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</si>
  <si>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</si>
  <si>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</si>
  <si>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</si>
  <si>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</si>
  <si>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</si>
  <si>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</si>
  <si>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</si>
  <si>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</si>
  <si>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</si>
  <si>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</si>
  <si>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</si>
  <si>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>(7) אופציות</t>
  </si>
  <si>
    <t>2.ג. מסגרות אשראי מנוצלות ללווים</t>
  </si>
  <si>
    <t>קונסורציום כן/לא</t>
  </si>
  <si>
    <t>שווי משוערך</t>
  </si>
  <si>
    <t>ספק מידע</t>
  </si>
  <si>
    <t>(18)</t>
  </si>
  <si>
    <t>סה"כ בחו"ל:</t>
  </si>
  <si>
    <t>סה"כ בישראל:</t>
  </si>
  <si>
    <t>***שער-יוצג במאית המטבע המקומי, קרי /סנט וכ'ו</t>
  </si>
  <si>
    <t>שער***</t>
  </si>
  <si>
    <t>ערך נקוב****</t>
  </si>
  <si>
    <t>ב. אג"ח קונצרני לא סחיר</t>
  </si>
  <si>
    <t>שעור מערך נקוב**** מונפק</t>
  </si>
  <si>
    <t>אלפי ש"ח</t>
  </si>
  <si>
    <t xml:space="preserve">ש"ח אלפי </t>
  </si>
  <si>
    <t>ערך נקוב ****</t>
  </si>
  <si>
    <t>****ערך נקוב-יוצג היחידות במטבע בו בוצעה העסקה במקור</t>
  </si>
  <si>
    <t>יחידות</t>
  </si>
  <si>
    <t>אלפי יחידות</t>
  </si>
  <si>
    <t>(19)</t>
  </si>
  <si>
    <t>כתובת הנכס</t>
  </si>
  <si>
    <t>*****כאשר טרם חלף מועד תשלום הריבית/ פדיון קרן/ דיבידנד, יצוין סכום פדיון/ ריבית/ דיבידנד שעתיד להתקבל</t>
  </si>
  <si>
    <t xml:space="preserve">*****כאשר טרם חלף מועד תשלום הריבית/ פדיון קרן/ דיבידנד, יצוין סכום פדיון/ ריבית/ דיבידנד שעתיד להתקבל </t>
  </si>
  <si>
    <t xml:space="preserve">****כאשר טרם חלף מועד תשלום הריבית/ פדיון קרן/ דיבידנד, יצוין סכום פדיון/ ריבית/ דיבידנד שעתיד להתקבל </t>
  </si>
  <si>
    <t xml:space="preserve">פדיון/ ריבית/ דיבידנד לקבל*****  </t>
  </si>
  <si>
    <t>* בעל ענין/צד קשור</t>
  </si>
  <si>
    <t>30/09/2018</t>
  </si>
  <si>
    <t>מגדל מקפת קרנות פנסיה וקופות גמל בע"מ</t>
  </si>
  <si>
    <t>מקפת אישית - פנסיונרים כשר מ-2018</t>
  </si>
  <si>
    <t>5903 גליל</t>
  </si>
  <si>
    <t>9590332</t>
  </si>
  <si>
    <t>RF</t>
  </si>
  <si>
    <t>5904 גליל</t>
  </si>
  <si>
    <t>9590431</t>
  </si>
  <si>
    <t>ממשלתי צמוד 0527</t>
  </si>
  <si>
    <t>1140847</t>
  </si>
  <si>
    <t>ממשלתי צמוד 0536</t>
  </si>
  <si>
    <t>1097708</t>
  </si>
  <si>
    <t>ממשלתי צמוד 0841</t>
  </si>
  <si>
    <t>1120583</t>
  </si>
  <si>
    <t>ממשלתי צמוד 0923</t>
  </si>
  <si>
    <t>1128081</t>
  </si>
  <si>
    <t>ממשלתי צמוד 1019</t>
  </si>
  <si>
    <t>1114750</t>
  </si>
  <si>
    <t>ממשלתי צמוד 1020</t>
  </si>
  <si>
    <t>1137181</t>
  </si>
  <si>
    <t>ממשלתי צמוד 1025</t>
  </si>
  <si>
    <t>1135912</t>
  </si>
  <si>
    <t>ממשלתי צמוד 545</t>
  </si>
  <si>
    <t>1134865</t>
  </si>
  <si>
    <t>ממשלתי צמוד 922</t>
  </si>
  <si>
    <t>1124056</t>
  </si>
  <si>
    <t>ממשלתי שקלי 0324</t>
  </si>
  <si>
    <t>1130848</t>
  </si>
  <si>
    <t>ממשלתי שקלי 0347</t>
  </si>
  <si>
    <t>1140193</t>
  </si>
  <si>
    <t>ממשלתי שקלי 327</t>
  </si>
  <si>
    <t>1139344</t>
  </si>
  <si>
    <t>ממשק0120</t>
  </si>
  <si>
    <t>1115773</t>
  </si>
  <si>
    <t>פסגות סל ת"א 125 סד 1 40A</t>
  </si>
  <si>
    <t>1096593</t>
  </si>
  <si>
    <t>513464289</t>
  </si>
  <si>
    <t>מניות</t>
  </si>
  <si>
    <t>קסם תא125</t>
  </si>
  <si>
    <t>1117266</t>
  </si>
  <si>
    <t>520041989</t>
  </si>
  <si>
    <t>תכלית תא 125</t>
  </si>
  <si>
    <t>1091818</t>
  </si>
  <si>
    <t>513540310</t>
  </si>
  <si>
    <t>הראל סל תל בונד 60</t>
  </si>
  <si>
    <t>1113257</t>
  </si>
  <si>
    <t>514103811</t>
  </si>
  <si>
    <t>אג"ח</t>
  </si>
  <si>
    <t>פסגות תל בונד 60 סדרה 2</t>
  </si>
  <si>
    <t>1109479</t>
  </si>
  <si>
    <t>פסגות תל בונד 60 סדרה 3</t>
  </si>
  <si>
    <t>1134550</t>
  </si>
  <si>
    <t>קסם תל בונד 60</t>
  </si>
  <si>
    <t>1109248</t>
  </si>
  <si>
    <t>תכלית תל בונד שקלי</t>
  </si>
  <si>
    <t>1116250</t>
  </si>
  <si>
    <t>DAIWA ETF TOPIX</t>
  </si>
  <si>
    <t>JP3027620008</t>
  </si>
  <si>
    <t>HORIZONS S&amp;P/TSX 60 INDEX</t>
  </si>
  <si>
    <t>CA44049A1241</t>
  </si>
  <si>
    <t>ISHARES CRNCY HEDGD MSCI EM</t>
  </si>
  <si>
    <t>US46434G5099</t>
  </si>
  <si>
    <t>NYSE</t>
  </si>
  <si>
    <t>ISHARES CURR HEDGED MSCI JAPAN</t>
  </si>
  <si>
    <t>US46434V8862</t>
  </si>
  <si>
    <t>LYXOR ETF S&amp;P 500</t>
  </si>
  <si>
    <t>LU0496786657</t>
  </si>
  <si>
    <t>SOURCE S&amp;P 500 UCITS ETF</t>
  </si>
  <si>
    <t>IE00B3YCGJ38</t>
  </si>
  <si>
    <t>SOURCE STOXX EUROPE 600</t>
  </si>
  <si>
    <t>IE00B60SWW18</t>
  </si>
  <si>
    <t>VANGUARD AUST SHARES IDX ETF</t>
  </si>
  <si>
    <t>AU000000VAS1</t>
  </si>
  <si>
    <t>Vanguard MSCI emerging markets</t>
  </si>
  <si>
    <t>US9220428588</t>
  </si>
  <si>
    <t>XTRACKERS MSCI EUROPE HEDGED E</t>
  </si>
  <si>
    <t>US2330518539</t>
  </si>
  <si>
    <t>ערד 8812</t>
  </si>
  <si>
    <t>98812000</t>
  </si>
  <si>
    <t>ערד 8866</t>
  </si>
  <si>
    <t>88660000</t>
  </si>
  <si>
    <t>₪ / מט"ח</t>
  </si>
  <si>
    <t>+ILS/-USD 3.4965 22-05-19 (10) -895</t>
  </si>
  <si>
    <t>10000004</t>
  </si>
  <si>
    <t>ל.ר.</t>
  </si>
  <si>
    <t>+ILS/-USD 3.5185 22-05-19 (10) --692</t>
  </si>
  <si>
    <t>10000017</t>
  </si>
  <si>
    <t>+ILS/-USD 3.5475 22-05-19 (10) --870</t>
  </si>
  <si>
    <t>10000013</t>
  </si>
  <si>
    <t>+USD/-ILS 3.5505 26-06-18 (10) --835</t>
  </si>
  <si>
    <t>10000005</t>
  </si>
  <si>
    <t>+USD/-ILS 3.5693 22-05-19 (10) --817</t>
  </si>
  <si>
    <t/>
  </si>
  <si>
    <t>פרנק שווצרי</t>
  </si>
  <si>
    <t>דולר ניו-זילנד</t>
  </si>
  <si>
    <t>כתר נורבגי</t>
  </si>
  <si>
    <t>רובל רוסי</t>
  </si>
  <si>
    <t>בנק הפועלים בע"מ</t>
  </si>
  <si>
    <t>30012000</t>
  </si>
  <si>
    <t>AAA.IL</t>
  </si>
  <si>
    <t>מעלות S&amp;P</t>
  </si>
  <si>
    <t>בנק לאומי לישראל בע"מ</t>
  </si>
  <si>
    <t>34110000</t>
  </si>
  <si>
    <t>34510000</t>
  </si>
  <si>
    <t>34010000</t>
  </si>
  <si>
    <t>31710000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</si>
</sst>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  <numFmt numFmtId="167" formatCode="#,##0.00%"/>
    <numFmt numFmtId="168" formatCode="#,##0.0000"/>
    <numFmt numFmtId="169" formatCode="0.0000"/>
    <numFmt numFmtId="170" formatCode="#,##0.000000"/>
  </numFmts>
  <fonts count="30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b/>
      <sz val="12"/>
      <name val="David"/>
      <family val="2"/>
      <charset val="177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"/>
      <family val="2"/>
    </font>
    <font>
      <sz val="11"/>
      <color rgb="FF000000"/>
      <name val="Arial"/>
      <family val="2"/>
      <charset val="177"/>
    </font>
    <font>
      <b/>
      <sz val="11"/>
      <color rgb="FF000000"/>
      <name val="Arial"/>
      <family val="2"/>
      <charset val="177"/>
    </font>
    <font>
      <b/>
      <sz val="11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15">
    <xf numFmtId="0" fontId="0" fillId="0" borderId="0"/>
    <xf numFmtId="164" fontId="24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25" fillId="0" borderId="0" applyNumberFormat="0" applyFill="0" applyBorder="0" applyAlignment="0" applyProtection="0">
      <alignment vertical="top"/>
      <protection locked="0"/>
    </xf>
    <xf numFmtId="0" fontId="24" fillId="0" borderId="0"/>
    <xf numFmtId="0" fontId="16" fillId="0" borderId="0"/>
    <xf numFmtId="0" fontId="24" fillId="0" borderId="0"/>
    <xf numFmtId="0" fontId="1" fillId="0" borderId="0"/>
    <xf numFmtId="9" fontId="24" fillId="0" borderId="0" applyFont="0" applyFill="0" applyBorder="0" applyAlignment="0" applyProtection="0"/>
    <xf numFmtId="166" fontId="12" fillId="0" borderId="0" applyFill="0" applyBorder="0" applyProtection="0">
      <alignment horizontal="right"/>
    </xf>
    <xf numFmtId="166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0" fontId="1" fillId="0" borderId="0"/>
    <xf numFmtId="164" fontId="26" fillId="0" borderId="0" applyFont="0" applyFill="0" applyBorder="0" applyAlignment="0" applyProtection="0"/>
    <xf numFmtId="9" fontId="26" fillId="0" borderId="0" applyFont="0" applyFill="0" applyBorder="0" applyAlignment="0" applyProtection="0"/>
  </cellStyleXfs>
  <cellXfs count="137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0" applyFont="1" applyAlignment="1">
      <alignment horizontal="center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49" fontId="5" fillId="2" borderId="2" xfId="0" applyNumberFormat="1" applyFont="1" applyFill="1" applyBorder="1" applyAlignment="1">
      <alignment horizontal="center" wrapText="1"/>
    </xf>
    <xf numFmtId="49" fontId="5" fillId="2" borderId="3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49" fontId="5" fillId="2" borderId="3" xfId="7" applyNumberFormat="1" applyFont="1" applyFill="1" applyBorder="1" applyAlignment="1">
      <alignment horizontal="center" wrapText="1"/>
    </xf>
    <xf numFmtId="0" fontId="14" fillId="2" borderId="1" xfId="7" applyNumberFormat="1" applyFont="1" applyFill="1" applyBorder="1" applyAlignment="1">
      <alignment horizontal="right" vertical="center" wrapText="1" indent="1"/>
    </xf>
    <xf numFmtId="49" fontId="14" fillId="2" borderId="1" xfId="7" applyNumberFormat="1" applyFont="1" applyFill="1" applyBorder="1" applyAlignment="1">
      <alignment horizontal="right" vertical="center" wrapText="1" indent="3" readingOrder="2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0" fontId="9" fillId="0" borderId="6" xfId="7" applyFont="1" applyBorder="1" applyAlignment="1">
      <alignment horizontal="center"/>
    </xf>
    <xf numFmtId="49" fontId="14" fillId="2" borderId="7" xfId="7" applyNumberFormat="1" applyFont="1" applyFill="1" applyBorder="1" applyAlignment="1">
      <alignment horizontal="center" vertical="center" wrapText="1" readingOrder="2"/>
    </xf>
    <xf numFmtId="0" fontId="5" fillId="2" borderId="8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center" vertical="center" wrapText="1"/>
    </xf>
    <xf numFmtId="49" fontId="5" fillId="2" borderId="7" xfId="0" applyNumberFormat="1" applyFont="1" applyFill="1" applyBorder="1" applyAlignment="1">
      <alignment horizontal="center" wrapText="1"/>
    </xf>
    <xf numFmtId="0" fontId="17" fillId="2" borderId="2" xfId="0" applyFont="1" applyFill="1" applyBorder="1" applyAlignment="1">
      <alignment horizontal="center" vertical="center" wrapText="1"/>
    </xf>
    <xf numFmtId="49" fontId="17" fillId="2" borderId="2" xfId="0" applyNumberFormat="1" applyFont="1" applyFill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9" fillId="0" borderId="0" xfId="11" applyFont="1" applyFill="1" applyBorder="1" applyAlignment="1" applyProtection="1">
      <alignment horizontal="center" readingOrder="2"/>
    </xf>
    <xf numFmtId="49" fontId="5" fillId="2" borderId="6" xfId="0" applyNumberFormat="1" applyFont="1" applyFill="1" applyBorder="1" applyAlignment="1">
      <alignment horizontal="center" wrapText="1"/>
    </xf>
    <xf numFmtId="0" fontId="5" fillId="2" borderId="0" xfId="0" applyFont="1" applyFill="1" applyBorder="1" applyAlignment="1">
      <alignment horizontal="center" vertical="center" wrapText="1"/>
    </xf>
    <xf numFmtId="0" fontId="20" fillId="3" borderId="9" xfId="0" applyFont="1" applyFill="1" applyBorder="1" applyAlignment="1">
      <alignment horizontal="right" vertical="center" wrapText="1" indent="2" readingOrder="2"/>
    </xf>
    <xf numFmtId="0" fontId="22" fillId="3" borderId="0" xfId="0" applyFont="1" applyFill="1" applyAlignment="1">
      <alignment horizontal="right" indent="2" readingOrder="2"/>
    </xf>
    <xf numFmtId="3" fontId="5" fillId="4" borderId="2" xfId="0" applyNumberFormat="1" applyFont="1" applyFill="1" applyBorder="1" applyAlignment="1">
      <alignment horizontal="center" vertical="center" wrapText="1"/>
    </xf>
    <xf numFmtId="3" fontId="5" fillId="4" borderId="0" xfId="0" applyNumberFormat="1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6" fillId="5" borderId="0" xfId="0" applyFont="1" applyFill="1"/>
    <xf numFmtId="0" fontId="21" fillId="6" borderId="0" xfId="0" applyFont="1" applyFill="1" applyAlignment="1">
      <alignment horizontal="center"/>
    </xf>
    <xf numFmtId="0" fontId="2" fillId="0" borderId="0" xfId="11" applyFill="1" applyBorder="1" applyAlignment="1" applyProtection="1">
      <alignment horizontal="center" readingOrder="2"/>
    </xf>
    <xf numFmtId="0" fontId="14" fillId="2" borderId="5" xfId="7" applyNumberFormat="1" applyFont="1" applyFill="1" applyBorder="1" applyAlignment="1">
      <alignment horizontal="right" vertical="center" wrapText="1" indent="1"/>
    </xf>
    <xf numFmtId="0" fontId="23" fillId="0" borderId="0" xfId="7" applyFont="1" applyAlignment="1">
      <alignment horizontal="right"/>
    </xf>
    <xf numFmtId="0" fontId="9" fillId="2" borderId="10" xfId="0" applyFont="1" applyFill="1" applyBorder="1" applyAlignment="1">
      <alignment horizontal="center" vertical="center" wrapText="1"/>
    </xf>
    <xf numFmtId="49" fontId="5" fillId="2" borderId="12" xfId="0" applyNumberFormat="1" applyFont="1" applyFill="1" applyBorder="1" applyAlignment="1">
      <alignment horizontal="center" wrapText="1"/>
    </xf>
    <xf numFmtId="49" fontId="14" fillId="2" borderId="13" xfId="7" applyNumberFormat="1" applyFont="1" applyFill="1" applyBorder="1" applyAlignment="1">
      <alignment horizontal="center" vertical="center" wrapText="1" readingOrder="2"/>
    </xf>
    <xf numFmtId="3" fontId="5" fillId="2" borderId="14" xfId="0" applyNumberFormat="1" applyFont="1" applyFill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center" vertical="center" wrapText="1"/>
    </xf>
    <xf numFmtId="3" fontId="5" fillId="2" borderId="11" xfId="0" applyNumberFormat="1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5" fillId="2" borderId="15" xfId="0" applyFont="1" applyFill="1" applyBorder="1" applyAlignment="1">
      <alignment horizontal="center" vertical="center" wrapText="1"/>
    </xf>
    <xf numFmtId="0" fontId="5" fillId="2" borderId="16" xfId="0" applyFont="1" applyFill="1" applyBorder="1" applyAlignment="1">
      <alignment horizontal="center" vertical="center" wrapText="1"/>
    </xf>
    <xf numFmtId="0" fontId="9" fillId="0" borderId="0" xfId="7" applyFont="1" applyBorder="1" applyAlignment="1">
      <alignment horizontal="center"/>
    </xf>
    <xf numFmtId="49" fontId="14" fillId="2" borderId="5" xfId="7" applyNumberFormat="1" applyFont="1" applyFill="1" applyBorder="1" applyAlignment="1">
      <alignment horizontal="right" vertical="center" wrapText="1" readingOrder="2"/>
    </xf>
    <xf numFmtId="0" fontId="14" fillId="2" borderId="1" xfId="7" applyNumberFormat="1" applyFont="1" applyFill="1" applyBorder="1" applyAlignment="1">
      <alignment horizontal="right" vertical="center" wrapText="1" readingOrder="2"/>
    </xf>
    <xf numFmtId="0" fontId="14" fillId="2" borderId="5" xfId="7" applyNumberFormat="1" applyFont="1" applyFill="1" applyBorder="1" applyAlignment="1">
      <alignment horizontal="right" vertical="center" wrapText="1" indent="1" readingOrder="2"/>
    </xf>
    <xf numFmtId="0" fontId="9" fillId="2" borderId="26" xfId="0" applyFont="1" applyFill="1" applyBorder="1" applyAlignment="1">
      <alignment horizontal="center" vertical="center" wrapText="1"/>
    </xf>
    <xf numFmtId="3" fontId="5" fillId="7" borderId="2" xfId="0" applyNumberFormat="1" applyFont="1" applyFill="1" applyBorder="1" applyAlignment="1">
      <alignment horizontal="center" vertical="center" wrapText="1"/>
    </xf>
    <xf numFmtId="3" fontId="5" fillId="7" borderId="3" xfId="0" applyNumberFormat="1" applyFont="1" applyFill="1" applyBorder="1" applyAlignment="1">
      <alignment horizontal="center" vertical="center" wrapText="1"/>
    </xf>
    <xf numFmtId="0" fontId="9" fillId="7" borderId="8" xfId="0" applyFont="1" applyFill="1" applyBorder="1" applyAlignment="1">
      <alignment horizontal="center"/>
    </xf>
    <xf numFmtId="0" fontId="9" fillId="2" borderId="27" xfId="0" applyFont="1" applyFill="1" applyBorder="1" applyAlignment="1">
      <alignment horizontal="center" vertical="center" wrapText="1"/>
    </xf>
    <xf numFmtId="0" fontId="5" fillId="2" borderId="17" xfId="7" applyFont="1" applyFill="1" applyBorder="1" applyAlignment="1">
      <alignment horizontal="center" vertical="center" wrapText="1"/>
    </xf>
    <xf numFmtId="0" fontId="5" fillId="2" borderId="1" xfId="7" applyFont="1" applyFill="1" applyBorder="1" applyAlignment="1">
      <alignment horizontal="center" vertical="center" wrapText="1"/>
    </xf>
    <xf numFmtId="0" fontId="5" fillId="7" borderId="11" xfId="0" applyFont="1" applyFill="1" applyBorder="1" applyAlignment="1">
      <alignment horizontal="center" vertical="center" wrapText="1"/>
    </xf>
    <xf numFmtId="0" fontId="23" fillId="0" borderId="0" xfId="7" applyFont="1" applyFill="1" applyBorder="1" applyAlignment="1">
      <alignment horizontal="right"/>
    </xf>
    <xf numFmtId="0" fontId="27" fillId="0" borderId="0" xfId="0" applyFont="1" applyFill="1" applyBorder="1" applyAlignment="1">
      <alignment horizontal="right"/>
    </xf>
    <xf numFmtId="0" fontId="27" fillId="0" borderId="0" xfId="0" applyNumberFormat="1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1"/>
    </xf>
    <xf numFmtId="0" fontId="28" fillId="0" borderId="0" xfId="0" applyNumberFormat="1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2"/>
    </xf>
    <xf numFmtId="0" fontId="28" fillId="0" borderId="0" xfId="0" applyFont="1" applyFill="1" applyBorder="1" applyAlignment="1">
      <alignment horizontal="right" indent="3"/>
    </xf>
    <xf numFmtId="0" fontId="27" fillId="0" borderId="0" xfId="0" applyFont="1" applyFill="1" applyBorder="1" applyAlignment="1">
      <alignment horizontal="right" indent="4"/>
    </xf>
    <xf numFmtId="0" fontId="27" fillId="0" borderId="0" xfId="0" applyFont="1" applyFill="1" applyBorder="1" applyAlignment="1">
      <alignment horizontal="right" indent="3"/>
    </xf>
    <xf numFmtId="4" fontId="27" fillId="0" borderId="0" xfId="0" applyNumberFormat="1" applyFont="1" applyFill="1" applyBorder="1" applyAlignment="1">
      <alignment horizontal="right"/>
    </xf>
    <xf numFmtId="10" fontId="27" fillId="0" borderId="0" xfId="0" applyNumberFormat="1" applyFont="1" applyFill="1" applyBorder="1" applyAlignment="1">
      <alignment horizontal="right"/>
    </xf>
    <xf numFmtId="2" fontId="27" fillId="0" borderId="0" xfId="0" applyNumberFormat="1" applyFont="1" applyFill="1" applyBorder="1" applyAlignment="1">
      <alignment horizontal="right"/>
    </xf>
    <xf numFmtId="4" fontId="28" fillId="0" borderId="0" xfId="0" applyNumberFormat="1" applyFont="1" applyFill="1" applyBorder="1" applyAlignment="1">
      <alignment horizontal="right"/>
    </xf>
    <xf numFmtId="10" fontId="28" fillId="0" borderId="0" xfId="0" applyNumberFormat="1" applyFont="1" applyFill="1" applyBorder="1" applyAlignment="1">
      <alignment horizontal="right"/>
    </xf>
    <xf numFmtId="2" fontId="28" fillId="0" borderId="0" xfId="0" applyNumberFormat="1" applyFont="1" applyFill="1" applyBorder="1" applyAlignment="1">
      <alignment horizontal="right"/>
    </xf>
    <xf numFmtId="49" fontId="27" fillId="0" borderId="0" xfId="0" applyNumberFormat="1" applyFont="1" applyFill="1" applyBorder="1" applyAlignment="1">
      <alignment horizontal="right"/>
    </xf>
    <xf numFmtId="167" fontId="27" fillId="0" borderId="0" xfId="0" applyNumberFormat="1" applyFont="1" applyFill="1" applyBorder="1" applyAlignment="1">
      <alignment horizontal="right"/>
    </xf>
    <xf numFmtId="0" fontId="5" fillId="0" borderId="0" xfId="0" applyFont="1" applyAlignment="1">
      <alignment horizontal="right" readingOrder="2"/>
    </xf>
    <xf numFmtId="0" fontId="6" fillId="0" borderId="0" xfId="0" applyFont="1" applyAlignment="1">
      <alignment horizontal="center"/>
    </xf>
    <xf numFmtId="0" fontId="28" fillId="0" borderId="0" xfId="0" applyFont="1" applyFill="1" applyBorder="1" applyAlignment="1">
      <alignment horizontal="right" indent="2"/>
    </xf>
    <xf numFmtId="0" fontId="28" fillId="0" borderId="0" xfId="0" applyFont="1" applyFill="1" applyBorder="1" applyAlignment="1">
      <alignment horizontal="right"/>
    </xf>
    <xf numFmtId="167" fontId="28" fillId="0" borderId="0" xfId="0" applyNumberFormat="1" applyFont="1" applyFill="1" applyBorder="1" applyAlignment="1">
      <alignment horizontal="right"/>
    </xf>
    <xf numFmtId="14" fontId="27" fillId="0" borderId="0" xfId="0" applyNumberFormat="1" applyFont="1" applyFill="1" applyBorder="1" applyAlignment="1">
      <alignment horizontal="right"/>
    </xf>
    <xf numFmtId="168" fontId="27" fillId="0" borderId="0" xfId="0" applyNumberFormat="1" applyFont="1" applyFill="1" applyBorder="1" applyAlignment="1">
      <alignment horizontal="right"/>
    </xf>
    <xf numFmtId="0" fontId="6" fillId="0" borderId="0" xfId="0" applyFont="1" applyAlignment="1">
      <alignment horizontal="right"/>
    </xf>
    <xf numFmtId="164" fontId="5" fillId="0" borderId="28" xfId="13" applyFont="1" applyBorder="1" applyAlignment="1">
      <alignment horizontal="right"/>
    </xf>
    <xf numFmtId="10" fontId="5" fillId="0" borderId="28" xfId="14" applyNumberFormat="1" applyFont="1" applyBorder="1" applyAlignment="1">
      <alignment horizontal="center"/>
    </xf>
    <xf numFmtId="2" fontId="5" fillId="0" borderId="28" xfId="7" applyNumberFormat="1" applyFont="1" applyBorder="1" applyAlignment="1">
      <alignment horizontal="right"/>
    </xf>
    <xf numFmtId="169" fontId="5" fillId="0" borderId="28" xfId="7" applyNumberFormat="1" applyFont="1" applyBorder="1" applyAlignment="1">
      <alignment horizontal="center"/>
    </xf>
    <xf numFmtId="0" fontId="29" fillId="0" borderId="0" xfId="0" applyFont="1" applyFill="1" applyBorder="1" applyAlignment="1">
      <alignment horizontal="right"/>
    </xf>
    <xf numFmtId="0" fontId="29" fillId="0" borderId="0" xfId="0" applyNumberFormat="1" applyFont="1" applyFill="1" applyBorder="1" applyAlignment="1">
      <alignment horizontal="right"/>
    </xf>
    <xf numFmtId="4" fontId="29" fillId="0" borderId="0" xfId="0" applyNumberFormat="1" applyFont="1" applyFill="1" applyBorder="1" applyAlignment="1">
      <alignment horizontal="right"/>
    </xf>
    <xf numFmtId="10" fontId="29" fillId="0" borderId="0" xfId="0" applyNumberFormat="1" applyFont="1" applyFill="1" applyBorder="1" applyAlignment="1">
      <alignment horizontal="right"/>
    </xf>
    <xf numFmtId="0" fontId="29" fillId="0" borderId="0" xfId="0" applyFont="1" applyFill="1" applyBorder="1" applyAlignment="1">
      <alignment horizontal="right" indent="1"/>
    </xf>
    <xf numFmtId="0" fontId="29" fillId="0" borderId="0" xfId="0" applyFont="1" applyFill="1" applyBorder="1" applyAlignment="1">
      <alignment horizontal="right" indent="2"/>
    </xf>
    <xf numFmtId="170" fontId="27" fillId="0" borderId="0" xfId="0" applyNumberFormat="1" applyFont="1" applyFill="1" applyBorder="1" applyAlignment="1">
      <alignment horizontal="right"/>
    </xf>
    <xf numFmtId="2" fontId="29" fillId="0" borderId="0" xfId="0" applyNumberFormat="1" applyFont="1" applyFill="1" applyBorder="1" applyAlignment="1">
      <alignment horizontal="right"/>
    </xf>
    <xf numFmtId="167" fontId="29" fillId="0" borderId="0" xfId="0" applyNumberFormat="1" applyFont="1" applyFill="1" applyBorder="1" applyAlignment="1">
      <alignment horizontal="right"/>
    </xf>
    <xf numFmtId="0" fontId="4" fillId="0" borderId="0" xfId="0" applyFont="1" applyFill="1" applyAlignment="1">
      <alignment horizontal="center" readingOrder="2"/>
    </xf>
    <xf numFmtId="0" fontId="4" fillId="0" borderId="0" xfId="0" applyFont="1" applyFill="1" applyAlignment="1">
      <alignment horizontal="center"/>
    </xf>
    <xf numFmtId="0" fontId="7" fillId="2" borderId="17" xfId="7" applyFont="1" applyFill="1" applyBorder="1" applyAlignment="1">
      <alignment horizontal="center" vertical="center" wrapText="1"/>
    </xf>
    <xf numFmtId="0" fontId="7" fillId="2" borderId="18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7" fillId="2" borderId="24" xfId="0" applyFont="1" applyFill="1" applyBorder="1" applyAlignment="1">
      <alignment horizontal="center" vertical="center" wrapText="1" readingOrder="2"/>
    </xf>
    <xf numFmtId="0" fontId="7" fillId="2" borderId="25" xfId="0" applyFont="1" applyFill="1" applyBorder="1" applyAlignment="1">
      <alignment horizontal="center" vertical="center" wrapText="1" readingOrder="2"/>
    </xf>
    <xf numFmtId="0" fontId="20" fillId="2" borderId="19" xfId="0" applyFont="1" applyFill="1" applyBorder="1" applyAlignment="1">
      <alignment horizontal="center" vertical="center" wrapText="1" readingOrder="2"/>
    </xf>
    <xf numFmtId="0" fontId="16" fillId="0" borderId="20" xfId="0" applyFont="1" applyBorder="1" applyAlignment="1">
      <alignment horizontal="center" readingOrder="2"/>
    </xf>
    <xf numFmtId="0" fontId="16" fillId="0" borderId="16" xfId="0" applyFont="1" applyBorder="1" applyAlignment="1">
      <alignment horizontal="center" readingOrder="2"/>
    </xf>
    <xf numFmtId="0" fontId="20" fillId="2" borderId="21" xfId="0" applyFont="1" applyFill="1" applyBorder="1" applyAlignment="1">
      <alignment horizontal="center" vertical="center" wrapText="1" readingOrder="2"/>
    </xf>
    <xf numFmtId="0" fontId="16" fillId="0" borderId="22" xfId="0" applyFont="1" applyBorder="1" applyAlignment="1">
      <alignment horizontal="center" readingOrder="2"/>
    </xf>
    <xf numFmtId="0" fontId="16" fillId="0" borderId="23" xfId="0" applyFont="1" applyBorder="1" applyAlignment="1">
      <alignment horizontal="center" readingOrder="2"/>
    </xf>
    <xf numFmtId="0" fontId="5" fillId="0" borderId="0" xfId="0" applyFont="1" applyAlignment="1">
      <alignment horizontal="right" readingOrder="2"/>
    </xf>
    <xf numFmtId="0" fontId="20" fillId="2" borderId="22" xfId="0" applyFont="1" applyFill="1" applyBorder="1" applyAlignment="1">
      <alignment horizontal="center" vertical="center" wrapText="1" readingOrder="2"/>
    </xf>
    <xf numFmtId="0" fontId="20" fillId="2" borderId="23" xfId="0" applyFont="1" applyFill="1" applyBorder="1" applyAlignment="1">
      <alignment horizontal="center" vertical="center" wrapText="1" readingOrder="2"/>
    </xf>
    <xf numFmtId="0" fontId="7" fillId="2" borderId="21" xfId="0" applyFont="1" applyFill="1" applyBorder="1" applyAlignment="1">
      <alignment horizontal="center" vertical="center" wrapText="1" readingOrder="2"/>
    </xf>
    <xf numFmtId="0" fontId="7" fillId="2" borderId="22" xfId="0" applyFont="1" applyFill="1" applyBorder="1" applyAlignment="1">
      <alignment horizontal="center" vertical="center" wrapText="1" readingOrder="2"/>
    </xf>
    <xf numFmtId="0" fontId="7" fillId="2" borderId="23" xfId="0" applyFont="1" applyFill="1" applyBorder="1" applyAlignment="1">
      <alignment horizontal="center" vertical="center" wrapText="1" readingOrder="2"/>
    </xf>
  </cellXfs>
  <cellStyles count="15">
    <cellStyle name="Comma" xfId="13" builtinId="3"/>
    <cellStyle name="Comma 2" xfId="1"/>
    <cellStyle name="Currency [0] _1" xfId="2"/>
    <cellStyle name="Hyperlink 2" xfId="3"/>
    <cellStyle name="Normal" xfId="0" builtinId="0"/>
    <cellStyle name="Normal 11" xfId="4"/>
    <cellStyle name="Normal 2" xfId="5"/>
    <cellStyle name="Normal 3" xfId="6"/>
    <cellStyle name="Normal 4" xfId="12"/>
    <cellStyle name="Normal_2007-16618" xfId="7"/>
    <cellStyle name="Percent" xfId="14" builtinId="5"/>
    <cellStyle name="Percent 2" xfId="8"/>
    <cellStyle name="Text" xfId="9"/>
    <cellStyle name="Total" xfId="10"/>
    <cellStyle name="היפר-קישור" xfId="11" builtinId="8"/>
  </cellStyles>
  <dxfs count="9"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eetMetadata" Target="metadata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3.xml"/><Relationship Id="rId42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styles" Target="styles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4.xml"/><Relationship Id="rId43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198120</xdr:colOff>
      <xdr:row>50</xdr:row>
      <xdr:rowOff>0</xdr:rowOff>
    </xdr:from>
    <xdr:to>
      <xdr:col>31</xdr:col>
      <xdr:colOff>198120</xdr:colOff>
      <xdr:row>50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AE66"/>
  <sheetViews>
    <sheetView rightToLeft="1" tabSelected="1" workbookViewId="0">
      <selection activeCell="G12" sqref="G12"/>
    </sheetView>
  </sheetViews>
  <sheetFormatPr defaultColWidth="9.140625" defaultRowHeight="18"/>
  <cols>
    <col min="1" max="1" width="6.28515625" style="9" customWidth="1"/>
    <col min="2" max="2" width="47.28515625" style="8" customWidth="1"/>
    <col min="3" max="3" width="18" style="9" customWidth="1"/>
    <col min="4" max="4" width="20.140625" style="9" customWidth="1"/>
    <col min="5" max="25" width="6.7109375" style="9" customWidth="1"/>
    <col min="26" max="28" width="7.7109375" style="9" customWidth="1"/>
    <col min="29" max="29" width="7.140625" style="9" customWidth="1"/>
    <col min="30" max="30" width="6" style="9" customWidth="1"/>
    <col min="31" max="31" width="7.85546875" style="9" customWidth="1"/>
    <col min="32" max="32" width="8.140625" style="9" customWidth="1"/>
    <col min="33" max="33" width="6.28515625" style="9" customWidth="1"/>
    <col min="34" max="34" width="8" style="9" customWidth="1"/>
    <col min="35" max="35" width="8.7109375" style="9" customWidth="1"/>
    <col min="36" max="36" width="10" style="9" customWidth="1"/>
    <col min="37" max="37" width="9.5703125" style="9" customWidth="1"/>
    <col min="38" max="38" width="6.140625" style="9" customWidth="1"/>
    <col min="39" max="40" width="5.7109375" style="9" customWidth="1"/>
    <col min="41" max="41" width="6.85546875" style="9" customWidth="1"/>
    <col min="42" max="42" width="6.42578125" style="9" customWidth="1"/>
    <col min="43" max="43" width="6.7109375" style="9" customWidth="1"/>
    <col min="44" max="44" width="7.28515625" style="9" customWidth="1"/>
    <col min="45" max="56" width="5.7109375" style="9" customWidth="1"/>
    <col min="57" max="16384" width="9.140625" style="9"/>
  </cols>
  <sheetData>
    <row r="1" spans="1:31">
      <c r="B1" s="58" t="s">
        <v>166</v>
      </c>
      <c r="C1" s="80" t="s" vm="1">
        <v>234</v>
      </c>
    </row>
    <row r="2" spans="1:31">
      <c r="B2" s="58" t="s">
        <v>165</v>
      </c>
      <c r="C2" s="80" t="s">
        <v>235</v>
      </c>
    </row>
    <row r="3" spans="1:31">
      <c r="B3" s="58" t="s">
        <v>167</v>
      </c>
      <c r="C3" s="80" t="s">
        <v>236</v>
      </c>
    </row>
    <row r="4" spans="1:31">
      <c r="B4" s="58" t="s">
        <v>168</v>
      </c>
      <c r="C4" s="80">
        <v>12146</v>
      </c>
    </row>
    <row r="6" spans="1:31" ht="26.25" customHeight="1">
      <c r="B6" s="120" t="s">
        <v>182</v>
      </c>
      <c r="C6" s="121"/>
      <c r="D6" s="122"/>
    </row>
    <row r="7" spans="1:31" s="10" customFormat="1">
      <c r="B7" s="23"/>
      <c r="C7" s="24" t="s">
        <v>95</v>
      </c>
      <c r="D7" s="25" t="s">
        <v>93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AE7" s="38" t="s">
        <v>95</v>
      </c>
    </row>
    <row r="8" spans="1:31" s="10" customFormat="1">
      <c r="B8" s="23"/>
      <c r="C8" s="26" t="s">
        <v>221</v>
      </c>
      <c r="D8" s="27" t="s">
        <v>20</v>
      </c>
      <c r="AE8" s="38" t="s">
        <v>96</v>
      </c>
    </row>
    <row r="9" spans="1:31" s="11" customFormat="1" ht="18" customHeight="1">
      <c r="B9" s="37"/>
      <c r="C9" s="20" t="s">
        <v>1</v>
      </c>
      <c r="D9" s="28" t="s">
        <v>2</v>
      </c>
      <c r="AE9" s="38" t="s">
        <v>105</v>
      </c>
    </row>
    <row r="10" spans="1:31" s="11" customFormat="1" ht="18" customHeight="1">
      <c r="B10" s="69" t="s">
        <v>181</v>
      </c>
      <c r="C10" s="105">
        <f>C11+C12+C23</f>
        <v>131.10110070499996</v>
      </c>
      <c r="D10" s="106">
        <f>C10/$C$42</f>
        <v>1</v>
      </c>
      <c r="AE10" s="68"/>
    </row>
    <row r="11" spans="1:31">
      <c r="A11" s="46" t="s">
        <v>128</v>
      </c>
      <c r="B11" s="29" t="s">
        <v>183</v>
      </c>
      <c r="C11" s="105">
        <f>מזומנים!J10</f>
        <v>8.7203126690000001</v>
      </c>
      <c r="D11" s="106">
        <f t="shared" ref="D11:D13" si="0">C11/$C$42</f>
        <v>6.6515937868608779E-2</v>
      </c>
    </row>
    <row r="12" spans="1:31">
      <c r="B12" s="29" t="s">
        <v>184</v>
      </c>
      <c r="C12" s="105">
        <f>C13+C17</f>
        <v>47.103688035999987</v>
      </c>
      <c r="D12" s="106">
        <f t="shared" si="0"/>
        <v>0.35929284943222095</v>
      </c>
    </row>
    <row r="13" spans="1:31">
      <c r="A13" s="56" t="s">
        <v>128</v>
      </c>
      <c r="B13" s="30" t="s">
        <v>52</v>
      </c>
      <c r="C13" s="105">
        <f>'תעודות התחייבות ממשלתיות'!O11</f>
        <v>8.085828035999997</v>
      </c>
      <c r="D13" s="106">
        <f t="shared" si="0"/>
        <v>6.1676278784222424E-2</v>
      </c>
    </row>
    <row r="14" spans="1:31">
      <c r="A14" s="56" t="s">
        <v>128</v>
      </c>
      <c r="B14" s="30" t="s">
        <v>53</v>
      </c>
      <c r="C14" s="105" t="s" vm="2">
        <v>326</v>
      </c>
      <c r="D14" s="106" t="s" vm="3">
        <v>326</v>
      </c>
    </row>
    <row r="15" spans="1:31">
      <c r="A15" s="56" t="s">
        <v>128</v>
      </c>
      <c r="B15" s="30" t="s">
        <v>54</v>
      </c>
      <c r="C15" s="105" t="s" vm="4">
        <v>326</v>
      </c>
      <c r="D15" s="106" t="s" vm="5">
        <v>326</v>
      </c>
    </row>
    <row r="16" spans="1:31">
      <c r="A16" s="56" t="s">
        <v>128</v>
      </c>
      <c r="B16" s="30" t="s">
        <v>55</v>
      </c>
      <c r="C16" s="105" t="s" vm="6">
        <v>326</v>
      </c>
      <c r="D16" s="106" t="s" vm="7">
        <v>326</v>
      </c>
    </row>
    <row r="17" spans="1:4">
      <c r="A17" s="56" t="s">
        <v>128</v>
      </c>
      <c r="B17" s="30" t="s">
        <v>56</v>
      </c>
      <c r="C17" s="105">
        <f>'תעודות סל'!K11</f>
        <v>39.017859999999992</v>
      </c>
      <c r="D17" s="106">
        <f>C17/$C$42</f>
        <v>0.29761657064799851</v>
      </c>
    </row>
    <row r="18" spans="1:4">
      <c r="A18" s="56" t="s">
        <v>128</v>
      </c>
      <c r="B18" s="30" t="s">
        <v>57</v>
      </c>
      <c r="C18" s="105" t="s" vm="8">
        <v>326</v>
      </c>
      <c r="D18" s="106" t="s" vm="9">
        <v>326</v>
      </c>
    </row>
    <row r="19" spans="1:4">
      <c r="A19" s="56" t="s">
        <v>128</v>
      </c>
      <c r="B19" s="30" t="s">
        <v>58</v>
      </c>
      <c r="C19" s="105" t="s" vm="10">
        <v>326</v>
      </c>
      <c r="D19" s="106" t="s" vm="11">
        <v>326</v>
      </c>
    </row>
    <row r="20" spans="1:4">
      <c r="A20" s="56" t="s">
        <v>128</v>
      </c>
      <c r="B20" s="30" t="s">
        <v>59</v>
      </c>
      <c r="C20" s="105" t="s" vm="12">
        <v>326</v>
      </c>
      <c r="D20" s="106" t="s" vm="13">
        <v>326</v>
      </c>
    </row>
    <row r="21" spans="1:4">
      <c r="A21" s="56" t="s">
        <v>128</v>
      </c>
      <c r="B21" s="30" t="s">
        <v>60</v>
      </c>
      <c r="C21" s="105" t="s" vm="14">
        <v>326</v>
      </c>
      <c r="D21" s="106" t="s" vm="15">
        <v>326</v>
      </c>
    </row>
    <row r="22" spans="1:4">
      <c r="A22" s="56" t="s">
        <v>128</v>
      </c>
      <c r="B22" s="30" t="s">
        <v>61</v>
      </c>
      <c r="C22" s="105" t="s" vm="16">
        <v>326</v>
      </c>
      <c r="D22" s="106" t="s" vm="17">
        <v>326</v>
      </c>
    </row>
    <row r="23" spans="1:4">
      <c r="B23" s="29" t="s">
        <v>185</v>
      </c>
      <c r="C23" s="105">
        <f>C24+C31</f>
        <v>75.277099999999976</v>
      </c>
      <c r="D23" s="106">
        <f>C23/$C$42</f>
        <v>0.57419121269917028</v>
      </c>
    </row>
    <row r="24" spans="1:4">
      <c r="A24" s="56" t="s">
        <v>128</v>
      </c>
      <c r="B24" s="30" t="s">
        <v>62</v>
      </c>
      <c r="C24" s="105">
        <f>'לא סחיר- תעודות התחייבות ממשלתי'!M11</f>
        <v>75.407089999999982</v>
      </c>
      <c r="D24" s="106">
        <f>C24/$C$42</f>
        <v>0.57518273755518579</v>
      </c>
    </row>
    <row r="25" spans="1:4">
      <c r="A25" s="56" t="s">
        <v>128</v>
      </c>
      <c r="B25" s="30" t="s">
        <v>63</v>
      </c>
      <c r="C25" s="105" t="s" vm="18">
        <v>326</v>
      </c>
      <c r="D25" s="106" t="s" vm="19">
        <v>326</v>
      </c>
    </row>
    <row r="26" spans="1:4">
      <c r="A26" s="56" t="s">
        <v>128</v>
      </c>
      <c r="B26" s="30" t="s">
        <v>54</v>
      </c>
      <c r="C26" s="105" t="s" vm="20">
        <v>326</v>
      </c>
      <c r="D26" s="106" t="s" vm="21">
        <v>326</v>
      </c>
    </row>
    <row r="27" spans="1:4">
      <c r="A27" s="56" t="s">
        <v>128</v>
      </c>
      <c r="B27" s="30" t="s">
        <v>64</v>
      </c>
      <c r="C27" s="105" t="s" vm="22">
        <v>326</v>
      </c>
      <c r="D27" s="106" t="s" vm="23">
        <v>326</v>
      </c>
    </row>
    <row r="28" spans="1:4">
      <c r="A28" s="56" t="s">
        <v>128</v>
      </c>
      <c r="B28" s="30" t="s">
        <v>65</v>
      </c>
      <c r="C28" s="105" t="s" vm="24">
        <v>326</v>
      </c>
      <c r="D28" s="106" t="s" vm="25">
        <v>326</v>
      </c>
    </row>
    <row r="29" spans="1:4">
      <c r="A29" s="56" t="s">
        <v>128</v>
      </c>
      <c r="B29" s="30" t="s">
        <v>66</v>
      </c>
      <c r="C29" s="105" t="s" vm="26">
        <v>326</v>
      </c>
      <c r="D29" s="106" t="s" vm="27">
        <v>326</v>
      </c>
    </row>
    <row r="30" spans="1:4">
      <c r="A30" s="56" t="s">
        <v>128</v>
      </c>
      <c r="B30" s="30" t="s">
        <v>208</v>
      </c>
      <c r="C30" s="105" t="s" vm="28">
        <v>326</v>
      </c>
      <c r="D30" s="106" t="s" vm="29">
        <v>326</v>
      </c>
    </row>
    <row r="31" spans="1:4">
      <c r="A31" s="56" t="s">
        <v>128</v>
      </c>
      <c r="B31" s="30" t="s">
        <v>89</v>
      </c>
      <c r="C31" s="105">
        <f>'לא סחיר - חוזים עתידיים'!I11</f>
        <v>-0.12998999999999999</v>
      </c>
      <c r="D31" s="106">
        <f>C31/$C$42</f>
        <v>-9.9152485601551013E-4</v>
      </c>
    </row>
    <row r="32" spans="1:4">
      <c r="A32" s="56" t="s">
        <v>128</v>
      </c>
      <c r="B32" s="30" t="s">
        <v>67</v>
      </c>
      <c r="C32" s="105" t="s" vm="30">
        <v>326</v>
      </c>
      <c r="D32" s="106" t="s" vm="31">
        <v>326</v>
      </c>
    </row>
    <row r="33" spans="1:4">
      <c r="A33" s="56" t="s">
        <v>128</v>
      </c>
      <c r="B33" s="29" t="s">
        <v>186</v>
      </c>
      <c r="C33" s="105" t="s" vm="32">
        <v>326</v>
      </c>
      <c r="D33" s="106" t="s" vm="33">
        <v>326</v>
      </c>
    </row>
    <row r="34" spans="1:4">
      <c r="A34" s="56" t="s">
        <v>128</v>
      </c>
      <c r="B34" s="29" t="s">
        <v>187</v>
      </c>
      <c r="C34" s="105" t="s" vm="34">
        <v>326</v>
      </c>
      <c r="D34" s="106" t="s" vm="35">
        <v>326</v>
      </c>
    </row>
    <row r="35" spans="1:4">
      <c r="A35" s="56" t="s">
        <v>128</v>
      </c>
      <c r="B35" s="29" t="s">
        <v>188</v>
      </c>
      <c r="C35" s="105" t="s" vm="36">
        <v>326</v>
      </c>
      <c r="D35" s="106" t="s" vm="37">
        <v>326</v>
      </c>
    </row>
    <row r="36" spans="1:4">
      <c r="A36" s="56" t="s">
        <v>128</v>
      </c>
      <c r="B36" s="57" t="s">
        <v>189</v>
      </c>
      <c r="C36" s="105" t="s" vm="38">
        <v>326</v>
      </c>
      <c r="D36" s="106" t="s" vm="39">
        <v>326</v>
      </c>
    </row>
    <row r="37" spans="1:4">
      <c r="A37" s="56" t="s">
        <v>128</v>
      </c>
      <c r="B37" s="29" t="s">
        <v>190</v>
      </c>
      <c r="C37" s="105" t="s" vm="40">
        <v>326</v>
      </c>
      <c r="D37" s="106" t="s" vm="41">
        <v>326</v>
      </c>
    </row>
    <row r="38" spans="1:4">
      <c r="A38" s="56"/>
      <c r="B38" s="70" t="s">
        <v>192</v>
      </c>
      <c r="C38" s="105">
        <v>0</v>
      </c>
      <c r="D38" s="106">
        <f>C38/$C$42</f>
        <v>0</v>
      </c>
    </row>
    <row r="39" spans="1:4">
      <c r="A39" s="56" t="s">
        <v>128</v>
      </c>
      <c r="B39" s="71" t="s">
        <v>193</v>
      </c>
      <c r="C39" s="105" t="s" vm="42">
        <v>326</v>
      </c>
      <c r="D39" s="106" t="s" vm="43">
        <v>326</v>
      </c>
    </row>
    <row r="40" spans="1:4">
      <c r="A40" s="56" t="s">
        <v>128</v>
      </c>
      <c r="B40" s="71" t="s">
        <v>219</v>
      </c>
      <c r="C40" s="105" t="s" vm="44">
        <v>326</v>
      </c>
      <c r="D40" s="106" t="s" vm="45">
        <v>326</v>
      </c>
    </row>
    <row r="41" spans="1:4">
      <c r="A41" s="56" t="s">
        <v>128</v>
      </c>
      <c r="B41" s="71" t="s">
        <v>194</v>
      </c>
      <c r="C41" s="105" t="s" vm="46">
        <v>326</v>
      </c>
      <c r="D41" s="106" t="s" vm="47">
        <v>326</v>
      </c>
    </row>
    <row r="42" spans="1:4">
      <c r="B42" s="71" t="s">
        <v>68</v>
      </c>
      <c r="C42" s="105">
        <f>C10</f>
        <v>131.10110070499996</v>
      </c>
      <c r="D42" s="106">
        <f>C42/$C$42</f>
        <v>1</v>
      </c>
    </row>
    <row r="43" spans="1:4">
      <c r="A43" s="56" t="s">
        <v>128</v>
      </c>
      <c r="B43" s="71" t="s">
        <v>191</v>
      </c>
      <c r="C43" s="105"/>
      <c r="D43" s="106"/>
    </row>
    <row r="44" spans="1:4">
      <c r="B44" s="6" t="s">
        <v>94</v>
      </c>
    </row>
    <row r="45" spans="1:4">
      <c r="C45" s="77" t="s">
        <v>173</v>
      </c>
      <c r="D45" s="36" t="s">
        <v>88</v>
      </c>
    </row>
    <row r="46" spans="1:4">
      <c r="C46" s="78" t="s">
        <v>1</v>
      </c>
      <c r="D46" s="25" t="s">
        <v>2</v>
      </c>
    </row>
    <row r="47" spans="1:4">
      <c r="C47" s="107" t="s">
        <v>154</v>
      </c>
      <c r="D47" s="108" vm="48">
        <v>2.6166</v>
      </c>
    </row>
    <row r="48" spans="1:4">
      <c r="C48" s="107" t="s">
        <v>163</v>
      </c>
      <c r="D48" s="108">
        <v>0.89746127579551627</v>
      </c>
    </row>
    <row r="49" spans="2:4">
      <c r="C49" s="107" t="s">
        <v>159</v>
      </c>
      <c r="D49" s="108" vm="49">
        <v>2.7869000000000002</v>
      </c>
    </row>
    <row r="50" spans="2:4">
      <c r="B50" s="12"/>
      <c r="C50" s="107" t="s">
        <v>327</v>
      </c>
      <c r="D50" s="108" vm="50">
        <v>3.7168999999999999</v>
      </c>
    </row>
    <row r="51" spans="2:4">
      <c r="C51" s="107" t="s">
        <v>152</v>
      </c>
      <c r="D51" s="108" vm="51">
        <v>4.2156000000000002</v>
      </c>
    </row>
    <row r="52" spans="2:4">
      <c r="C52" s="107" t="s">
        <v>153</v>
      </c>
      <c r="D52" s="108" vm="52">
        <v>4.7385000000000002</v>
      </c>
    </row>
    <row r="53" spans="2:4">
      <c r="C53" s="107" t="s">
        <v>155</v>
      </c>
      <c r="D53" s="108">
        <v>0.46333673990802243</v>
      </c>
    </row>
    <row r="54" spans="2:4">
      <c r="C54" s="107" t="s">
        <v>160</v>
      </c>
      <c r="D54" s="108" vm="53">
        <v>3.1962000000000002</v>
      </c>
    </row>
    <row r="55" spans="2:4">
      <c r="C55" s="107" t="s">
        <v>161</v>
      </c>
      <c r="D55" s="108">
        <v>0.19397900298964052</v>
      </c>
    </row>
    <row r="56" spans="2:4">
      <c r="C56" s="107" t="s">
        <v>158</v>
      </c>
      <c r="D56" s="108" vm="54">
        <v>0.56530000000000002</v>
      </c>
    </row>
    <row r="57" spans="2:4">
      <c r="C57" s="107" t="s">
        <v>328</v>
      </c>
      <c r="D57" s="108">
        <v>2.4036128999999997</v>
      </c>
    </row>
    <row r="58" spans="2:4">
      <c r="C58" s="107" t="s">
        <v>157</v>
      </c>
      <c r="D58" s="108" vm="55">
        <v>0.40939999999999999</v>
      </c>
    </row>
    <row r="59" spans="2:4">
      <c r="C59" s="107" t="s">
        <v>150</v>
      </c>
      <c r="D59" s="108" vm="56">
        <v>3.6269999999999998</v>
      </c>
    </row>
    <row r="60" spans="2:4">
      <c r="C60" s="107" t="s">
        <v>164</v>
      </c>
      <c r="D60" s="108" vm="57">
        <v>0.25629999999999997</v>
      </c>
    </row>
    <row r="61" spans="2:4">
      <c r="C61" s="107" t="s">
        <v>329</v>
      </c>
      <c r="D61" s="108" vm="58">
        <v>0.4446</v>
      </c>
    </row>
    <row r="62" spans="2:4">
      <c r="C62" s="107" t="s">
        <v>330</v>
      </c>
      <c r="D62" s="108">
        <v>5.5312821685920159E-2</v>
      </c>
    </row>
    <row r="63" spans="2:4">
      <c r="C63" s="107" t="s">
        <v>151</v>
      </c>
      <c r="D63" s="108">
        <v>1</v>
      </c>
    </row>
    <row r="64" spans="2:4">
      <c r="C64"/>
      <c r="D64"/>
    </row>
    <row r="65" spans="3:4">
      <c r="C65"/>
      <c r="D65"/>
    </row>
    <row r="66" spans="3:4">
      <c r="C66"/>
      <c r="D66"/>
    </row>
  </sheetData>
  <sheetProtection sheet="1" objects="1" scenarios="1"/>
  <mergeCells count="1">
    <mergeCell ref="B6:D6"/>
  </mergeCells>
  <phoneticPr fontId="3" type="noConversion"/>
  <dataValidations count="1">
    <dataValidation allowBlank="1" showInputMessage="1" showErrorMessage="1" sqref="C45:D46"/>
  </dataValidations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B1:BH79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" style="1" bestFit="1" customWidth="1"/>
    <col min="8" max="8" width="6.42578125" style="1" bestFit="1" customWidth="1"/>
    <col min="9" max="9" width="6.85546875" style="1" bestFit="1" customWidth="1"/>
    <col min="10" max="10" width="6.28515625" style="1" bestFit="1" customWidth="1"/>
    <col min="11" max="11" width="7.7109375" style="1" bestFit="1" customWidth="1"/>
    <col min="12" max="12" width="9" style="1" bestFit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8" t="s">
        <v>166</v>
      </c>
      <c r="C1" s="80" t="s" vm="1">
        <v>234</v>
      </c>
    </row>
    <row r="2" spans="2:60">
      <c r="B2" s="58" t="s">
        <v>165</v>
      </c>
      <c r="C2" s="80" t="s">
        <v>235</v>
      </c>
    </row>
    <row r="3" spans="2:60">
      <c r="B3" s="58" t="s">
        <v>167</v>
      </c>
      <c r="C3" s="80" t="s">
        <v>236</v>
      </c>
    </row>
    <row r="4" spans="2:60">
      <c r="B4" s="58" t="s">
        <v>168</v>
      </c>
      <c r="C4" s="80">
        <v>12146</v>
      </c>
    </row>
    <row r="6" spans="2:60" ht="26.25" customHeight="1">
      <c r="B6" s="134" t="s">
        <v>196</v>
      </c>
      <c r="C6" s="135"/>
      <c r="D6" s="135"/>
      <c r="E6" s="135"/>
      <c r="F6" s="135"/>
      <c r="G6" s="135"/>
      <c r="H6" s="135"/>
      <c r="I6" s="135"/>
      <c r="J6" s="135"/>
      <c r="K6" s="135"/>
      <c r="L6" s="136"/>
    </row>
    <row r="7" spans="2:60" ht="26.25" customHeight="1">
      <c r="B7" s="134" t="s">
        <v>77</v>
      </c>
      <c r="C7" s="135"/>
      <c r="D7" s="135"/>
      <c r="E7" s="135"/>
      <c r="F7" s="135"/>
      <c r="G7" s="135"/>
      <c r="H7" s="135"/>
      <c r="I7" s="135"/>
      <c r="J7" s="135"/>
      <c r="K7" s="135"/>
      <c r="L7" s="136"/>
      <c r="BH7" s="3"/>
    </row>
    <row r="8" spans="2:60" s="3" customFormat="1" ht="78.75">
      <c r="B8" s="23" t="s">
        <v>102</v>
      </c>
      <c r="C8" s="31" t="s">
        <v>34</v>
      </c>
      <c r="D8" s="31" t="s">
        <v>106</v>
      </c>
      <c r="E8" s="31" t="s">
        <v>46</v>
      </c>
      <c r="F8" s="31" t="s">
        <v>86</v>
      </c>
      <c r="G8" s="31" t="s">
        <v>218</v>
      </c>
      <c r="H8" s="31" t="s">
        <v>217</v>
      </c>
      <c r="I8" s="31" t="s">
        <v>45</v>
      </c>
      <c r="J8" s="31" t="s">
        <v>44</v>
      </c>
      <c r="K8" s="31" t="s">
        <v>169</v>
      </c>
      <c r="L8" s="31" t="s">
        <v>171</v>
      </c>
      <c r="BD8" s="1"/>
      <c r="BE8" s="1"/>
    </row>
    <row r="9" spans="2:60" s="3" customFormat="1" ht="25.5">
      <c r="B9" s="16"/>
      <c r="C9" s="17"/>
      <c r="D9" s="17"/>
      <c r="E9" s="17"/>
      <c r="F9" s="17"/>
      <c r="G9" s="17" t="s">
        <v>225</v>
      </c>
      <c r="H9" s="17"/>
      <c r="I9" s="17" t="s">
        <v>221</v>
      </c>
      <c r="J9" s="17" t="s">
        <v>20</v>
      </c>
      <c r="K9" s="33" t="s">
        <v>20</v>
      </c>
      <c r="L9" s="18" t="s">
        <v>20</v>
      </c>
      <c r="BC9" s="1"/>
      <c r="BD9" s="1"/>
      <c r="BE9" s="1"/>
      <c r="BG9" s="4"/>
    </row>
    <row r="10" spans="2:60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20" t="s">
        <v>6</v>
      </c>
      <c r="J10" s="20" t="s">
        <v>7</v>
      </c>
      <c r="K10" s="21" t="s">
        <v>8</v>
      </c>
      <c r="L10" s="21" t="s">
        <v>9</v>
      </c>
      <c r="BC10" s="1"/>
      <c r="BD10" s="3"/>
      <c r="BE10" s="1"/>
    </row>
    <row r="11" spans="2:60" s="4" customFormat="1" ht="18" customHeight="1"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BC11" s="1"/>
      <c r="BD11" s="3"/>
      <c r="BE11" s="1"/>
      <c r="BG11" s="1"/>
    </row>
    <row r="12" spans="2:60" s="4" customFormat="1" ht="18" customHeight="1">
      <c r="B12" s="97" t="s">
        <v>233</v>
      </c>
      <c r="C12" s="81"/>
      <c r="D12" s="81"/>
      <c r="E12" s="81"/>
      <c r="F12" s="81"/>
      <c r="G12" s="81"/>
      <c r="H12" s="81"/>
      <c r="I12" s="81"/>
      <c r="J12" s="81"/>
      <c r="K12" s="81"/>
      <c r="L12" s="81"/>
      <c r="BC12" s="1"/>
      <c r="BD12" s="3"/>
      <c r="BE12" s="1"/>
      <c r="BG12" s="1"/>
    </row>
    <row r="13" spans="2:60">
      <c r="B13" s="97" t="s">
        <v>98</v>
      </c>
      <c r="C13" s="81"/>
      <c r="D13" s="81"/>
      <c r="E13" s="81"/>
      <c r="F13" s="81"/>
      <c r="G13" s="81"/>
      <c r="H13" s="81"/>
      <c r="I13" s="81"/>
      <c r="J13" s="81"/>
      <c r="K13" s="81"/>
      <c r="L13" s="81"/>
      <c r="BD13" s="3"/>
    </row>
    <row r="14" spans="2:60" ht="20.25">
      <c r="B14" s="97" t="s">
        <v>216</v>
      </c>
      <c r="C14" s="81"/>
      <c r="D14" s="81"/>
      <c r="E14" s="81"/>
      <c r="F14" s="81"/>
      <c r="G14" s="81"/>
      <c r="H14" s="81"/>
      <c r="I14" s="81"/>
      <c r="J14" s="81"/>
      <c r="K14" s="81"/>
      <c r="L14" s="81"/>
      <c r="BD14" s="4"/>
    </row>
    <row r="15" spans="2:60">
      <c r="B15" s="97" t="s">
        <v>224</v>
      </c>
      <c r="C15" s="81"/>
      <c r="D15" s="81"/>
      <c r="E15" s="81"/>
      <c r="F15" s="81"/>
      <c r="G15" s="81"/>
      <c r="H15" s="81"/>
      <c r="I15" s="81"/>
      <c r="J15" s="81"/>
      <c r="K15" s="81"/>
      <c r="L15" s="81"/>
    </row>
    <row r="16" spans="2:60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</row>
    <row r="17" spans="2:56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</row>
    <row r="18" spans="2:56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</row>
    <row r="19" spans="2:56" ht="20.25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BC19" s="4"/>
    </row>
    <row r="20" spans="2:56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BD20" s="3"/>
    </row>
    <row r="21" spans="2:56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</row>
    <row r="22" spans="2:56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</row>
    <row r="23" spans="2:56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</row>
    <row r="24" spans="2:56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</row>
    <row r="25" spans="2:56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</row>
    <row r="26" spans="2:56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</row>
    <row r="27" spans="2:56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</row>
    <row r="28" spans="2:56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</row>
    <row r="29" spans="2:56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</row>
    <row r="30" spans="2:56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</row>
    <row r="31" spans="2:56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</row>
    <row r="32" spans="2:56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</row>
    <row r="33" spans="2:12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</row>
    <row r="34" spans="2:12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</row>
    <row r="35" spans="2:12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</row>
    <row r="36" spans="2:12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</row>
    <row r="37" spans="2:12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</row>
    <row r="38" spans="2:12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</row>
    <row r="39" spans="2:12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</row>
    <row r="40" spans="2:12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</row>
    <row r="41" spans="2:12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</row>
    <row r="42" spans="2:12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</row>
    <row r="43" spans="2:12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</row>
    <row r="44" spans="2:12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</row>
    <row r="45" spans="2:12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</row>
    <row r="46" spans="2:12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</row>
    <row r="47" spans="2:12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</row>
    <row r="48" spans="2:12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</row>
    <row r="49" spans="2:12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</row>
    <row r="50" spans="2:12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</row>
    <row r="51" spans="2:12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</row>
    <row r="52" spans="2:12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</row>
    <row r="53" spans="2:12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</row>
    <row r="54" spans="2:12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</row>
    <row r="55" spans="2:12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</row>
    <row r="56" spans="2:12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</row>
    <row r="57" spans="2:12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</row>
    <row r="58" spans="2:12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</row>
    <row r="59" spans="2:12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</row>
    <row r="60" spans="2:12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</row>
    <row r="61" spans="2:12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</row>
    <row r="62" spans="2:12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</row>
    <row r="63" spans="2:12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</row>
    <row r="64" spans="2:12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</row>
    <row r="65" spans="2:12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</row>
    <row r="66" spans="2:12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</row>
    <row r="67" spans="2:12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</row>
    <row r="68" spans="2:12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</row>
    <row r="69" spans="2:12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</row>
    <row r="70" spans="2:12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</row>
    <row r="71" spans="2:12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</row>
    <row r="72" spans="2:12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</row>
    <row r="73" spans="2:12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</row>
    <row r="74" spans="2:12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</row>
    <row r="75" spans="2:12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</row>
    <row r="76" spans="2:12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</row>
    <row r="77" spans="2:12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</row>
    <row r="78" spans="2:12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</row>
    <row r="79" spans="2:12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</row>
    <row r="80" spans="2:12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</row>
    <row r="81" spans="2:12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</row>
    <row r="82" spans="2:12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</row>
    <row r="83" spans="2:12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</row>
    <row r="84" spans="2:12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</row>
    <row r="85" spans="2:12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</row>
    <row r="86" spans="2:12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</row>
    <row r="87" spans="2:12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</row>
    <row r="88" spans="2:12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</row>
    <row r="89" spans="2:12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</row>
    <row r="90" spans="2:12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</row>
    <row r="91" spans="2:12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</row>
    <row r="92" spans="2:12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</row>
    <row r="93" spans="2:12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</row>
    <row r="94" spans="2:12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</row>
    <row r="95" spans="2:12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</row>
    <row r="96" spans="2:12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</row>
    <row r="97" spans="2:12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</row>
    <row r="98" spans="2:12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</row>
    <row r="99" spans="2:12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</row>
    <row r="100" spans="2:12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</row>
    <row r="101" spans="2:12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</row>
    <row r="102" spans="2:12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</row>
    <row r="103" spans="2:12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</row>
    <row r="104" spans="2:12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</row>
    <row r="105" spans="2:12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</row>
    <row r="106" spans="2:12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</row>
    <row r="107" spans="2:12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</row>
    <row r="108" spans="2:12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</row>
    <row r="109" spans="2:12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</row>
    <row r="110" spans="2:12"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</row>
    <row r="111" spans="2:12">
      <c r="D111" s="1"/>
      <c r="E111" s="1"/>
    </row>
    <row r="112" spans="2:12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4:5">
      <c r="D118" s="1"/>
      <c r="E118" s="1"/>
    </row>
    <row r="119" spans="4:5">
      <c r="D119" s="1"/>
      <c r="E119" s="1"/>
    </row>
    <row r="120" spans="4:5">
      <c r="D120" s="1"/>
      <c r="E120" s="1"/>
    </row>
    <row r="121" spans="4:5">
      <c r="D121" s="1"/>
      <c r="E121" s="1"/>
    </row>
    <row r="122" spans="4:5">
      <c r="D122" s="1"/>
      <c r="E122" s="1"/>
    </row>
    <row r="123" spans="4:5">
      <c r="D123" s="1"/>
      <c r="E123" s="1"/>
    </row>
    <row r="124" spans="4:5">
      <c r="D124" s="1"/>
      <c r="E124" s="1"/>
    </row>
    <row r="125" spans="4:5">
      <c r="D125" s="1"/>
      <c r="E125" s="1"/>
    </row>
    <row r="126" spans="4:5">
      <c r="D126" s="1"/>
      <c r="E126" s="1"/>
    </row>
    <row r="127" spans="4:5">
      <c r="D127" s="1"/>
      <c r="E127" s="1"/>
    </row>
    <row r="128" spans="4:5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sheetProtection sheet="1" objects="1" scenarios="1"/>
  <mergeCells count="2">
    <mergeCell ref="B6:L6"/>
    <mergeCell ref="B7:L7"/>
  </mergeCells>
  <phoneticPr fontId="3" type="noConversion"/>
  <dataValidations count="1">
    <dataValidation allowBlank="1" showInputMessage="1" showErrorMessage="1" sqref="A1:A1048576 B21:B1048576 C5:C1048576 D1:AF1048576 AH1:XFD1048576 AG1:AG19 B1:B11 B13:B19 AG24:AG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B1:BI59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" style="1" bestFit="1" customWidth="1"/>
    <col min="8" max="8" width="6.42578125" style="1" bestFit="1" customWidth="1"/>
    <col min="9" max="9" width="8" style="1" customWidth="1"/>
    <col min="10" max="10" width="6.28515625" style="1" bestFit="1" customWidth="1"/>
    <col min="11" max="11" width="7.710937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58" t="s">
        <v>166</v>
      </c>
      <c r="C1" s="80" t="s" vm="1">
        <v>234</v>
      </c>
    </row>
    <row r="2" spans="2:61">
      <c r="B2" s="58" t="s">
        <v>165</v>
      </c>
      <c r="C2" s="80" t="s">
        <v>235</v>
      </c>
    </row>
    <row r="3" spans="2:61">
      <c r="B3" s="58" t="s">
        <v>167</v>
      </c>
      <c r="C3" s="80" t="s">
        <v>236</v>
      </c>
    </row>
    <row r="4" spans="2:61">
      <c r="B4" s="58" t="s">
        <v>168</v>
      </c>
      <c r="C4" s="80">
        <v>12146</v>
      </c>
    </row>
    <row r="6" spans="2:61" ht="26.25" customHeight="1">
      <c r="B6" s="134" t="s">
        <v>196</v>
      </c>
      <c r="C6" s="135"/>
      <c r="D6" s="135"/>
      <c r="E6" s="135"/>
      <c r="F6" s="135"/>
      <c r="G6" s="135"/>
      <c r="H6" s="135"/>
      <c r="I6" s="135"/>
      <c r="J6" s="135"/>
      <c r="K6" s="135"/>
      <c r="L6" s="136"/>
    </row>
    <row r="7" spans="2:61" ht="26.25" customHeight="1">
      <c r="B7" s="134" t="s">
        <v>78</v>
      </c>
      <c r="C7" s="135"/>
      <c r="D7" s="135"/>
      <c r="E7" s="135"/>
      <c r="F7" s="135"/>
      <c r="G7" s="135"/>
      <c r="H7" s="135"/>
      <c r="I7" s="135"/>
      <c r="J7" s="135"/>
      <c r="K7" s="135"/>
      <c r="L7" s="136"/>
      <c r="BI7" s="3"/>
    </row>
    <row r="8" spans="2:61" s="3" customFormat="1" ht="78.75">
      <c r="B8" s="23" t="s">
        <v>102</v>
      </c>
      <c r="C8" s="31" t="s">
        <v>34</v>
      </c>
      <c r="D8" s="31" t="s">
        <v>106</v>
      </c>
      <c r="E8" s="31" t="s">
        <v>46</v>
      </c>
      <c r="F8" s="31" t="s">
        <v>86</v>
      </c>
      <c r="G8" s="31" t="s">
        <v>218</v>
      </c>
      <c r="H8" s="31" t="s">
        <v>217</v>
      </c>
      <c r="I8" s="31" t="s">
        <v>45</v>
      </c>
      <c r="J8" s="31" t="s">
        <v>44</v>
      </c>
      <c r="K8" s="31" t="s">
        <v>169</v>
      </c>
      <c r="L8" s="32" t="s">
        <v>171</v>
      </c>
      <c r="M8" s="1"/>
      <c r="BE8" s="1"/>
      <c r="BF8" s="1"/>
    </row>
    <row r="9" spans="2:61" s="3" customFormat="1" ht="20.25">
      <c r="B9" s="16"/>
      <c r="C9" s="31"/>
      <c r="D9" s="31"/>
      <c r="E9" s="31"/>
      <c r="F9" s="31"/>
      <c r="G9" s="17" t="s">
        <v>225</v>
      </c>
      <c r="H9" s="17"/>
      <c r="I9" s="17" t="s">
        <v>221</v>
      </c>
      <c r="J9" s="17" t="s">
        <v>20</v>
      </c>
      <c r="K9" s="33" t="s">
        <v>20</v>
      </c>
      <c r="L9" s="18" t="s">
        <v>20</v>
      </c>
      <c r="BD9" s="1"/>
      <c r="BE9" s="1"/>
      <c r="BF9" s="1"/>
      <c r="BH9" s="4"/>
    </row>
    <row r="10" spans="2:6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20" t="s">
        <v>6</v>
      </c>
      <c r="J10" s="20" t="s">
        <v>7</v>
      </c>
      <c r="K10" s="21" t="s">
        <v>8</v>
      </c>
      <c r="L10" s="21" t="s">
        <v>9</v>
      </c>
      <c r="BD10" s="1"/>
      <c r="BE10" s="3"/>
      <c r="BF10" s="1"/>
    </row>
    <row r="11" spans="2:61" s="4" customFormat="1" ht="18" customHeight="1"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BD11" s="1"/>
      <c r="BE11" s="3"/>
      <c r="BF11" s="1"/>
      <c r="BH11" s="1"/>
    </row>
    <row r="12" spans="2:61">
      <c r="B12" s="97" t="s">
        <v>233</v>
      </c>
      <c r="C12" s="81"/>
      <c r="D12" s="81"/>
      <c r="E12" s="81"/>
      <c r="F12" s="81"/>
      <c r="G12" s="81"/>
      <c r="H12" s="81"/>
      <c r="I12" s="81"/>
      <c r="J12" s="81"/>
      <c r="K12" s="81"/>
      <c r="L12" s="81"/>
      <c r="BE12" s="3"/>
    </row>
    <row r="13" spans="2:61" ht="20.25">
      <c r="B13" s="97" t="s">
        <v>98</v>
      </c>
      <c r="C13" s="81"/>
      <c r="D13" s="81"/>
      <c r="E13" s="81"/>
      <c r="F13" s="81"/>
      <c r="G13" s="81"/>
      <c r="H13" s="81"/>
      <c r="I13" s="81"/>
      <c r="J13" s="81"/>
      <c r="K13" s="81"/>
      <c r="L13" s="81"/>
      <c r="BE13" s="4"/>
    </row>
    <row r="14" spans="2:61">
      <c r="B14" s="97" t="s">
        <v>216</v>
      </c>
      <c r="C14" s="81"/>
      <c r="D14" s="81"/>
      <c r="E14" s="81"/>
      <c r="F14" s="81"/>
      <c r="G14" s="81"/>
      <c r="H14" s="81"/>
      <c r="I14" s="81"/>
      <c r="J14" s="81"/>
      <c r="K14" s="81"/>
      <c r="L14" s="81"/>
    </row>
    <row r="15" spans="2:61">
      <c r="B15" s="97" t="s">
        <v>224</v>
      </c>
      <c r="C15" s="81"/>
      <c r="D15" s="81"/>
      <c r="E15" s="81"/>
      <c r="F15" s="81"/>
      <c r="G15" s="81"/>
      <c r="H15" s="81"/>
      <c r="I15" s="81"/>
      <c r="J15" s="81"/>
      <c r="K15" s="81"/>
      <c r="L15" s="81"/>
    </row>
    <row r="16" spans="2:61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</row>
    <row r="17" spans="2:56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</row>
    <row r="18" spans="2:56" ht="20.25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BD18" s="4"/>
    </row>
    <row r="19" spans="2:56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</row>
    <row r="20" spans="2:56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</row>
    <row r="21" spans="2:56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BD21" s="3"/>
    </row>
    <row r="22" spans="2:56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</row>
    <row r="23" spans="2:56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</row>
    <row r="24" spans="2:56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</row>
    <row r="25" spans="2:56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</row>
    <row r="26" spans="2:56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</row>
    <row r="27" spans="2:56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</row>
    <row r="28" spans="2:56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</row>
    <row r="29" spans="2:56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</row>
    <row r="30" spans="2:56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</row>
    <row r="31" spans="2:56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</row>
    <row r="32" spans="2:56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</row>
    <row r="33" spans="2:12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</row>
    <row r="34" spans="2:12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</row>
    <row r="35" spans="2:12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</row>
    <row r="36" spans="2:12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</row>
    <row r="37" spans="2:12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</row>
    <row r="38" spans="2:12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</row>
    <row r="39" spans="2:12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</row>
    <row r="40" spans="2:12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</row>
    <row r="41" spans="2:12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</row>
    <row r="42" spans="2:12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</row>
    <row r="43" spans="2:12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</row>
    <row r="44" spans="2:12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</row>
    <row r="45" spans="2:12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</row>
    <row r="46" spans="2:12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</row>
    <row r="47" spans="2:12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</row>
    <row r="48" spans="2:12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</row>
    <row r="49" spans="2:12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</row>
    <row r="50" spans="2:12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</row>
    <row r="51" spans="2:12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</row>
    <row r="52" spans="2:12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</row>
    <row r="53" spans="2:12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</row>
    <row r="54" spans="2:12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</row>
    <row r="55" spans="2:12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</row>
    <row r="56" spans="2:12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</row>
    <row r="57" spans="2:12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</row>
    <row r="58" spans="2:12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</row>
    <row r="59" spans="2:12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</row>
    <row r="60" spans="2:12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</row>
    <row r="61" spans="2:12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</row>
    <row r="62" spans="2:12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</row>
    <row r="63" spans="2:12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</row>
    <row r="64" spans="2:12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</row>
    <row r="65" spans="2:12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</row>
    <row r="66" spans="2:12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</row>
    <row r="67" spans="2:12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</row>
    <row r="68" spans="2:12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</row>
    <row r="69" spans="2:12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</row>
    <row r="70" spans="2:12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</row>
    <row r="71" spans="2:12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</row>
    <row r="72" spans="2:12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</row>
    <row r="73" spans="2:12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</row>
    <row r="74" spans="2:12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</row>
    <row r="75" spans="2:12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</row>
    <row r="76" spans="2:12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</row>
    <row r="77" spans="2:12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</row>
    <row r="78" spans="2:12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</row>
    <row r="79" spans="2:12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</row>
    <row r="80" spans="2:12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</row>
    <row r="81" spans="2:12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</row>
    <row r="82" spans="2:12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</row>
    <row r="83" spans="2:12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</row>
    <row r="84" spans="2:12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</row>
    <row r="85" spans="2:12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</row>
    <row r="86" spans="2:12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</row>
    <row r="87" spans="2:12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</row>
    <row r="88" spans="2:12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</row>
    <row r="89" spans="2:12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</row>
    <row r="90" spans="2:12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</row>
    <row r="91" spans="2:12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</row>
    <row r="92" spans="2:12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</row>
    <row r="93" spans="2:12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</row>
    <row r="94" spans="2:12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</row>
    <row r="95" spans="2:12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</row>
    <row r="96" spans="2:12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</row>
    <row r="97" spans="2:12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</row>
    <row r="98" spans="2:12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</row>
    <row r="99" spans="2:12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</row>
    <row r="100" spans="2:12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</row>
    <row r="101" spans="2:12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</row>
    <row r="102" spans="2:12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</row>
    <row r="103" spans="2:12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</row>
    <row r="104" spans="2:12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</row>
    <row r="105" spans="2:12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</row>
    <row r="106" spans="2:12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</row>
    <row r="107" spans="2:12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</row>
    <row r="108" spans="2:12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</row>
    <row r="109" spans="2:12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</row>
    <row r="110" spans="2:12"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</row>
    <row r="111" spans="2:12">
      <c r="C111" s="1"/>
      <c r="D111" s="1"/>
      <c r="E111" s="1"/>
    </row>
    <row r="112" spans="2:12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sheetProtection sheet="1" objects="1" scenarios="1"/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1:XFD40 D45:XFD1048576 D41:AF44 AH41:XFD44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/>
  </sheetViews>
  <sheetFormatPr defaultColWidth="9.140625" defaultRowHeight="18"/>
  <cols>
    <col min="1" max="1" width="6.28515625" style="2" customWidth="1"/>
    <col min="2" max="2" width="22" style="2" bestFit="1" customWidth="1"/>
    <col min="3" max="3" width="41.710937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" style="1" bestFit="1" customWidth="1"/>
    <col min="8" max="8" width="6.42578125" style="1" bestFit="1" customWidth="1"/>
    <col min="9" max="9" width="8" style="1" customWidth="1"/>
    <col min="10" max="10" width="7.7109375" style="1" bestFit="1" customWidth="1"/>
    <col min="11" max="11" width="9" style="3" bestFit="1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58" t="s">
        <v>166</v>
      </c>
      <c r="C1" s="80" t="s" vm="1">
        <v>234</v>
      </c>
    </row>
    <row r="2" spans="1:60">
      <c r="B2" s="58" t="s">
        <v>165</v>
      </c>
      <c r="C2" s="80" t="s">
        <v>235</v>
      </c>
    </row>
    <row r="3" spans="1:60">
      <c r="B3" s="58" t="s">
        <v>167</v>
      </c>
      <c r="C3" s="80" t="s">
        <v>236</v>
      </c>
    </row>
    <row r="4" spans="1:60">
      <c r="B4" s="58" t="s">
        <v>168</v>
      </c>
      <c r="C4" s="80">
        <v>12146</v>
      </c>
    </row>
    <row r="6" spans="1:60" ht="26.25" customHeight="1">
      <c r="B6" s="134" t="s">
        <v>196</v>
      </c>
      <c r="C6" s="135"/>
      <c r="D6" s="135"/>
      <c r="E6" s="135"/>
      <c r="F6" s="135"/>
      <c r="G6" s="135"/>
      <c r="H6" s="135"/>
      <c r="I6" s="135"/>
      <c r="J6" s="135"/>
      <c r="K6" s="136"/>
      <c r="BD6" s="1" t="s">
        <v>107</v>
      </c>
      <c r="BF6" s="1" t="s">
        <v>174</v>
      </c>
      <c r="BH6" s="3" t="s">
        <v>151</v>
      </c>
    </row>
    <row r="7" spans="1:60" ht="26.25" customHeight="1">
      <c r="B7" s="134" t="s">
        <v>79</v>
      </c>
      <c r="C7" s="135"/>
      <c r="D7" s="135"/>
      <c r="E7" s="135"/>
      <c r="F7" s="135"/>
      <c r="G7" s="135"/>
      <c r="H7" s="135"/>
      <c r="I7" s="135"/>
      <c r="J7" s="135"/>
      <c r="K7" s="136"/>
      <c r="BD7" s="3" t="s">
        <v>109</v>
      </c>
      <c r="BF7" s="1" t="s">
        <v>129</v>
      </c>
      <c r="BH7" s="3" t="s">
        <v>150</v>
      </c>
    </row>
    <row r="8" spans="1:60" s="3" customFormat="1" ht="78.75">
      <c r="A8" s="2"/>
      <c r="B8" s="23" t="s">
        <v>102</v>
      </c>
      <c r="C8" s="31" t="s">
        <v>34</v>
      </c>
      <c r="D8" s="31" t="s">
        <v>106</v>
      </c>
      <c r="E8" s="31" t="s">
        <v>46</v>
      </c>
      <c r="F8" s="31" t="s">
        <v>86</v>
      </c>
      <c r="G8" s="31" t="s">
        <v>218</v>
      </c>
      <c r="H8" s="31" t="s">
        <v>217</v>
      </c>
      <c r="I8" s="31" t="s">
        <v>45</v>
      </c>
      <c r="J8" s="31" t="s">
        <v>169</v>
      </c>
      <c r="K8" s="31" t="s">
        <v>171</v>
      </c>
      <c r="BC8" s="1" t="s">
        <v>122</v>
      </c>
      <c r="BD8" s="1" t="s">
        <v>123</v>
      </c>
      <c r="BE8" s="1" t="s">
        <v>130</v>
      </c>
      <c r="BG8" s="4" t="s">
        <v>152</v>
      </c>
    </row>
    <row r="9" spans="1:60" s="3" customFormat="1" ht="18.75" customHeight="1">
      <c r="A9" s="2"/>
      <c r="B9" s="16"/>
      <c r="C9" s="17"/>
      <c r="D9" s="17"/>
      <c r="E9" s="17"/>
      <c r="F9" s="17"/>
      <c r="G9" s="17" t="s">
        <v>225</v>
      </c>
      <c r="H9" s="17"/>
      <c r="I9" s="17" t="s">
        <v>221</v>
      </c>
      <c r="J9" s="33" t="s">
        <v>20</v>
      </c>
      <c r="K9" s="59" t="s">
        <v>20</v>
      </c>
      <c r="BC9" s="1" t="s">
        <v>119</v>
      </c>
      <c r="BE9" s="1" t="s">
        <v>131</v>
      </c>
      <c r="BG9" s="4" t="s">
        <v>153</v>
      </c>
    </row>
    <row r="10" spans="1:60" s="4" customFormat="1" ht="18" customHeight="1">
      <c r="A10" s="2"/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60" t="s">
        <v>6</v>
      </c>
      <c r="J10" s="60" t="s">
        <v>7</v>
      </c>
      <c r="K10" s="60" t="s">
        <v>8</v>
      </c>
      <c r="L10" s="3"/>
      <c r="M10" s="3"/>
      <c r="N10" s="3"/>
      <c r="O10" s="3"/>
      <c r="BC10" s="1" t="s">
        <v>115</v>
      </c>
      <c r="BD10" s="3"/>
      <c r="BE10" s="1" t="s">
        <v>175</v>
      </c>
      <c r="BG10" s="1" t="s">
        <v>159</v>
      </c>
    </row>
    <row r="11" spans="1:60" s="4" customFormat="1" ht="18" customHeight="1">
      <c r="A11" s="2"/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3"/>
      <c r="M11" s="3"/>
      <c r="N11" s="3"/>
      <c r="O11" s="3"/>
      <c r="BC11" s="1" t="s">
        <v>114</v>
      </c>
      <c r="BD11" s="3"/>
      <c r="BE11" s="1" t="s">
        <v>132</v>
      </c>
      <c r="BG11" s="1" t="s">
        <v>154</v>
      </c>
    </row>
    <row r="12" spans="1:60" ht="20.25">
      <c r="B12" s="97" t="s">
        <v>233</v>
      </c>
      <c r="C12" s="81"/>
      <c r="D12" s="81"/>
      <c r="E12" s="81"/>
      <c r="F12" s="81"/>
      <c r="G12" s="81"/>
      <c r="H12" s="81"/>
      <c r="I12" s="81"/>
      <c r="J12" s="81"/>
      <c r="K12" s="81"/>
      <c r="P12" s="1"/>
      <c r="BC12" s="1" t="s">
        <v>112</v>
      </c>
      <c r="BD12" s="4"/>
      <c r="BE12" s="1" t="s">
        <v>133</v>
      </c>
      <c r="BG12" s="1" t="s">
        <v>155</v>
      </c>
    </row>
    <row r="13" spans="1:60">
      <c r="B13" s="97" t="s">
        <v>98</v>
      </c>
      <c r="C13" s="81"/>
      <c r="D13" s="81"/>
      <c r="E13" s="81"/>
      <c r="F13" s="81"/>
      <c r="G13" s="81"/>
      <c r="H13" s="81"/>
      <c r="I13" s="81"/>
      <c r="J13" s="81"/>
      <c r="K13" s="81"/>
      <c r="P13" s="1"/>
      <c r="BC13" s="1" t="s">
        <v>116</v>
      </c>
      <c r="BE13" s="1" t="s">
        <v>134</v>
      </c>
      <c r="BG13" s="1" t="s">
        <v>156</v>
      </c>
    </row>
    <row r="14" spans="1:60">
      <c r="B14" s="97" t="s">
        <v>216</v>
      </c>
      <c r="C14" s="81"/>
      <c r="D14" s="81"/>
      <c r="E14" s="81"/>
      <c r="F14" s="81"/>
      <c r="G14" s="81"/>
      <c r="H14" s="81"/>
      <c r="I14" s="81"/>
      <c r="J14" s="81"/>
      <c r="K14" s="81"/>
      <c r="P14" s="1"/>
      <c r="BC14" s="1" t="s">
        <v>113</v>
      </c>
      <c r="BE14" s="1" t="s">
        <v>135</v>
      </c>
      <c r="BG14" s="1" t="s">
        <v>158</v>
      </c>
    </row>
    <row r="15" spans="1:60">
      <c r="B15" s="97" t="s">
        <v>224</v>
      </c>
      <c r="C15" s="81"/>
      <c r="D15" s="81"/>
      <c r="E15" s="81"/>
      <c r="F15" s="81"/>
      <c r="G15" s="81"/>
      <c r="H15" s="81"/>
      <c r="I15" s="81"/>
      <c r="J15" s="81"/>
      <c r="K15" s="81"/>
      <c r="P15" s="1"/>
      <c r="BC15" s="1" t="s">
        <v>124</v>
      </c>
      <c r="BE15" s="1" t="s">
        <v>176</v>
      </c>
      <c r="BG15" s="1" t="s">
        <v>160</v>
      </c>
    </row>
    <row r="16" spans="1:60" ht="20.25">
      <c r="B16" s="81"/>
      <c r="C16" s="81"/>
      <c r="D16" s="81"/>
      <c r="E16" s="81"/>
      <c r="F16" s="81"/>
      <c r="G16" s="81"/>
      <c r="H16" s="81"/>
      <c r="I16" s="81"/>
      <c r="J16" s="81"/>
      <c r="K16" s="81"/>
      <c r="P16" s="1"/>
      <c r="BC16" s="4" t="s">
        <v>110</v>
      </c>
      <c r="BD16" s="1" t="s">
        <v>125</v>
      </c>
      <c r="BE16" s="1" t="s">
        <v>136</v>
      </c>
      <c r="BG16" s="1" t="s">
        <v>161</v>
      </c>
    </row>
    <row r="17" spans="2:60">
      <c r="B17" s="81"/>
      <c r="C17" s="81"/>
      <c r="D17" s="81"/>
      <c r="E17" s="81"/>
      <c r="F17" s="81"/>
      <c r="G17" s="81"/>
      <c r="H17" s="81"/>
      <c r="I17" s="81"/>
      <c r="J17" s="81"/>
      <c r="K17" s="81"/>
      <c r="P17" s="1"/>
      <c r="BC17" s="1" t="s">
        <v>120</v>
      </c>
      <c r="BE17" s="1" t="s">
        <v>137</v>
      </c>
      <c r="BG17" s="1" t="s">
        <v>162</v>
      </c>
    </row>
    <row r="18" spans="2:60">
      <c r="B18" s="81"/>
      <c r="C18" s="81"/>
      <c r="D18" s="81"/>
      <c r="E18" s="81"/>
      <c r="F18" s="81"/>
      <c r="G18" s="81"/>
      <c r="H18" s="81"/>
      <c r="I18" s="81"/>
      <c r="J18" s="81"/>
      <c r="K18" s="81"/>
      <c r="BD18" s="1" t="s">
        <v>108</v>
      </c>
      <c r="BF18" s="1" t="s">
        <v>138</v>
      </c>
      <c r="BH18" s="1" t="s">
        <v>27</v>
      </c>
    </row>
    <row r="19" spans="2:60">
      <c r="B19" s="81"/>
      <c r="C19" s="81"/>
      <c r="D19" s="81"/>
      <c r="E19" s="81"/>
      <c r="F19" s="81"/>
      <c r="G19" s="81"/>
      <c r="H19" s="81"/>
      <c r="I19" s="81"/>
      <c r="J19" s="81"/>
      <c r="K19" s="81"/>
      <c r="BD19" s="1" t="s">
        <v>121</v>
      </c>
      <c r="BF19" s="1" t="s">
        <v>139</v>
      </c>
    </row>
    <row r="20" spans="2:60">
      <c r="B20" s="81"/>
      <c r="C20" s="81"/>
      <c r="D20" s="81"/>
      <c r="E20" s="81"/>
      <c r="F20" s="81"/>
      <c r="G20" s="81"/>
      <c r="H20" s="81"/>
      <c r="I20" s="81"/>
      <c r="J20" s="81"/>
      <c r="K20" s="81"/>
      <c r="BD20" s="1" t="s">
        <v>126</v>
      </c>
      <c r="BF20" s="1" t="s">
        <v>140</v>
      </c>
    </row>
    <row r="21" spans="2:60">
      <c r="B21" s="81"/>
      <c r="C21" s="81"/>
      <c r="D21" s="81"/>
      <c r="E21" s="81"/>
      <c r="F21" s="81"/>
      <c r="G21" s="81"/>
      <c r="H21" s="81"/>
      <c r="I21" s="81"/>
      <c r="J21" s="81"/>
      <c r="K21" s="81"/>
      <c r="BD21" s="1" t="s">
        <v>111</v>
      </c>
      <c r="BE21" s="1" t="s">
        <v>127</v>
      </c>
      <c r="BF21" s="1" t="s">
        <v>141</v>
      </c>
    </row>
    <row r="22" spans="2:60">
      <c r="B22" s="81"/>
      <c r="C22" s="81"/>
      <c r="D22" s="81"/>
      <c r="E22" s="81"/>
      <c r="F22" s="81"/>
      <c r="G22" s="81"/>
      <c r="H22" s="81"/>
      <c r="I22" s="81"/>
      <c r="J22" s="81"/>
      <c r="K22" s="81"/>
      <c r="BD22" s="1" t="s">
        <v>117</v>
      </c>
      <c r="BF22" s="1" t="s">
        <v>142</v>
      </c>
    </row>
    <row r="23" spans="2:60">
      <c r="B23" s="81"/>
      <c r="C23" s="81"/>
      <c r="D23" s="81"/>
      <c r="E23" s="81"/>
      <c r="F23" s="81"/>
      <c r="G23" s="81"/>
      <c r="H23" s="81"/>
      <c r="I23" s="81"/>
      <c r="J23" s="81"/>
      <c r="K23" s="81"/>
      <c r="BD23" s="1" t="s">
        <v>27</v>
      </c>
      <c r="BE23" s="1" t="s">
        <v>118</v>
      </c>
      <c r="BF23" s="1" t="s">
        <v>177</v>
      </c>
    </row>
    <row r="24" spans="2:60">
      <c r="B24" s="81"/>
      <c r="C24" s="81"/>
      <c r="D24" s="81"/>
      <c r="E24" s="81"/>
      <c r="F24" s="81"/>
      <c r="G24" s="81"/>
      <c r="H24" s="81"/>
      <c r="I24" s="81"/>
      <c r="J24" s="81"/>
      <c r="K24" s="81"/>
      <c r="BF24" s="1" t="s">
        <v>180</v>
      </c>
    </row>
    <row r="25" spans="2:60">
      <c r="B25" s="81"/>
      <c r="C25" s="81"/>
      <c r="D25" s="81"/>
      <c r="E25" s="81"/>
      <c r="F25" s="81"/>
      <c r="G25" s="81"/>
      <c r="H25" s="81"/>
      <c r="I25" s="81"/>
      <c r="J25" s="81"/>
      <c r="K25" s="81"/>
      <c r="BF25" s="1" t="s">
        <v>143</v>
      </c>
    </row>
    <row r="26" spans="2:60">
      <c r="B26" s="81"/>
      <c r="C26" s="81"/>
      <c r="D26" s="81"/>
      <c r="E26" s="81"/>
      <c r="F26" s="81"/>
      <c r="G26" s="81"/>
      <c r="H26" s="81"/>
      <c r="I26" s="81"/>
      <c r="J26" s="81"/>
      <c r="K26" s="81"/>
      <c r="BF26" s="1" t="s">
        <v>144</v>
      </c>
    </row>
    <row r="27" spans="2:60">
      <c r="B27" s="81"/>
      <c r="C27" s="81"/>
      <c r="D27" s="81"/>
      <c r="E27" s="81"/>
      <c r="F27" s="81"/>
      <c r="G27" s="81"/>
      <c r="H27" s="81"/>
      <c r="I27" s="81"/>
      <c r="J27" s="81"/>
      <c r="K27" s="81"/>
      <c r="BF27" s="1" t="s">
        <v>179</v>
      </c>
    </row>
    <row r="28" spans="2:60">
      <c r="B28" s="81"/>
      <c r="C28" s="81"/>
      <c r="D28" s="81"/>
      <c r="E28" s="81"/>
      <c r="F28" s="81"/>
      <c r="G28" s="81"/>
      <c r="H28" s="81"/>
      <c r="I28" s="81"/>
      <c r="J28" s="81"/>
      <c r="K28" s="81"/>
      <c r="BF28" s="1" t="s">
        <v>145</v>
      </c>
    </row>
    <row r="29" spans="2:60">
      <c r="B29" s="81"/>
      <c r="C29" s="81"/>
      <c r="D29" s="81"/>
      <c r="E29" s="81"/>
      <c r="F29" s="81"/>
      <c r="G29" s="81"/>
      <c r="H29" s="81"/>
      <c r="I29" s="81"/>
      <c r="J29" s="81"/>
      <c r="K29" s="81"/>
      <c r="BF29" s="1" t="s">
        <v>146</v>
      </c>
    </row>
    <row r="30" spans="2:60">
      <c r="B30" s="81"/>
      <c r="C30" s="81"/>
      <c r="D30" s="81"/>
      <c r="E30" s="81"/>
      <c r="F30" s="81"/>
      <c r="G30" s="81"/>
      <c r="H30" s="81"/>
      <c r="I30" s="81"/>
      <c r="J30" s="81"/>
      <c r="K30" s="81"/>
      <c r="BF30" s="1" t="s">
        <v>178</v>
      </c>
    </row>
    <row r="31" spans="2:60">
      <c r="B31" s="81"/>
      <c r="C31" s="81"/>
      <c r="D31" s="81"/>
      <c r="E31" s="81"/>
      <c r="F31" s="81"/>
      <c r="G31" s="81"/>
      <c r="H31" s="81"/>
      <c r="I31" s="81"/>
      <c r="J31" s="81"/>
      <c r="K31" s="81"/>
      <c r="BF31" s="1" t="s">
        <v>27</v>
      </c>
    </row>
    <row r="32" spans="2:60">
      <c r="B32" s="81"/>
      <c r="C32" s="81"/>
      <c r="D32" s="81"/>
      <c r="E32" s="81"/>
      <c r="F32" s="81"/>
      <c r="G32" s="81"/>
      <c r="H32" s="81"/>
      <c r="I32" s="81"/>
      <c r="J32" s="81"/>
      <c r="K32" s="81"/>
    </row>
    <row r="33" spans="2:11">
      <c r="B33" s="81"/>
      <c r="C33" s="81"/>
      <c r="D33" s="81"/>
      <c r="E33" s="81"/>
      <c r="F33" s="81"/>
      <c r="G33" s="81"/>
      <c r="H33" s="81"/>
      <c r="I33" s="81"/>
      <c r="J33" s="81"/>
      <c r="K33" s="81"/>
    </row>
    <row r="34" spans="2:11">
      <c r="B34" s="81"/>
      <c r="C34" s="81"/>
      <c r="D34" s="81"/>
      <c r="E34" s="81"/>
      <c r="F34" s="81"/>
      <c r="G34" s="81"/>
      <c r="H34" s="81"/>
      <c r="I34" s="81"/>
      <c r="J34" s="81"/>
      <c r="K34" s="81"/>
    </row>
    <row r="35" spans="2:11">
      <c r="B35" s="81"/>
      <c r="C35" s="81"/>
      <c r="D35" s="81"/>
      <c r="E35" s="81"/>
      <c r="F35" s="81"/>
      <c r="G35" s="81"/>
      <c r="H35" s="81"/>
      <c r="I35" s="81"/>
      <c r="J35" s="81"/>
      <c r="K35" s="81"/>
    </row>
    <row r="36" spans="2:11">
      <c r="B36" s="81"/>
      <c r="C36" s="81"/>
      <c r="D36" s="81"/>
      <c r="E36" s="81"/>
      <c r="F36" s="81"/>
      <c r="G36" s="81"/>
      <c r="H36" s="81"/>
      <c r="I36" s="81"/>
      <c r="J36" s="81"/>
      <c r="K36" s="81"/>
    </row>
    <row r="37" spans="2:11">
      <c r="B37" s="81"/>
      <c r="C37" s="81"/>
      <c r="D37" s="81"/>
      <c r="E37" s="81"/>
      <c r="F37" s="81"/>
      <c r="G37" s="81"/>
      <c r="H37" s="81"/>
      <c r="I37" s="81"/>
      <c r="J37" s="81"/>
      <c r="K37" s="81"/>
    </row>
    <row r="38" spans="2:11">
      <c r="B38" s="81"/>
      <c r="C38" s="81"/>
      <c r="D38" s="81"/>
      <c r="E38" s="81"/>
      <c r="F38" s="81"/>
      <c r="G38" s="81"/>
      <c r="H38" s="81"/>
      <c r="I38" s="81"/>
      <c r="J38" s="81"/>
      <c r="K38" s="81"/>
    </row>
    <row r="39" spans="2:11">
      <c r="B39" s="81"/>
      <c r="C39" s="81"/>
      <c r="D39" s="81"/>
      <c r="E39" s="81"/>
      <c r="F39" s="81"/>
      <c r="G39" s="81"/>
      <c r="H39" s="81"/>
      <c r="I39" s="81"/>
      <c r="J39" s="81"/>
      <c r="K39" s="81"/>
    </row>
    <row r="40" spans="2:11">
      <c r="B40" s="81"/>
      <c r="C40" s="81"/>
      <c r="D40" s="81"/>
      <c r="E40" s="81"/>
      <c r="F40" s="81"/>
      <c r="G40" s="81"/>
      <c r="H40" s="81"/>
      <c r="I40" s="81"/>
      <c r="J40" s="81"/>
      <c r="K40" s="81"/>
    </row>
    <row r="41" spans="2:11">
      <c r="B41" s="81"/>
      <c r="C41" s="81"/>
      <c r="D41" s="81"/>
      <c r="E41" s="81"/>
      <c r="F41" s="81"/>
      <c r="G41" s="81"/>
      <c r="H41" s="81"/>
      <c r="I41" s="81"/>
      <c r="J41" s="81"/>
      <c r="K41" s="81"/>
    </row>
    <row r="42" spans="2:11">
      <c r="B42" s="81"/>
      <c r="C42" s="81"/>
      <c r="D42" s="81"/>
      <c r="E42" s="81"/>
      <c r="F42" s="81"/>
      <c r="G42" s="81"/>
      <c r="H42" s="81"/>
      <c r="I42" s="81"/>
      <c r="J42" s="81"/>
      <c r="K42" s="81"/>
    </row>
    <row r="43" spans="2:11">
      <c r="B43" s="81"/>
      <c r="C43" s="81"/>
      <c r="D43" s="81"/>
      <c r="E43" s="81"/>
      <c r="F43" s="81"/>
      <c r="G43" s="81"/>
      <c r="H43" s="81"/>
      <c r="I43" s="81"/>
      <c r="J43" s="81"/>
      <c r="K43" s="81"/>
    </row>
    <row r="44" spans="2:11">
      <c r="B44" s="81"/>
      <c r="C44" s="81"/>
      <c r="D44" s="81"/>
      <c r="E44" s="81"/>
      <c r="F44" s="81"/>
      <c r="G44" s="81"/>
      <c r="H44" s="81"/>
      <c r="I44" s="81"/>
      <c r="J44" s="81"/>
      <c r="K44" s="81"/>
    </row>
    <row r="45" spans="2:11">
      <c r="B45" s="81"/>
      <c r="C45" s="81"/>
      <c r="D45" s="81"/>
      <c r="E45" s="81"/>
      <c r="F45" s="81"/>
      <c r="G45" s="81"/>
      <c r="H45" s="81"/>
      <c r="I45" s="81"/>
      <c r="J45" s="81"/>
      <c r="K45" s="81"/>
    </row>
    <row r="46" spans="2:11">
      <c r="B46" s="81"/>
      <c r="C46" s="81"/>
      <c r="D46" s="81"/>
      <c r="E46" s="81"/>
      <c r="F46" s="81"/>
      <c r="G46" s="81"/>
      <c r="H46" s="81"/>
      <c r="I46" s="81"/>
      <c r="J46" s="81"/>
      <c r="K46" s="81"/>
    </row>
    <row r="47" spans="2:11">
      <c r="B47" s="81"/>
      <c r="C47" s="81"/>
      <c r="D47" s="81"/>
      <c r="E47" s="81"/>
      <c r="F47" s="81"/>
      <c r="G47" s="81"/>
      <c r="H47" s="81"/>
      <c r="I47" s="81"/>
      <c r="J47" s="81"/>
      <c r="K47" s="81"/>
    </row>
    <row r="48" spans="2:11">
      <c r="B48" s="81"/>
      <c r="C48" s="81"/>
      <c r="D48" s="81"/>
      <c r="E48" s="81"/>
      <c r="F48" s="81"/>
      <c r="G48" s="81"/>
      <c r="H48" s="81"/>
      <c r="I48" s="81"/>
      <c r="J48" s="81"/>
      <c r="K48" s="81"/>
    </row>
    <row r="49" spans="2:11">
      <c r="B49" s="81"/>
      <c r="C49" s="81"/>
      <c r="D49" s="81"/>
      <c r="E49" s="81"/>
      <c r="F49" s="81"/>
      <c r="G49" s="81"/>
      <c r="H49" s="81"/>
      <c r="I49" s="81"/>
      <c r="J49" s="81"/>
      <c r="K49" s="81"/>
    </row>
    <row r="50" spans="2:11">
      <c r="B50" s="81"/>
      <c r="C50" s="81"/>
      <c r="D50" s="81"/>
      <c r="E50" s="81"/>
      <c r="F50" s="81"/>
      <c r="G50" s="81"/>
      <c r="H50" s="81"/>
      <c r="I50" s="81"/>
      <c r="J50" s="81"/>
      <c r="K50" s="81"/>
    </row>
    <row r="51" spans="2:11">
      <c r="B51" s="81"/>
      <c r="C51" s="81"/>
      <c r="D51" s="81"/>
      <c r="E51" s="81"/>
      <c r="F51" s="81"/>
      <c r="G51" s="81"/>
      <c r="H51" s="81"/>
      <c r="I51" s="81"/>
      <c r="J51" s="81"/>
      <c r="K51" s="81"/>
    </row>
    <row r="52" spans="2:11">
      <c r="B52" s="81"/>
      <c r="C52" s="81"/>
      <c r="D52" s="81"/>
      <c r="E52" s="81"/>
      <c r="F52" s="81"/>
      <c r="G52" s="81"/>
      <c r="H52" s="81"/>
      <c r="I52" s="81"/>
      <c r="J52" s="81"/>
      <c r="K52" s="81"/>
    </row>
    <row r="53" spans="2:11">
      <c r="B53" s="81"/>
      <c r="C53" s="81"/>
      <c r="D53" s="81"/>
      <c r="E53" s="81"/>
      <c r="F53" s="81"/>
      <c r="G53" s="81"/>
      <c r="H53" s="81"/>
      <c r="I53" s="81"/>
      <c r="J53" s="81"/>
      <c r="K53" s="81"/>
    </row>
    <row r="54" spans="2:11">
      <c r="B54" s="81"/>
      <c r="C54" s="81"/>
      <c r="D54" s="81"/>
      <c r="E54" s="81"/>
      <c r="F54" s="81"/>
      <c r="G54" s="81"/>
      <c r="H54" s="81"/>
      <c r="I54" s="81"/>
      <c r="J54" s="81"/>
      <c r="K54" s="81"/>
    </row>
    <row r="55" spans="2:11">
      <c r="B55" s="81"/>
      <c r="C55" s="81"/>
      <c r="D55" s="81"/>
      <c r="E55" s="81"/>
      <c r="F55" s="81"/>
      <c r="G55" s="81"/>
      <c r="H55" s="81"/>
      <c r="I55" s="81"/>
      <c r="J55" s="81"/>
      <c r="K55" s="81"/>
    </row>
    <row r="56" spans="2:11">
      <c r="B56" s="81"/>
      <c r="C56" s="81"/>
      <c r="D56" s="81"/>
      <c r="E56" s="81"/>
      <c r="F56" s="81"/>
      <c r="G56" s="81"/>
      <c r="H56" s="81"/>
      <c r="I56" s="81"/>
      <c r="J56" s="81"/>
      <c r="K56" s="81"/>
    </row>
    <row r="57" spans="2:11">
      <c r="B57" s="81"/>
      <c r="C57" s="81"/>
      <c r="D57" s="81"/>
      <c r="E57" s="81"/>
      <c r="F57" s="81"/>
      <c r="G57" s="81"/>
      <c r="H57" s="81"/>
      <c r="I57" s="81"/>
      <c r="J57" s="81"/>
      <c r="K57" s="81"/>
    </row>
    <row r="58" spans="2:11">
      <c r="B58" s="81"/>
      <c r="C58" s="81"/>
      <c r="D58" s="81"/>
      <c r="E58" s="81"/>
      <c r="F58" s="81"/>
      <c r="G58" s="81"/>
      <c r="H58" s="81"/>
      <c r="I58" s="81"/>
      <c r="J58" s="81"/>
      <c r="K58" s="81"/>
    </row>
    <row r="59" spans="2:11">
      <c r="B59" s="81"/>
      <c r="C59" s="81"/>
      <c r="D59" s="81"/>
      <c r="E59" s="81"/>
      <c r="F59" s="81"/>
      <c r="G59" s="81"/>
      <c r="H59" s="81"/>
      <c r="I59" s="81"/>
      <c r="J59" s="81"/>
      <c r="K59" s="81"/>
    </row>
    <row r="60" spans="2:11">
      <c r="B60" s="81"/>
      <c r="C60" s="81"/>
      <c r="D60" s="81"/>
      <c r="E60" s="81"/>
      <c r="F60" s="81"/>
      <c r="G60" s="81"/>
      <c r="H60" s="81"/>
      <c r="I60" s="81"/>
      <c r="J60" s="81"/>
      <c r="K60" s="81"/>
    </row>
    <row r="61" spans="2:11">
      <c r="B61" s="81"/>
      <c r="C61" s="81"/>
      <c r="D61" s="81"/>
      <c r="E61" s="81"/>
      <c r="F61" s="81"/>
      <c r="G61" s="81"/>
      <c r="H61" s="81"/>
      <c r="I61" s="81"/>
      <c r="J61" s="81"/>
      <c r="K61" s="81"/>
    </row>
    <row r="62" spans="2:11">
      <c r="B62" s="81"/>
      <c r="C62" s="81"/>
      <c r="D62" s="81"/>
      <c r="E62" s="81"/>
      <c r="F62" s="81"/>
      <c r="G62" s="81"/>
      <c r="H62" s="81"/>
      <c r="I62" s="81"/>
      <c r="J62" s="81"/>
      <c r="K62" s="81"/>
    </row>
    <row r="63" spans="2:11">
      <c r="B63" s="81"/>
      <c r="C63" s="81"/>
      <c r="D63" s="81"/>
      <c r="E63" s="81"/>
      <c r="F63" s="81"/>
      <c r="G63" s="81"/>
      <c r="H63" s="81"/>
      <c r="I63" s="81"/>
      <c r="J63" s="81"/>
      <c r="K63" s="81"/>
    </row>
    <row r="64" spans="2:11">
      <c r="B64" s="81"/>
      <c r="C64" s="81"/>
      <c r="D64" s="81"/>
      <c r="E64" s="81"/>
      <c r="F64" s="81"/>
      <c r="G64" s="81"/>
      <c r="H64" s="81"/>
      <c r="I64" s="81"/>
      <c r="J64" s="81"/>
      <c r="K64" s="81"/>
    </row>
    <row r="65" spans="2:11">
      <c r="B65" s="81"/>
      <c r="C65" s="81"/>
      <c r="D65" s="81"/>
      <c r="E65" s="81"/>
      <c r="F65" s="81"/>
      <c r="G65" s="81"/>
      <c r="H65" s="81"/>
      <c r="I65" s="81"/>
      <c r="J65" s="81"/>
      <c r="K65" s="81"/>
    </row>
    <row r="66" spans="2:11">
      <c r="B66" s="81"/>
      <c r="C66" s="81"/>
      <c r="D66" s="81"/>
      <c r="E66" s="81"/>
      <c r="F66" s="81"/>
      <c r="G66" s="81"/>
      <c r="H66" s="81"/>
      <c r="I66" s="81"/>
      <c r="J66" s="81"/>
      <c r="K66" s="81"/>
    </row>
    <row r="67" spans="2:11">
      <c r="B67" s="81"/>
      <c r="C67" s="81"/>
      <c r="D67" s="81"/>
      <c r="E67" s="81"/>
      <c r="F67" s="81"/>
      <c r="G67" s="81"/>
      <c r="H67" s="81"/>
      <c r="I67" s="81"/>
      <c r="J67" s="81"/>
      <c r="K67" s="81"/>
    </row>
    <row r="68" spans="2:11">
      <c r="B68" s="81"/>
      <c r="C68" s="81"/>
      <c r="D68" s="81"/>
      <c r="E68" s="81"/>
      <c r="F68" s="81"/>
      <c r="G68" s="81"/>
      <c r="H68" s="81"/>
      <c r="I68" s="81"/>
      <c r="J68" s="81"/>
      <c r="K68" s="81"/>
    </row>
    <row r="69" spans="2:11">
      <c r="B69" s="81"/>
      <c r="C69" s="81"/>
      <c r="D69" s="81"/>
      <c r="E69" s="81"/>
      <c r="F69" s="81"/>
      <c r="G69" s="81"/>
      <c r="H69" s="81"/>
      <c r="I69" s="81"/>
      <c r="J69" s="81"/>
      <c r="K69" s="81"/>
    </row>
    <row r="70" spans="2:11">
      <c r="B70" s="81"/>
      <c r="C70" s="81"/>
      <c r="D70" s="81"/>
      <c r="E70" s="81"/>
      <c r="F70" s="81"/>
      <c r="G70" s="81"/>
      <c r="H70" s="81"/>
      <c r="I70" s="81"/>
      <c r="J70" s="81"/>
      <c r="K70" s="81"/>
    </row>
    <row r="71" spans="2:11">
      <c r="B71" s="81"/>
      <c r="C71" s="81"/>
      <c r="D71" s="81"/>
      <c r="E71" s="81"/>
      <c r="F71" s="81"/>
      <c r="G71" s="81"/>
      <c r="H71" s="81"/>
      <c r="I71" s="81"/>
      <c r="J71" s="81"/>
      <c r="K71" s="81"/>
    </row>
    <row r="72" spans="2:11">
      <c r="B72" s="81"/>
      <c r="C72" s="81"/>
      <c r="D72" s="81"/>
      <c r="E72" s="81"/>
      <c r="F72" s="81"/>
      <c r="G72" s="81"/>
      <c r="H72" s="81"/>
      <c r="I72" s="81"/>
      <c r="J72" s="81"/>
      <c r="K72" s="81"/>
    </row>
    <row r="73" spans="2:11">
      <c r="B73" s="81"/>
      <c r="C73" s="81"/>
      <c r="D73" s="81"/>
      <c r="E73" s="81"/>
      <c r="F73" s="81"/>
      <c r="G73" s="81"/>
      <c r="H73" s="81"/>
      <c r="I73" s="81"/>
      <c r="J73" s="81"/>
      <c r="K73" s="81"/>
    </row>
    <row r="74" spans="2:11">
      <c r="B74" s="81"/>
      <c r="C74" s="81"/>
      <c r="D74" s="81"/>
      <c r="E74" s="81"/>
      <c r="F74" s="81"/>
      <c r="G74" s="81"/>
      <c r="H74" s="81"/>
      <c r="I74" s="81"/>
      <c r="J74" s="81"/>
      <c r="K74" s="81"/>
    </row>
    <row r="75" spans="2:11">
      <c r="B75" s="81"/>
      <c r="C75" s="81"/>
      <c r="D75" s="81"/>
      <c r="E75" s="81"/>
      <c r="F75" s="81"/>
      <c r="G75" s="81"/>
      <c r="H75" s="81"/>
      <c r="I75" s="81"/>
      <c r="J75" s="81"/>
      <c r="K75" s="81"/>
    </row>
    <row r="76" spans="2:11">
      <c r="B76" s="81"/>
      <c r="C76" s="81"/>
      <c r="D76" s="81"/>
      <c r="E76" s="81"/>
      <c r="F76" s="81"/>
      <c r="G76" s="81"/>
      <c r="H76" s="81"/>
      <c r="I76" s="81"/>
      <c r="J76" s="81"/>
      <c r="K76" s="81"/>
    </row>
    <row r="77" spans="2:11">
      <c r="B77" s="81"/>
      <c r="C77" s="81"/>
      <c r="D77" s="81"/>
      <c r="E77" s="81"/>
      <c r="F77" s="81"/>
      <c r="G77" s="81"/>
      <c r="H77" s="81"/>
      <c r="I77" s="81"/>
      <c r="J77" s="81"/>
      <c r="K77" s="81"/>
    </row>
    <row r="78" spans="2:11">
      <c r="B78" s="81"/>
      <c r="C78" s="81"/>
      <c r="D78" s="81"/>
      <c r="E78" s="81"/>
      <c r="F78" s="81"/>
      <c r="G78" s="81"/>
      <c r="H78" s="81"/>
      <c r="I78" s="81"/>
      <c r="J78" s="81"/>
      <c r="K78" s="81"/>
    </row>
    <row r="79" spans="2:11">
      <c r="B79" s="81"/>
      <c r="C79" s="81"/>
      <c r="D79" s="81"/>
      <c r="E79" s="81"/>
      <c r="F79" s="81"/>
      <c r="G79" s="81"/>
      <c r="H79" s="81"/>
      <c r="I79" s="81"/>
      <c r="J79" s="81"/>
      <c r="K79" s="81"/>
    </row>
    <row r="80" spans="2:11">
      <c r="B80" s="81"/>
      <c r="C80" s="81"/>
      <c r="D80" s="81"/>
      <c r="E80" s="81"/>
      <c r="F80" s="81"/>
      <c r="G80" s="81"/>
      <c r="H80" s="81"/>
      <c r="I80" s="81"/>
      <c r="J80" s="81"/>
      <c r="K80" s="81"/>
    </row>
    <row r="81" spans="2:11">
      <c r="B81" s="81"/>
      <c r="C81" s="81"/>
      <c r="D81" s="81"/>
      <c r="E81" s="81"/>
      <c r="F81" s="81"/>
      <c r="G81" s="81"/>
      <c r="H81" s="81"/>
      <c r="I81" s="81"/>
      <c r="J81" s="81"/>
      <c r="K81" s="81"/>
    </row>
    <row r="82" spans="2:11">
      <c r="B82" s="81"/>
      <c r="C82" s="81"/>
      <c r="D82" s="81"/>
      <c r="E82" s="81"/>
      <c r="F82" s="81"/>
      <c r="G82" s="81"/>
      <c r="H82" s="81"/>
      <c r="I82" s="81"/>
      <c r="J82" s="81"/>
      <c r="K82" s="81"/>
    </row>
    <row r="83" spans="2:11">
      <c r="B83" s="81"/>
      <c r="C83" s="81"/>
      <c r="D83" s="81"/>
      <c r="E83" s="81"/>
      <c r="F83" s="81"/>
      <c r="G83" s="81"/>
      <c r="H83" s="81"/>
      <c r="I83" s="81"/>
      <c r="J83" s="81"/>
      <c r="K83" s="81"/>
    </row>
    <row r="84" spans="2:11">
      <c r="B84" s="81"/>
      <c r="C84" s="81"/>
      <c r="D84" s="81"/>
      <c r="E84" s="81"/>
      <c r="F84" s="81"/>
      <c r="G84" s="81"/>
      <c r="H84" s="81"/>
      <c r="I84" s="81"/>
      <c r="J84" s="81"/>
      <c r="K84" s="81"/>
    </row>
    <row r="85" spans="2:11">
      <c r="B85" s="81"/>
      <c r="C85" s="81"/>
      <c r="D85" s="81"/>
      <c r="E85" s="81"/>
      <c r="F85" s="81"/>
      <c r="G85" s="81"/>
      <c r="H85" s="81"/>
      <c r="I85" s="81"/>
      <c r="J85" s="81"/>
      <c r="K85" s="81"/>
    </row>
    <row r="86" spans="2:11">
      <c r="B86" s="81"/>
      <c r="C86" s="81"/>
      <c r="D86" s="81"/>
      <c r="E86" s="81"/>
      <c r="F86" s="81"/>
      <c r="G86" s="81"/>
      <c r="H86" s="81"/>
      <c r="I86" s="81"/>
      <c r="J86" s="81"/>
      <c r="K86" s="81"/>
    </row>
    <row r="87" spans="2:11">
      <c r="B87" s="81"/>
      <c r="C87" s="81"/>
      <c r="D87" s="81"/>
      <c r="E87" s="81"/>
      <c r="F87" s="81"/>
      <c r="G87" s="81"/>
      <c r="H87" s="81"/>
      <c r="I87" s="81"/>
      <c r="J87" s="81"/>
      <c r="K87" s="81"/>
    </row>
    <row r="88" spans="2:11">
      <c r="B88" s="81"/>
      <c r="C88" s="81"/>
      <c r="D88" s="81"/>
      <c r="E88" s="81"/>
      <c r="F88" s="81"/>
      <c r="G88" s="81"/>
      <c r="H88" s="81"/>
      <c r="I88" s="81"/>
      <c r="J88" s="81"/>
      <c r="K88" s="81"/>
    </row>
    <row r="89" spans="2:11">
      <c r="B89" s="81"/>
      <c r="C89" s="81"/>
      <c r="D89" s="81"/>
      <c r="E89" s="81"/>
      <c r="F89" s="81"/>
      <c r="G89" s="81"/>
      <c r="H89" s="81"/>
      <c r="I89" s="81"/>
      <c r="J89" s="81"/>
      <c r="K89" s="81"/>
    </row>
    <row r="90" spans="2:11">
      <c r="B90" s="81"/>
      <c r="C90" s="81"/>
      <c r="D90" s="81"/>
      <c r="E90" s="81"/>
      <c r="F90" s="81"/>
      <c r="G90" s="81"/>
      <c r="H90" s="81"/>
      <c r="I90" s="81"/>
      <c r="J90" s="81"/>
      <c r="K90" s="81"/>
    </row>
    <row r="91" spans="2:11">
      <c r="B91" s="81"/>
      <c r="C91" s="81"/>
      <c r="D91" s="81"/>
      <c r="E91" s="81"/>
      <c r="F91" s="81"/>
      <c r="G91" s="81"/>
      <c r="H91" s="81"/>
      <c r="I91" s="81"/>
      <c r="J91" s="81"/>
      <c r="K91" s="81"/>
    </row>
    <row r="92" spans="2:11">
      <c r="B92" s="81"/>
      <c r="C92" s="81"/>
      <c r="D92" s="81"/>
      <c r="E92" s="81"/>
      <c r="F92" s="81"/>
      <c r="G92" s="81"/>
      <c r="H92" s="81"/>
      <c r="I92" s="81"/>
      <c r="J92" s="81"/>
      <c r="K92" s="81"/>
    </row>
    <row r="93" spans="2:11">
      <c r="B93" s="81"/>
      <c r="C93" s="81"/>
      <c r="D93" s="81"/>
      <c r="E93" s="81"/>
      <c r="F93" s="81"/>
      <c r="G93" s="81"/>
      <c r="H93" s="81"/>
      <c r="I93" s="81"/>
      <c r="J93" s="81"/>
      <c r="K93" s="81"/>
    </row>
    <row r="94" spans="2:11">
      <c r="B94" s="81"/>
      <c r="C94" s="81"/>
      <c r="D94" s="81"/>
      <c r="E94" s="81"/>
      <c r="F94" s="81"/>
      <c r="G94" s="81"/>
      <c r="H94" s="81"/>
      <c r="I94" s="81"/>
      <c r="J94" s="81"/>
      <c r="K94" s="81"/>
    </row>
    <row r="95" spans="2:11">
      <c r="B95" s="81"/>
      <c r="C95" s="81"/>
      <c r="D95" s="81"/>
      <c r="E95" s="81"/>
      <c r="F95" s="81"/>
      <c r="G95" s="81"/>
      <c r="H95" s="81"/>
      <c r="I95" s="81"/>
      <c r="J95" s="81"/>
      <c r="K95" s="81"/>
    </row>
    <row r="96" spans="2:11">
      <c r="B96" s="81"/>
      <c r="C96" s="81"/>
      <c r="D96" s="81"/>
      <c r="E96" s="81"/>
      <c r="F96" s="81"/>
      <c r="G96" s="81"/>
      <c r="H96" s="81"/>
      <c r="I96" s="81"/>
      <c r="J96" s="81"/>
      <c r="K96" s="81"/>
    </row>
    <row r="97" spans="2:11">
      <c r="B97" s="81"/>
      <c r="C97" s="81"/>
      <c r="D97" s="81"/>
      <c r="E97" s="81"/>
      <c r="F97" s="81"/>
      <c r="G97" s="81"/>
      <c r="H97" s="81"/>
      <c r="I97" s="81"/>
      <c r="J97" s="81"/>
      <c r="K97" s="81"/>
    </row>
    <row r="98" spans="2:11">
      <c r="B98" s="81"/>
      <c r="C98" s="81"/>
      <c r="D98" s="81"/>
      <c r="E98" s="81"/>
      <c r="F98" s="81"/>
      <c r="G98" s="81"/>
      <c r="H98" s="81"/>
      <c r="I98" s="81"/>
      <c r="J98" s="81"/>
      <c r="K98" s="81"/>
    </row>
    <row r="99" spans="2:11">
      <c r="B99" s="81"/>
      <c r="C99" s="81"/>
      <c r="D99" s="81"/>
      <c r="E99" s="81"/>
      <c r="F99" s="81"/>
      <c r="G99" s="81"/>
      <c r="H99" s="81"/>
      <c r="I99" s="81"/>
      <c r="J99" s="81"/>
      <c r="K99" s="81"/>
    </row>
    <row r="100" spans="2:11">
      <c r="B100" s="81"/>
      <c r="C100" s="81"/>
      <c r="D100" s="81"/>
      <c r="E100" s="81"/>
      <c r="F100" s="81"/>
      <c r="G100" s="81"/>
      <c r="H100" s="81"/>
      <c r="I100" s="81"/>
      <c r="J100" s="81"/>
      <c r="K100" s="81"/>
    </row>
    <row r="101" spans="2:11">
      <c r="B101" s="81"/>
      <c r="C101" s="81"/>
      <c r="D101" s="81"/>
      <c r="E101" s="81"/>
      <c r="F101" s="81"/>
      <c r="G101" s="81"/>
      <c r="H101" s="81"/>
      <c r="I101" s="81"/>
      <c r="J101" s="81"/>
      <c r="K101" s="81"/>
    </row>
    <row r="102" spans="2:11">
      <c r="B102" s="81"/>
      <c r="C102" s="81"/>
      <c r="D102" s="81"/>
      <c r="E102" s="81"/>
      <c r="F102" s="81"/>
      <c r="G102" s="81"/>
      <c r="H102" s="81"/>
      <c r="I102" s="81"/>
      <c r="J102" s="81"/>
      <c r="K102" s="81"/>
    </row>
    <row r="103" spans="2:11">
      <c r="B103" s="81"/>
      <c r="C103" s="81"/>
      <c r="D103" s="81"/>
      <c r="E103" s="81"/>
      <c r="F103" s="81"/>
      <c r="G103" s="81"/>
      <c r="H103" s="81"/>
      <c r="I103" s="81"/>
      <c r="J103" s="81"/>
      <c r="K103" s="81"/>
    </row>
    <row r="104" spans="2:11">
      <c r="B104" s="81"/>
      <c r="C104" s="81"/>
      <c r="D104" s="81"/>
      <c r="E104" s="81"/>
      <c r="F104" s="81"/>
      <c r="G104" s="81"/>
      <c r="H104" s="81"/>
      <c r="I104" s="81"/>
      <c r="J104" s="81"/>
      <c r="K104" s="81"/>
    </row>
    <row r="105" spans="2:11">
      <c r="B105" s="81"/>
      <c r="C105" s="81"/>
      <c r="D105" s="81"/>
      <c r="E105" s="81"/>
      <c r="F105" s="81"/>
      <c r="G105" s="81"/>
      <c r="H105" s="81"/>
      <c r="I105" s="81"/>
      <c r="J105" s="81"/>
      <c r="K105" s="81"/>
    </row>
    <row r="106" spans="2:11">
      <c r="B106" s="81"/>
      <c r="C106" s="81"/>
      <c r="D106" s="81"/>
      <c r="E106" s="81"/>
      <c r="F106" s="81"/>
      <c r="G106" s="81"/>
      <c r="H106" s="81"/>
      <c r="I106" s="81"/>
      <c r="J106" s="81"/>
      <c r="K106" s="81"/>
    </row>
    <row r="107" spans="2:11">
      <c r="B107" s="81"/>
      <c r="C107" s="81"/>
      <c r="D107" s="81"/>
      <c r="E107" s="81"/>
      <c r="F107" s="81"/>
      <c r="G107" s="81"/>
      <c r="H107" s="81"/>
      <c r="I107" s="81"/>
      <c r="J107" s="81"/>
      <c r="K107" s="81"/>
    </row>
    <row r="108" spans="2:11">
      <c r="B108" s="81"/>
      <c r="C108" s="81"/>
      <c r="D108" s="81"/>
      <c r="E108" s="81"/>
      <c r="F108" s="81"/>
      <c r="G108" s="81"/>
      <c r="H108" s="81"/>
      <c r="I108" s="81"/>
      <c r="J108" s="81"/>
      <c r="K108" s="81"/>
    </row>
    <row r="109" spans="2:11">
      <c r="B109" s="81"/>
      <c r="C109" s="81"/>
      <c r="D109" s="81"/>
      <c r="E109" s="81"/>
      <c r="F109" s="81"/>
      <c r="G109" s="81"/>
      <c r="H109" s="81"/>
      <c r="I109" s="81"/>
      <c r="J109" s="81"/>
      <c r="K109" s="81"/>
    </row>
    <row r="110" spans="2:11">
      <c r="B110" s="81"/>
      <c r="C110" s="81"/>
      <c r="D110" s="81"/>
      <c r="E110" s="81"/>
      <c r="F110" s="81"/>
      <c r="G110" s="81"/>
      <c r="H110" s="81"/>
      <c r="I110" s="81"/>
      <c r="J110" s="81"/>
      <c r="K110" s="81"/>
    </row>
    <row r="111" spans="2:11">
      <c r="C111" s="3"/>
      <c r="D111" s="3"/>
      <c r="E111" s="3"/>
      <c r="F111" s="3"/>
      <c r="G111" s="3"/>
      <c r="H111" s="3"/>
    </row>
    <row r="112" spans="2:11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sheetProtection sheet="1" objects="1" scenarios="1"/>
  <mergeCells count="2">
    <mergeCell ref="B6:K6"/>
    <mergeCell ref="B7:K7"/>
  </mergeCells>
  <phoneticPr fontId="3" type="noConversion"/>
  <dataValidations count="1">
    <dataValidation allowBlank="1" showInputMessage="1" showErrorMessage="1" sqref="C5:C1048576 A1:B1048576 D1:XFD17 D22:XFD1048576 D18:AF21 AH18:XFD21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B1:CC11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7" style="1" bestFit="1" customWidth="1"/>
    <col min="13" max="13" width="6.42578125" style="1" bestFit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58" t="s">
        <v>166</v>
      </c>
      <c r="C1" s="80" t="s" vm="1">
        <v>234</v>
      </c>
    </row>
    <row r="2" spans="2:81">
      <c r="B2" s="58" t="s">
        <v>165</v>
      </c>
      <c r="C2" s="80" t="s">
        <v>235</v>
      </c>
    </row>
    <row r="3" spans="2:81">
      <c r="B3" s="58" t="s">
        <v>167</v>
      </c>
      <c r="C3" s="80" t="s">
        <v>236</v>
      </c>
      <c r="E3" s="2"/>
    </row>
    <row r="4" spans="2:81">
      <c r="B4" s="58" t="s">
        <v>168</v>
      </c>
      <c r="C4" s="80">
        <v>12146</v>
      </c>
    </row>
    <row r="6" spans="2:81" ht="26.25" customHeight="1">
      <c r="B6" s="134" t="s">
        <v>196</v>
      </c>
      <c r="C6" s="135"/>
      <c r="D6" s="135"/>
      <c r="E6" s="135"/>
      <c r="F6" s="135"/>
      <c r="G6" s="135"/>
      <c r="H6" s="135"/>
      <c r="I6" s="135"/>
      <c r="J6" s="135"/>
      <c r="K6" s="135"/>
      <c r="L6" s="135"/>
      <c r="M6" s="135"/>
      <c r="N6" s="135"/>
      <c r="O6" s="135"/>
      <c r="P6" s="135"/>
      <c r="Q6" s="136"/>
    </row>
    <row r="7" spans="2:81" ht="26.25" customHeight="1">
      <c r="B7" s="134" t="s">
        <v>80</v>
      </c>
      <c r="C7" s="135"/>
      <c r="D7" s="135"/>
      <c r="E7" s="135"/>
      <c r="F7" s="135"/>
      <c r="G7" s="135"/>
      <c r="H7" s="135"/>
      <c r="I7" s="135"/>
      <c r="J7" s="135"/>
      <c r="K7" s="135"/>
      <c r="L7" s="135"/>
      <c r="M7" s="135"/>
      <c r="N7" s="135"/>
      <c r="O7" s="135"/>
      <c r="P7" s="135"/>
      <c r="Q7" s="136"/>
    </row>
    <row r="8" spans="2:81" s="3" customFormat="1" ht="47.25">
      <c r="B8" s="23" t="s">
        <v>102</v>
      </c>
      <c r="C8" s="31" t="s">
        <v>34</v>
      </c>
      <c r="D8" s="14" t="s">
        <v>37</v>
      </c>
      <c r="E8" s="31" t="s">
        <v>15</v>
      </c>
      <c r="F8" s="31" t="s">
        <v>47</v>
      </c>
      <c r="G8" s="31" t="s">
        <v>87</v>
      </c>
      <c r="H8" s="31" t="s">
        <v>18</v>
      </c>
      <c r="I8" s="31" t="s">
        <v>86</v>
      </c>
      <c r="J8" s="31" t="s">
        <v>17</v>
      </c>
      <c r="K8" s="31" t="s">
        <v>19</v>
      </c>
      <c r="L8" s="31" t="s">
        <v>218</v>
      </c>
      <c r="M8" s="31" t="s">
        <v>217</v>
      </c>
      <c r="N8" s="31" t="s">
        <v>45</v>
      </c>
      <c r="O8" s="31" t="s">
        <v>44</v>
      </c>
      <c r="P8" s="31" t="s">
        <v>169</v>
      </c>
      <c r="Q8" s="32" t="s">
        <v>171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6"/>
      <c r="C9" s="17"/>
      <c r="D9" s="17"/>
      <c r="E9" s="33"/>
      <c r="F9" s="33"/>
      <c r="G9" s="33" t="s">
        <v>22</v>
      </c>
      <c r="H9" s="33" t="s">
        <v>21</v>
      </c>
      <c r="I9" s="33"/>
      <c r="J9" s="33" t="s">
        <v>20</v>
      </c>
      <c r="K9" s="33" t="s">
        <v>20</v>
      </c>
      <c r="L9" s="33" t="s">
        <v>225</v>
      </c>
      <c r="M9" s="33"/>
      <c r="N9" s="33" t="s">
        <v>221</v>
      </c>
      <c r="O9" s="33" t="s">
        <v>20</v>
      </c>
      <c r="P9" s="33" t="s">
        <v>20</v>
      </c>
      <c r="Q9" s="34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99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  <c r="Q11" s="81"/>
      <c r="R11" s="1"/>
      <c r="S11" s="1"/>
      <c r="T11" s="1"/>
      <c r="U11" s="1"/>
      <c r="V11" s="1"/>
      <c r="W11" s="1"/>
      <c r="X11" s="1"/>
      <c r="CC11" s="1"/>
    </row>
    <row r="12" spans="2:81" ht="21.75" customHeight="1">
      <c r="B12" s="97" t="s">
        <v>233</v>
      </c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  <c r="P12" s="81"/>
      <c r="Q12" s="81"/>
    </row>
    <row r="13" spans="2:81">
      <c r="B13" s="97" t="s">
        <v>98</v>
      </c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  <c r="P13" s="81"/>
      <c r="Q13" s="81"/>
    </row>
    <row r="14" spans="2:81">
      <c r="B14" s="97" t="s">
        <v>216</v>
      </c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  <c r="P14" s="81"/>
      <c r="Q14" s="81"/>
    </row>
    <row r="15" spans="2:81">
      <c r="B15" s="97" t="s">
        <v>224</v>
      </c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</row>
    <row r="16" spans="2:81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  <c r="Q16" s="81"/>
    </row>
    <row r="17" spans="2:17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  <c r="Q17" s="81"/>
    </row>
    <row r="18" spans="2:17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  <c r="P18" s="81"/>
      <c r="Q18" s="81"/>
    </row>
    <row r="19" spans="2:17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  <c r="Q19" s="81"/>
    </row>
    <row r="20" spans="2:17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  <c r="P20" s="81"/>
      <c r="Q20" s="81"/>
    </row>
    <row r="21" spans="2:17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  <c r="P21" s="81"/>
      <c r="Q21" s="81"/>
    </row>
    <row r="22" spans="2:17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  <c r="Q22" s="81"/>
    </row>
    <row r="23" spans="2:17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  <c r="Q23" s="81"/>
    </row>
    <row r="24" spans="2:17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1"/>
      <c r="Q24" s="81"/>
    </row>
    <row r="25" spans="2:17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  <c r="Q25" s="81"/>
    </row>
    <row r="26" spans="2:17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  <c r="Q26" s="81"/>
    </row>
    <row r="27" spans="2:17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</row>
    <row r="28" spans="2:17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  <c r="P28" s="81"/>
      <c r="Q28" s="81"/>
    </row>
    <row r="29" spans="2:17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1"/>
      <c r="Q29" s="81"/>
    </row>
    <row r="30" spans="2:17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  <c r="Q30" s="81"/>
    </row>
    <row r="31" spans="2:17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  <c r="Q31" s="81"/>
    </row>
    <row r="32" spans="2:17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/>
      <c r="Q32" s="81"/>
    </row>
    <row r="33" spans="2:17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  <c r="Q33" s="81"/>
    </row>
    <row r="34" spans="2:17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81"/>
      <c r="Q34" s="81"/>
    </row>
    <row r="35" spans="2:17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  <c r="Q35" s="81"/>
    </row>
    <row r="36" spans="2:17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  <c r="P36" s="81"/>
      <c r="Q36" s="81"/>
    </row>
    <row r="37" spans="2:17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  <c r="P37" s="81"/>
      <c r="Q37" s="81"/>
    </row>
    <row r="38" spans="2:17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  <c r="P38" s="81"/>
      <c r="Q38" s="81"/>
    </row>
    <row r="39" spans="2:17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</row>
    <row r="40" spans="2:17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  <c r="P40" s="81"/>
      <c r="Q40" s="81"/>
    </row>
    <row r="41" spans="2:17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  <c r="Q41" s="81"/>
    </row>
    <row r="42" spans="2:17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  <c r="P42" s="81"/>
      <c r="Q42" s="81"/>
    </row>
    <row r="43" spans="2:17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  <c r="Q43" s="81"/>
    </row>
    <row r="44" spans="2:17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  <c r="P44" s="81"/>
      <c r="Q44" s="81"/>
    </row>
    <row r="45" spans="2:17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  <c r="P45" s="81"/>
      <c r="Q45" s="81"/>
    </row>
    <row r="46" spans="2:17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  <c r="P46" s="81"/>
      <c r="Q46" s="81"/>
    </row>
    <row r="47" spans="2:17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</row>
    <row r="48" spans="2:17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  <c r="Q48" s="81"/>
    </row>
    <row r="49" spans="2:17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  <c r="P49" s="81"/>
      <c r="Q49" s="81"/>
    </row>
    <row r="50" spans="2:17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  <c r="P50" s="81"/>
      <c r="Q50" s="81"/>
    </row>
    <row r="51" spans="2:17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</row>
    <row r="52" spans="2:17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81"/>
      <c r="Q52" s="81"/>
    </row>
    <row r="53" spans="2:17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  <c r="Q53" s="81"/>
    </row>
    <row r="54" spans="2:17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  <c r="Q54" s="81"/>
    </row>
    <row r="55" spans="2:17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</row>
    <row r="56" spans="2:17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  <c r="P56" s="81"/>
      <c r="Q56" s="81"/>
    </row>
    <row r="57" spans="2:17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  <c r="P57" s="81"/>
      <c r="Q57" s="81"/>
    </row>
    <row r="58" spans="2:17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  <c r="P58" s="81"/>
      <c r="Q58" s="81"/>
    </row>
    <row r="59" spans="2:17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</row>
    <row r="60" spans="2:17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  <c r="Q60" s="81"/>
    </row>
    <row r="61" spans="2:17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  <c r="Q61" s="81"/>
    </row>
    <row r="62" spans="2:17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  <c r="Q62" s="81"/>
    </row>
    <row r="63" spans="2:17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</row>
    <row r="64" spans="2:17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  <c r="Q64" s="81"/>
    </row>
    <row r="65" spans="2:17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  <c r="P65" s="81"/>
      <c r="Q65" s="81"/>
    </row>
    <row r="66" spans="2:17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  <c r="P66" s="81"/>
      <c r="Q66" s="81"/>
    </row>
    <row r="67" spans="2:17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</row>
    <row r="68" spans="2:17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  <c r="P68" s="81"/>
      <c r="Q68" s="81"/>
    </row>
    <row r="69" spans="2:17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  <c r="P69" s="81"/>
      <c r="Q69" s="81"/>
    </row>
    <row r="70" spans="2:17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  <c r="P70" s="81"/>
      <c r="Q70" s="81"/>
    </row>
    <row r="71" spans="2:17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</row>
    <row r="72" spans="2:17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  <c r="P72" s="81"/>
      <c r="Q72" s="81"/>
    </row>
    <row r="73" spans="2:17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1"/>
      <c r="Q73" s="81"/>
    </row>
    <row r="74" spans="2:17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  <c r="Q74" s="81"/>
    </row>
    <row r="75" spans="2:17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</row>
    <row r="76" spans="2:17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  <c r="P76" s="81"/>
      <c r="Q76" s="81"/>
    </row>
    <row r="77" spans="2:17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81"/>
      <c r="Q77" s="81"/>
    </row>
    <row r="78" spans="2:17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  <c r="P78" s="81"/>
      <c r="Q78" s="81"/>
    </row>
    <row r="79" spans="2:17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</row>
    <row r="80" spans="2:17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  <c r="P80" s="81"/>
      <c r="Q80" s="81"/>
    </row>
    <row r="81" spans="2:17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  <c r="P81" s="81"/>
      <c r="Q81" s="81"/>
    </row>
    <row r="82" spans="2:17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  <c r="P82" s="81"/>
      <c r="Q82" s="81"/>
    </row>
    <row r="83" spans="2:17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</row>
    <row r="84" spans="2:17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  <c r="P84" s="81"/>
      <c r="Q84" s="81"/>
    </row>
    <row r="85" spans="2:17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  <c r="P85" s="81"/>
      <c r="Q85" s="81"/>
    </row>
    <row r="86" spans="2:17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  <c r="P86" s="81"/>
      <c r="Q86" s="81"/>
    </row>
    <row r="87" spans="2:17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</row>
    <row r="88" spans="2:17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  <c r="P88" s="81"/>
      <c r="Q88" s="81"/>
    </row>
    <row r="89" spans="2:17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  <c r="P89" s="81"/>
      <c r="Q89" s="81"/>
    </row>
    <row r="90" spans="2:17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  <c r="P90" s="81"/>
      <c r="Q90" s="81"/>
    </row>
    <row r="91" spans="2:17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</row>
    <row r="92" spans="2:17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  <c r="P92" s="81"/>
      <c r="Q92" s="81"/>
    </row>
    <row r="93" spans="2:17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  <c r="P93" s="81"/>
      <c r="Q93" s="81"/>
    </row>
    <row r="94" spans="2:17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  <c r="P94" s="81"/>
      <c r="Q94" s="81"/>
    </row>
    <row r="95" spans="2:17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</row>
    <row r="96" spans="2:17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  <c r="P96" s="81"/>
      <c r="Q96" s="81"/>
    </row>
    <row r="97" spans="2:17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  <c r="O97" s="81"/>
      <c r="P97" s="81"/>
      <c r="Q97" s="81"/>
    </row>
    <row r="98" spans="2:17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  <c r="P98" s="81"/>
      <c r="Q98" s="81"/>
    </row>
    <row r="99" spans="2:17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</row>
    <row r="100" spans="2:17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  <c r="P100" s="81"/>
      <c r="Q100" s="81"/>
    </row>
    <row r="101" spans="2:17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  <c r="P101" s="81"/>
      <c r="Q101" s="81"/>
    </row>
    <row r="102" spans="2:17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  <c r="P102" s="81"/>
      <c r="Q102" s="81"/>
    </row>
    <row r="103" spans="2:17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</row>
    <row r="104" spans="2:17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  <c r="P104" s="81"/>
      <c r="Q104" s="81"/>
    </row>
    <row r="105" spans="2:17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  <c r="O105" s="81"/>
      <c r="P105" s="81"/>
      <c r="Q105" s="81"/>
    </row>
    <row r="106" spans="2:17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  <c r="O106" s="81"/>
      <c r="P106" s="81"/>
      <c r="Q106" s="81"/>
    </row>
    <row r="107" spans="2:17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</row>
    <row r="108" spans="2:17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  <c r="O108" s="81"/>
      <c r="P108" s="81"/>
      <c r="Q108" s="81"/>
    </row>
    <row r="109" spans="2:17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  <c r="O109" s="81"/>
      <c r="P109" s="81"/>
      <c r="Q109" s="81"/>
    </row>
    <row r="110" spans="2:17"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  <c r="M110" s="81"/>
      <c r="N110" s="81"/>
      <c r="O110" s="81"/>
      <c r="P110" s="81"/>
      <c r="Q110" s="81"/>
    </row>
  </sheetData>
  <sheetProtection sheet="1" objects="1" scenarios="1"/>
  <mergeCells count="2">
    <mergeCell ref="B6:Q6"/>
    <mergeCell ref="B7:Q7"/>
  </mergeCells>
  <phoneticPr fontId="3" type="noConversion"/>
  <dataValidations count="1">
    <dataValidation allowBlank="1" showInputMessage="1" showErrorMessage="1" sqref="C5:C1048576 A1:B1048576 D1:XFD35 D40:XFD1048576 D36:AF39 AH36:XFD39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B1:BT115"/>
  <sheetViews>
    <sheetView rightToLeft="1" workbookViewId="0">
      <selection activeCell="O12" sqref="O12:O15"/>
    </sheetView>
  </sheetViews>
  <sheetFormatPr defaultColWidth="9.140625" defaultRowHeight="18"/>
  <cols>
    <col min="1" max="1" width="3" style="1" customWidth="1"/>
    <col min="2" max="2" width="32" style="2" bestFit="1" customWidth="1"/>
    <col min="3" max="3" width="41.7109375" style="2" bestFit="1" customWidth="1"/>
    <col min="4" max="4" width="4.5703125" style="1" bestFit="1" customWidth="1"/>
    <col min="5" max="5" width="4.85546875" style="1" bestFit="1" customWidth="1"/>
    <col min="6" max="6" width="11.28515625" style="1" bestFit="1" customWidth="1"/>
    <col min="7" max="7" width="6.140625" style="1" bestFit="1" customWidth="1"/>
    <col min="8" max="8" width="9" style="1" bestFit="1" customWidth="1"/>
    <col min="9" max="9" width="6.85546875" style="1" bestFit="1" customWidth="1"/>
    <col min="10" max="10" width="7.5703125" style="1" bestFit="1" customWidth="1"/>
    <col min="11" max="11" width="10.140625" style="1" bestFit="1" customWidth="1"/>
    <col min="12" max="12" width="9.5703125" style="1" bestFit="1" customWidth="1"/>
    <col min="13" max="13" width="8" style="1" bestFit="1" customWidth="1"/>
    <col min="14" max="14" width="6.28515625" style="1" bestFit="1" customWidth="1"/>
    <col min="15" max="15" width="9.140625" style="1" customWidth="1"/>
    <col min="16" max="16" width="9" style="1" bestFit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58" t="s">
        <v>166</v>
      </c>
      <c r="C1" s="80" t="s" vm="1">
        <v>234</v>
      </c>
    </row>
    <row r="2" spans="2:72">
      <c r="B2" s="58" t="s">
        <v>165</v>
      </c>
      <c r="C2" s="80" t="s">
        <v>235</v>
      </c>
    </row>
    <row r="3" spans="2:72">
      <c r="B3" s="58" t="s">
        <v>167</v>
      </c>
      <c r="C3" s="80" t="s">
        <v>236</v>
      </c>
    </row>
    <row r="4" spans="2:72">
      <c r="B4" s="58" t="s">
        <v>168</v>
      </c>
      <c r="C4" s="80">
        <v>12146</v>
      </c>
    </row>
    <row r="6" spans="2:72" ht="26.25" customHeight="1">
      <c r="B6" s="134" t="s">
        <v>197</v>
      </c>
      <c r="C6" s="135"/>
      <c r="D6" s="135"/>
      <c r="E6" s="135"/>
      <c r="F6" s="135"/>
      <c r="G6" s="135"/>
      <c r="H6" s="135"/>
      <c r="I6" s="135"/>
      <c r="J6" s="135"/>
      <c r="K6" s="135"/>
      <c r="L6" s="135"/>
      <c r="M6" s="135"/>
      <c r="N6" s="135"/>
      <c r="O6" s="135"/>
      <c r="P6" s="136"/>
    </row>
    <row r="7" spans="2:72" ht="26.25" customHeight="1">
      <c r="B7" s="134" t="s">
        <v>71</v>
      </c>
      <c r="C7" s="135"/>
      <c r="D7" s="135"/>
      <c r="E7" s="135"/>
      <c r="F7" s="135"/>
      <c r="G7" s="135"/>
      <c r="H7" s="135"/>
      <c r="I7" s="135"/>
      <c r="J7" s="135"/>
      <c r="K7" s="135"/>
      <c r="L7" s="135"/>
      <c r="M7" s="135"/>
      <c r="N7" s="135"/>
      <c r="O7" s="135"/>
      <c r="P7" s="136"/>
    </row>
    <row r="8" spans="2:72" s="3" customFormat="1" ht="78.75">
      <c r="B8" s="23" t="s">
        <v>102</v>
      </c>
      <c r="C8" s="31" t="s">
        <v>34</v>
      </c>
      <c r="D8" s="31" t="s">
        <v>15</v>
      </c>
      <c r="E8" s="31" t="s">
        <v>47</v>
      </c>
      <c r="F8" s="31" t="s">
        <v>87</v>
      </c>
      <c r="G8" s="31" t="s">
        <v>18</v>
      </c>
      <c r="H8" s="31" t="s">
        <v>86</v>
      </c>
      <c r="I8" s="31" t="s">
        <v>17</v>
      </c>
      <c r="J8" s="31" t="s">
        <v>19</v>
      </c>
      <c r="K8" s="31" t="s">
        <v>218</v>
      </c>
      <c r="L8" s="31" t="s">
        <v>217</v>
      </c>
      <c r="M8" s="31" t="s">
        <v>95</v>
      </c>
      <c r="N8" s="31" t="s">
        <v>44</v>
      </c>
      <c r="O8" s="31" t="s">
        <v>169</v>
      </c>
      <c r="P8" s="32" t="s">
        <v>171</v>
      </c>
    </row>
    <row r="9" spans="2:72" s="3" customFormat="1" ht="25.5" customHeight="1">
      <c r="B9" s="16"/>
      <c r="C9" s="33"/>
      <c r="D9" s="33"/>
      <c r="E9" s="33"/>
      <c r="F9" s="33" t="s">
        <v>22</v>
      </c>
      <c r="G9" s="33" t="s">
        <v>21</v>
      </c>
      <c r="H9" s="33"/>
      <c r="I9" s="33" t="s">
        <v>20</v>
      </c>
      <c r="J9" s="33" t="s">
        <v>20</v>
      </c>
      <c r="K9" s="33" t="s">
        <v>225</v>
      </c>
      <c r="L9" s="33"/>
      <c r="M9" s="33" t="s">
        <v>221</v>
      </c>
      <c r="N9" s="33" t="s">
        <v>20</v>
      </c>
      <c r="O9" s="33" t="s">
        <v>20</v>
      </c>
      <c r="P9" s="34" t="s">
        <v>20</v>
      </c>
    </row>
    <row r="10" spans="2:72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1" t="s">
        <v>13</v>
      </c>
      <c r="P10" s="21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100" t="s">
        <v>26</v>
      </c>
      <c r="C11" s="84"/>
      <c r="D11" s="84"/>
      <c r="E11" s="84"/>
      <c r="F11" s="84"/>
      <c r="G11" s="92">
        <v>8.3899392099602306</v>
      </c>
      <c r="H11" s="84"/>
      <c r="I11" s="84"/>
      <c r="J11" s="101">
        <v>4.907601458960955E-2</v>
      </c>
      <c r="K11" s="92"/>
      <c r="L11" s="84"/>
      <c r="M11" s="92">
        <v>75.407089999999982</v>
      </c>
      <c r="N11" s="84"/>
      <c r="O11" s="93">
        <f>M11/$M$11</f>
        <v>1</v>
      </c>
      <c r="P11" s="93">
        <f>M11/'סכום נכסי הקרן'!$C$42</f>
        <v>0.57518273755518579</v>
      </c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s="98" customFormat="1" ht="21.75" customHeight="1">
      <c r="B12" s="113" t="s">
        <v>215</v>
      </c>
      <c r="C12" s="110"/>
      <c r="D12" s="110"/>
      <c r="E12" s="110"/>
      <c r="F12" s="110"/>
      <c r="G12" s="111">
        <v>8.3899392099602306</v>
      </c>
      <c r="H12" s="110"/>
      <c r="I12" s="110"/>
      <c r="J12" s="117">
        <v>4.907601458960955E-2</v>
      </c>
      <c r="K12" s="111"/>
      <c r="L12" s="110"/>
      <c r="M12" s="111">
        <v>75.407089999999982</v>
      </c>
      <c r="N12" s="110"/>
      <c r="O12" s="112">
        <f t="shared" ref="O12:O15" si="0">M12/$M$11</f>
        <v>1</v>
      </c>
      <c r="P12" s="112">
        <f>M12/'סכום נכסי הקרן'!$C$42</f>
        <v>0.57518273755518579</v>
      </c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</row>
    <row r="13" spans="2:72">
      <c r="B13" s="99" t="s">
        <v>51</v>
      </c>
      <c r="C13" s="84"/>
      <c r="D13" s="84"/>
      <c r="E13" s="84"/>
      <c r="F13" s="84"/>
      <c r="G13" s="92">
        <v>8.3899392099602306</v>
      </c>
      <c r="H13" s="84"/>
      <c r="I13" s="84"/>
      <c r="J13" s="101">
        <v>4.907601458960955E-2</v>
      </c>
      <c r="K13" s="92"/>
      <c r="L13" s="84"/>
      <c r="M13" s="92">
        <v>75.407089999999982</v>
      </c>
      <c r="N13" s="84"/>
      <c r="O13" s="93">
        <f t="shared" si="0"/>
        <v>1</v>
      </c>
      <c r="P13" s="93">
        <f>M13/'סכום נכסי הקרן'!$C$42</f>
        <v>0.57518273755518579</v>
      </c>
    </row>
    <row r="14" spans="2:72">
      <c r="B14" s="88" t="s">
        <v>311</v>
      </c>
      <c r="C14" s="82" t="s">
        <v>312</v>
      </c>
      <c r="D14" s="82" t="s">
        <v>239</v>
      </c>
      <c r="E14" s="82"/>
      <c r="F14" s="102">
        <v>41700</v>
      </c>
      <c r="G14" s="89">
        <v>8.2900000000000009</v>
      </c>
      <c r="H14" s="95" t="s">
        <v>151</v>
      </c>
      <c r="I14" s="96">
        <v>4.8000000000000001E-2</v>
      </c>
      <c r="J14" s="96">
        <v>4.9100000000000005E-2</v>
      </c>
      <c r="K14" s="89">
        <v>71999.999999999985</v>
      </c>
      <c r="L14" s="103">
        <v>100.9575</v>
      </c>
      <c r="M14" s="89">
        <v>72.392639999999986</v>
      </c>
      <c r="N14" s="82"/>
      <c r="O14" s="90">
        <f t="shared" si="0"/>
        <v>0.96002431601590787</v>
      </c>
      <c r="P14" s="90">
        <f>M14/'סכום נכסי הקרן'!$C$42</f>
        <v>0.55218941420557466</v>
      </c>
    </row>
    <row r="15" spans="2:72">
      <c r="B15" s="88" t="s">
        <v>313</v>
      </c>
      <c r="C15" s="82" t="s">
        <v>314</v>
      </c>
      <c r="D15" s="82" t="s">
        <v>239</v>
      </c>
      <c r="E15" s="82"/>
      <c r="F15" s="102">
        <v>43345</v>
      </c>
      <c r="G15" s="89">
        <v>10.79</v>
      </c>
      <c r="H15" s="95" t="s">
        <v>151</v>
      </c>
      <c r="I15" s="96">
        <v>4.8000000000000001E-2</v>
      </c>
      <c r="J15" s="96">
        <v>4.8499999999999995E-2</v>
      </c>
      <c r="K15" s="89">
        <v>2999.9999999999995</v>
      </c>
      <c r="L15" s="103">
        <v>100.4821</v>
      </c>
      <c r="M15" s="89">
        <v>3.0144499999999992</v>
      </c>
      <c r="N15" s="82"/>
      <c r="O15" s="90">
        <f t="shared" si="0"/>
        <v>3.9975683984092208E-2</v>
      </c>
      <c r="P15" s="90">
        <f>M15/'סכום נכסי הקרן'!$C$42</f>
        <v>2.2993323349611156E-2</v>
      </c>
    </row>
    <row r="16" spans="2:72">
      <c r="B16" s="85"/>
      <c r="C16" s="82"/>
      <c r="D16" s="82"/>
      <c r="E16" s="82"/>
      <c r="F16" s="82"/>
      <c r="G16" s="82"/>
      <c r="H16" s="82"/>
      <c r="I16" s="82"/>
      <c r="J16" s="82"/>
      <c r="K16" s="89"/>
      <c r="L16" s="82"/>
      <c r="M16" s="82"/>
      <c r="N16" s="82"/>
      <c r="O16" s="90"/>
      <c r="P16" s="82"/>
    </row>
    <row r="17" spans="2:16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</row>
    <row r="18" spans="2:16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  <c r="P18" s="81"/>
    </row>
    <row r="19" spans="2:16">
      <c r="B19" s="97" t="s">
        <v>98</v>
      </c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</row>
    <row r="20" spans="2:16">
      <c r="B20" s="97" t="s">
        <v>216</v>
      </c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  <c r="P20" s="81"/>
    </row>
    <row r="21" spans="2:16">
      <c r="B21" s="97" t="s">
        <v>224</v>
      </c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  <c r="P21" s="81"/>
    </row>
    <row r="22" spans="2:16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</row>
    <row r="23" spans="2:16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</row>
    <row r="24" spans="2:16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1"/>
    </row>
    <row r="25" spans="2:16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</row>
    <row r="26" spans="2:16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</row>
    <row r="27" spans="2:16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</row>
    <row r="28" spans="2:16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  <c r="P28" s="81"/>
    </row>
    <row r="29" spans="2:16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1"/>
    </row>
    <row r="30" spans="2:16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</row>
    <row r="31" spans="2:16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</row>
    <row r="32" spans="2:16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/>
    </row>
    <row r="33" spans="2:16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</row>
    <row r="34" spans="2:16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81"/>
    </row>
    <row r="35" spans="2:16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</row>
    <row r="36" spans="2:16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  <c r="P36" s="81"/>
    </row>
    <row r="37" spans="2:16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  <c r="P37" s="81"/>
    </row>
    <row r="38" spans="2:16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  <c r="P38" s="81"/>
    </row>
    <row r="39" spans="2:16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</row>
    <row r="40" spans="2:16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  <c r="P40" s="81"/>
    </row>
    <row r="41" spans="2:16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</row>
    <row r="42" spans="2:16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  <c r="P42" s="81"/>
    </row>
    <row r="43" spans="2:16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</row>
    <row r="44" spans="2:16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  <c r="P44" s="81"/>
    </row>
    <row r="45" spans="2:16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  <c r="P45" s="81"/>
    </row>
    <row r="46" spans="2:16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  <c r="P46" s="81"/>
    </row>
    <row r="47" spans="2:16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</row>
    <row r="48" spans="2:16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</row>
    <row r="49" spans="2:16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  <c r="P49" s="81"/>
    </row>
    <row r="50" spans="2:16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  <c r="P50" s="81"/>
    </row>
    <row r="51" spans="2:16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</row>
    <row r="52" spans="2:16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81"/>
    </row>
    <row r="53" spans="2:16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</row>
    <row r="54" spans="2:16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</row>
    <row r="55" spans="2:16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</row>
    <row r="56" spans="2:16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  <c r="P56" s="81"/>
    </row>
    <row r="57" spans="2:16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  <c r="P57" s="81"/>
    </row>
    <row r="58" spans="2:16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  <c r="P58" s="81"/>
    </row>
    <row r="59" spans="2:16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</row>
    <row r="60" spans="2:16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</row>
    <row r="61" spans="2:16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</row>
    <row r="62" spans="2:16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</row>
    <row r="63" spans="2:16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</row>
    <row r="64" spans="2:16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</row>
    <row r="65" spans="2:16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  <c r="P65" s="81"/>
    </row>
    <row r="66" spans="2:16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  <c r="P66" s="81"/>
    </row>
    <row r="67" spans="2:16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</row>
    <row r="68" spans="2:16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  <c r="P68" s="81"/>
    </row>
    <row r="69" spans="2:16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  <c r="P69" s="81"/>
    </row>
    <row r="70" spans="2:16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  <c r="P70" s="81"/>
    </row>
    <row r="71" spans="2:16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</row>
    <row r="72" spans="2:16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  <c r="P72" s="81"/>
    </row>
    <row r="73" spans="2:16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1"/>
    </row>
    <row r="74" spans="2:16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</row>
    <row r="75" spans="2:16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</row>
    <row r="76" spans="2:16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  <c r="P76" s="81"/>
    </row>
    <row r="77" spans="2:16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81"/>
    </row>
    <row r="78" spans="2:16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  <c r="P78" s="81"/>
    </row>
    <row r="79" spans="2:16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</row>
    <row r="80" spans="2:16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  <c r="P80" s="81"/>
    </row>
    <row r="81" spans="2:16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  <c r="P81" s="81"/>
    </row>
    <row r="82" spans="2:16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  <c r="P82" s="81"/>
    </row>
    <row r="83" spans="2:16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</row>
    <row r="84" spans="2:16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  <c r="P84" s="81"/>
    </row>
    <row r="85" spans="2:16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  <c r="P85" s="81"/>
    </row>
    <row r="86" spans="2:16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  <c r="P86" s="81"/>
    </row>
    <row r="87" spans="2:16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</row>
    <row r="88" spans="2:16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  <c r="P88" s="81"/>
    </row>
    <row r="89" spans="2:16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  <c r="P89" s="81"/>
    </row>
    <row r="90" spans="2:16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  <c r="P90" s="81"/>
    </row>
    <row r="91" spans="2:16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</row>
    <row r="92" spans="2:16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  <c r="P92" s="81"/>
    </row>
    <row r="93" spans="2:16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  <c r="P93" s="81"/>
    </row>
    <row r="94" spans="2:16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  <c r="P94" s="81"/>
    </row>
    <row r="95" spans="2:16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</row>
    <row r="96" spans="2:16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  <c r="P96" s="81"/>
    </row>
    <row r="97" spans="2:16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  <c r="O97" s="81"/>
      <c r="P97" s="81"/>
    </row>
    <row r="98" spans="2:16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  <c r="P98" s="81"/>
    </row>
    <row r="99" spans="2:16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</row>
    <row r="100" spans="2:16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  <c r="P100" s="81"/>
    </row>
    <row r="101" spans="2:16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  <c r="P101" s="81"/>
    </row>
    <row r="102" spans="2:16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  <c r="P102" s="81"/>
    </row>
    <row r="103" spans="2:16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</row>
    <row r="104" spans="2:16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  <c r="P104" s="81"/>
    </row>
    <row r="105" spans="2:16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  <c r="O105" s="81"/>
      <c r="P105" s="81"/>
    </row>
    <row r="106" spans="2:16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  <c r="O106" s="81"/>
      <c r="P106" s="81"/>
    </row>
    <row r="107" spans="2:16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</row>
    <row r="108" spans="2:16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  <c r="O108" s="81"/>
      <c r="P108" s="81"/>
    </row>
    <row r="109" spans="2:16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  <c r="O109" s="81"/>
      <c r="P109" s="81"/>
    </row>
    <row r="110" spans="2:16"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  <c r="M110" s="81"/>
      <c r="N110" s="81"/>
      <c r="O110" s="81"/>
      <c r="P110" s="81"/>
    </row>
    <row r="111" spans="2:16">
      <c r="B111" s="81"/>
      <c r="C111" s="81"/>
      <c r="D111" s="81"/>
      <c r="E111" s="81"/>
      <c r="F111" s="81"/>
      <c r="G111" s="81"/>
      <c r="H111" s="81"/>
      <c r="I111" s="81"/>
      <c r="J111" s="81"/>
      <c r="K111" s="81"/>
      <c r="L111" s="81"/>
      <c r="M111" s="81"/>
      <c r="N111" s="81"/>
      <c r="O111" s="81"/>
      <c r="P111" s="81"/>
    </row>
    <row r="112" spans="2:16">
      <c r="B112" s="81"/>
      <c r="C112" s="81"/>
      <c r="D112" s="81"/>
      <c r="E112" s="81"/>
      <c r="F112" s="81"/>
      <c r="G112" s="81"/>
      <c r="H112" s="81"/>
      <c r="I112" s="81"/>
      <c r="J112" s="81"/>
      <c r="K112" s="81"/>
      <c r="L112" s="81"/>
      <c r="M112" s="81"/>
      <c r="N112" s="81"/>
      <c r="O112" s="81"/>
      <c r="P112" s="81"/>
    </row>
    <row r="113" spans="2:16">
      <c r="B113" s="81"/>
      <c r="C113" s="81"/>
      <c r="D113" s="81"/>
      <c r="E113" s="81"/>
      <c r="F113" s="81"/>
      <c r="G113" s="81"/>
      <c r="H113" s="81"/>
      <c r="I113" s="81"/>
      <c r="J113" s="81"/>
      <c r="K113" s="81"/>
      <c r="L113" s="81"/>
      <c r="M113" s="81"/>
      <c r="N113" s="81"/>
      <c r="O113" s="81"/>
      <c r="P113" s="81"/>
    </row>
    <row r="114" spans="2:16">
      <c r="B114" s="81"/>
      <c r="C114" s="81"/>
      <c r="D114" s="81"/>
      <c r="E114" s="81"/>
      <c r="F114" s="81"/>
      <c r="G114" s="81"/>
      <c r="H114" s="81"/>
      <c r="I114" s="81"/>
      <c r="J114" s="81"/>
      <c r="K114" s="81"/>
      <c r="L114" s="81"/>
      <c r="M114" s="81"/>
      <c r="N114" s="81"/>
      <c r="O114" s="81"/>
      <c r="P114" s="81"/>
    </row>
    <row r="115" spans="2:16">
      <c r="B115" s="81"/>
      <c r="C115" s="81"/>
      <c r="D115" s="81"/>
      <c r="E115" s="81"/>
      <c r="F115" s="81"/>
      <c r="G115" s="81"/>
      <c r="H115" s="81"/>
      <c r="I115" s="81"/>
      <c r="J115" s="81"/>
      <c r="K115" s="81"/>
      <c r="L115" s="81"/>
      <c r="M115" s="81"/>
      <c r="N115" s="81"/>
      <c r="O115" s="81"/>
      <c r="P115" s="81"/>
    </row>
  </sheetData>
  <sheetProtection sheet="1" objects="1" scenarios="1"/>
  <mergeCells count="2">
    <mergeCell ref="B6:P6"/>
    <mergeCell ref="B7:P7"/>
  </mergeCells>
  <phoneticPr fontId="3" type="noConversion"/>
  <dataValidations count="1">
    <dataValidation allowBlank="1" showInputMessage="1" showErrorMessage="1" sqref="C5:C1048576 A1:B1048576 D1:XFD24 D28:XFD1048576 D25:AF27 AH25:XFD27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B1:BM40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7109375" style="2" bestFit="1" customWidth="1"/>
    <col min="5" max="5" width="6.5703125" style="2" bestFit="1" customWidth="1"/>
    <col min="6" max="6" width="5.28515625" style="2" bestFit="1" customWidth="1"/>
    <col min="7" max="7" width="4.5703125" style="1" bestFit="1" customWidth="1"/>
    <col min="8" max="8" width="4.85546875" style="1" bestFit="1" customWidth="1"/>
    <col min="9" max="9" width="7.140625" style="1" bestFit="1" customWidth="1"/>
    <col min="10" max="10" width="5.140625" style="1" bestFit="1" customWidth="1"/>
    <col min="11" max="11" width="5.28515625" style="1" bestFit="1" customWidth="1"/>
    <col min="12" max="12" width="6.7109375" style="1" bestFit="1" customWidth="1"/>
    <col min="13" max="13" width="7.5703125" style="1" bestFit="1" customWidth="1"/>
    <col min="14" max="14" width="7" style="1" bestFit="1" customWidth="1"/>
    <col min="15" max="15" width="6.42578125" style="1" bestFit="1" customWidth="1"/>
    <col min="16" max="16" width="8" style="1" bestFit="1" customWidth="1"/>
    <col min="17" max="17" width="6.2851562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58" t="s">
        <v>166</v>
      </c>
      <c r="C1" s="80" t="s" vm="1">
        <v>234</v>
      </c>
    </row>
    <row r="2" spans="2:65">
      <c r="B2" s="58" t="s">
        <v>165</v>
      </c>
      <c r="C2" s="80" t="s">
        <v>235</v>
      </c>
    </row>
    <row r="3" spans="2:65">
      <c r="B3" s="58" t="s">
        <v>167</v>
      </c>
      <c r="C3" s="80" t="s">
        <v>236</v>
      </c>
    </row>
    <row r="4" spans="2:65">
      <c r="B4" s="58" t="s">
        <v>168</v>
      </c>
      <c r="C4" s="80">
        <v>12146</v>
      </c>
    </row>
    <row r="6" spans="2:65" ht="26.25" customHeight="1">
      <c r="B6" s="134" t="s">
        <v>197</v>
      </c>
      <c r="C6" s="135"/>
      <c r="D6" s="135"/>
      <c r="E6" s="135"/>
      <c r="F6" s="135"/>
      <c r="G6" s="135"/>
      <c r="H6" s="135"/>
      <c r="I6" s="135"/>
      <c r="J6" s="135"/>
      <c r="K6" s="135"/>
      <c r="L6" s="135"/>
      <c r="M6" s="135"/>
      <c r="N6" s="135"/>
      <c r="O6" s="135"/>
      <c r="P6" s="135"/>
      <c r="Q6" s="135"/>
      <c r="R6" s="135"/>
      <c r="S6" s="136"/>
    </row>
    <row r="7" spans="2:65" ht="26.25" customHeight="1">
      <c r="B7" s="134" t="s">
        <v>72</v>
      </c>
      <c r="C7" s="135"/>
      <c r="D7" s="135"/>
      <c r="E7" s="135"/>
      <c r="F7" s="135"/>
      <c r="G7" s="135"/>
      <c r="H7" s="135"/>
      <c r="I7" s="135"/>
      <c r="J7" s="135"/>
      <c r="K7" s="135"/>
      <c r="L7" s="135"/>
      <c r="M7" s="135"/>
      <c r="N7" s="135"/>
      <c r="O7" s="135"/>
      <c r="P7" s="135"/>
      <c r="Q7" s="135"/>
      <c r="R7" s="135"/>
      <c r="S7" s="136"/>
    </row>
    <row r="8" spans="2:65" s="3" customFormat="1" ht="78.75">
      <c r="B8" s="23" t="s">
        <v>102</v>
      </c>
      <c r="C8" s="31" t="s">
        <v>34</v>
      </c>
      <c r="D8" s="31" t="s">
        <v>104</v>
      </c>
      <c r="E8" s="31" t="s">
        <v>103</v>
      </c>
      <c r="F8" s="31" t="s">
        <v>46</v>
      </c>
      <c r="G8" s="31" t="s">
        <v>15</v>
      </c>
      <c r="H8" s="31" t="s">
        <v>47</v>
      </c>
      <c r="I8" s="31" t="s">
        <v>87</v>
      </c>
      <c r="J8" s="31" t="s">
        <v>18</v>
      </c>
      <c r="K8" s="31" t="s">
        <v>86</v>
      </c>
      <c r="L8" s="31" t="s">
        <v>17</v>
      </c>
      <c r="M8" s="73" t="s">
        <v>19</v>
      </c>
      <c r="N8" s="31" t="s">
        <v>218</v>
      </c>
      <c r="O8" s="31" t="s">
        <v>217</v>
      </c>
      <c r="P8" s="31" t="s">
        <v>95</v>
      </c>
      <c r="Q8" s="31" t="s">
        <v>44</v>
      </c>
      <c r="R8" s="31" t="s">
        <v>169</v>
      </c>
      <c r="S8" s="32" t="s">
        <v>171</v>
      </c>
      <c r="U8" s="1"/>
      <c r="BJ8" s="1"/>
    </row>
    <row r="9" spans="2:65" s="3" customFormat="1" ht="17.25" customHeight="1">
      <c r="B9" s="16"/>
      <c r="C9" s="33"/>
      <c r="D9" s="17"/>
      <c r="E9" s="17"/>
      <c r="F9" s="33"/>
      <c r="G9" s="33"/>
      <c r="H9" s="33"/>
      <c r="I9" s="33" t="s">
        <v>22</v>
      </c>
      <c r="J9" s="33" t="s">
        <v>21</v>
      </c>
      <c r="K9" s="33"/>
      <c r="L9" s="33" t="s">
        <v>20</v>
      </c>
      <c r="M9" s="33" t="s">
        <v>20</v>
      </c>
      <c r="N9" s="33" t="s">
        <v>225</v>
      </c>
      <c r="O9" s="33"/>
      <c r="P9" s="33" t="s">
        <v>221</v>
      </c>
      <c r="Q9" s="33" t="s">
        <v>20</v>
      </c>
      <c r="R9" s="33" t="s">
        <v>20</v>
      </c>
      <c r="S9" s="34" t="s">
        <v>20</v>
      </c>
      <c r="BJ9" s="1"/>
    </row>
    <row r="10" spans="2:6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99</v>
      </c>
      <c r="R10" s="21" t="s">
        <v>100</v>
      </c>
      <c r="S10" s="21" t="s">
        <v>172</v>
      </c>
      <c r="T10" s="5"/>
      <c r="BJ10" s="1"/>
    </row>
    <row r="11" spans="2:65" s="4" customFormat="1" ht="18" customHeight="1"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  <c r="Q11" s="81"/>
      <c r="R11" s="81"/>
      <c r="S11" s="81"/>
      <c r="T11" s="5"/>
      <c r="BJ11" s="1"/>
      <c r="BM11" s="1"/>
    </row>
    <row r="12" spans="2:65" ht="20.25" customHeight="1">
      <c r="B12" s="97" t="s">
        <v>233</v>
      </c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  <c r="P12" s="81"/>
      <c r="Q12" s="81"/>
      <c r="R12" s="81"/>
      <c r="S12" s="81"/>
    </row>
    <row r="13" spans="2:65">
      <c r="B13" s="97" t="s">
        <v>98</v>
      </c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  <c r="P13" s="81"/>
      <c r="Q13" s="81"/>
      <c r="R13" s="81"/>
      <c r="S13" s="81"/>
    </row>
    <row r="14" spans="2:65">
      <c r="B14" s="97" t="s">
        <v>216</v>
      </c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  <c r="P14" s="81"/>
      <c r="Q14" s="81"/>
      <c r="R14" s="81"/>
      <c r="S14" s="81"/>
    </row>
    <row r="15" spans="2:65">
      <c r="B15" s="97" t="s">
        <v>224</v>
      </c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S15" s="81"/>
    </row>
    <row r="16" spans="2:65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  <c r="Q16" s="81"/>
      <c r="R16" s="81"/>
      <c r="S16" s="81"/>
    </row>
    <row r="17" spans="2:19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  <c r="Q17" s="81"/>
      <c r="R17" s="81"/>
      <c r="S17" s="81"/>
    </row>
    <row r="18" spans="2:19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  <c r="P18" s="81"/>
      <c r="Q18" s="81"/>
      <c r="R18" s="81"/>
      <c r="S18" s="81"/>
    </row>
    <row r="19" spans="2:19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  <c r="Q19" s="81"/>
      <c r="R19" s="81"/>
      <c r="S19" s="81"/>
    </row>
    <row r="20" spans="2:19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  <c r="P20" s="81"/>
      <c r="Q20" s="81"/>
      <c r="R20" s="81"/>
      <c r="S20" s="81"/>
    </row>
    <row r="21" spans="2:19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  <c r="P21" s="81"/>
      <c r="Q21" s="81"/>
      <c r="R21" s="81"/>
      <c r="S21" s="81"/>
    </row>
    <row r="22" spans="2:19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  <c r="Q22" s="81"/>
      <c r="R22" s="81"/>
      <c r="S22" s="81"/>
    </row>
    <row r="23" spans="2:19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  <c r="Q23" s="81"/>
      <c r="R23" s="81"/>
      <c r="S23" s="81"/>
    </row>
    <row r="24" spans="2:19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1"/>
      <c r="Q24" s="81"/>
      <c r="R24" s="81"/>
      <c r="S24" s="81"/>
    </row>
    <row r="25" spans="2:19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  <c r="Q25" s="81"/>
      <c r="R25" s="81"/>
      <c r="S25" s="81"/>
    </row>
    <row r="26" spans="2:19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  <c r="Q26" s="81"/>
      <c r="R26" s="81"/>
      <c r="S26" s="81"/>
    </row>
    <row r="27" spans="2:19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1"/>
      <c r="S27" s="81"/>
    </row>
    <row r="28" spans="2:19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  <c r="P28" s="81"/>
      <c r="Q28" s="81"/>
      <c r="R28" s="81"/>
      <c r="S28" s="81"/>
    </row>
    <row r="29" spans="2:19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1"/>
      <c r="Q29" s="81"/>
      <c r="R29" s="81"/>
      <c r="S29" s="81"/>
    </row>
    <row r="30" spans="2:19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  <c r="Q30" s="81"/>
      <c r="R30" s="81"/>
      <c r="S30" s="81"/>
    </row>
    <row r="31" spans="2:19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  <c r="Q31" s="81"/>
      <c r="R31" s="81"/>
      <c r="S31" s="81"/>
    </row>
    <row r="32" spans="2:19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/>
      <c r="Q32" s="81"/>
      <c r="R32" s="81"/>
      <c r="S32" s="81"/>
    </row>
    <row r="33" spans="2:19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  <c r="Q33" s="81"/>
      <c r="R33" s="81"/>
      <c r="S33" s="81"/>
    </row>
    <row r="34" spans="2:19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81"/>
      <c r="Q34" s="81"/>
      <c r="R34" s="81"/>
      <c r="S34" s="81"/>
    </row>
    <row r="35" spans="2:19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  <c r="Q35" s="81"/>
      <c r="R35" s="81"/>
      <c r="S35" s="81"/>
    </row>
    <row r="36" spans="2:19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  <c r="P36" s="81"/>
      <c r="Q36" s="81"/>
      <c r="R36" s="81"/>
      <c r="S36" s="81"/>
    </row>
    <row r="37" spans="2:19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  <c r="P37" s="81"/>
      <c r="Q37" s="81"/>
      <c r="R37" s="81"/>
      <c r="S37" s="81"/>
    </row>
    <row r="38" spans="2:19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  <c r="P38" s="81"/>
      <c r="Q38" s="81"/>
      <c r="R38" s="81"/>
      <c r="S38" s="81"/>
    </row>
    <row r="39" spans="2:19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S39" s="81"/>
    </row>
    <row r="40" spans="2:19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  <c r="P40" s="81"/>
      <c r="Q40" s="81"/>
      <c r="R40" s="81"/>
      <c r="S40" s="81"/>
    </row>
    <row r="41" spans="2:19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  <c r="Q41" s="81"/>
      <c r="R41" s="81"/>
      <c r="S41" s="81"/>
    </row>
    <row r="42" spans="2:19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  <c r="P42" s="81"/>
      <c r="Q42" s="81"/>
      <c r="R42" s="81"/>
      <c r="S42" s="81"/>
    </row>
    <row r="43" spans="2:19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  <c r="Q43" s="81"/>
      <c r="R43" s="81"/>
      <c r="S43" s="81"/>
    </row>
    <row r="44" spans="2:19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  <c r="P44" s="81"/>
      <c r="Q44" s="81"/>
      <c r="R44" s="81"/>
      <c r="S44" s="81"/>
    </row>
    <row r="45" spans="2:19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  <c r="P45" s="81"/>
      <c r="Q45" s="81"/>
      <c r="R45" s="81"/>
      <c r="S45" s="81"/>
    </row>
    <row r="46" spans="2:19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  <c r="P46" s="81"/>
      <c r="Q46" s="81"/>
      <c r="R46" s="81"/>
      <c r="S46" s="81"/>
    </row>
    <row r="47" spans="2:19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  <c r="R47" s="81"/>
      <c r="S47" s="81"/>
    </row>
    <row r="48" spans="2:19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  <c r="Q48" s="81"/>
      <c r="R48" s="81"/>
      <c r="S48" s="81"/>
    </row>
    <row r="49" spans="2:19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  <c r="P49" s="81"/>
      <c r="Q49" s="81"/>
      <c r="R49" s="81"/>
      <c r="S49" s="81"/>
    </row>
    <row r="50" spans="2:19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  <c r="P50" s="81"/>
      <c r="Q50" s="81"/>
      <c r="R50" s="81"/>
      <c r="S50" s="81"/>
    </row>
    <row r="51" spans="2:19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  <c r="R51" s="81"/>
      <c r="S51" s="81"/>
    </row>
    <row r="52" spans="2:19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81"/>
      <c r="Q52" s="81"/>
      <c r="R52" s="81"/>
      <c r="S52" s="81"/>
    </row>
    <row r="53" spans="2:19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  <c r="Q53" s="81"/>
      <c r="R53" s="81"/>
      <c r="S53" s="81"/>
    </row>
    <row r="54" spans="2:19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  <c r="Q54" s="81"/>
      <c r="R54" s="81"/>
      <c r="S54" s="81"/>
    </row>
    <row r="55" spans="2:19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  <c r="S55" s="81"/>
    </row>
    <row r="56" spans="2:19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  <c r="P56" s="81"/>
      <c r="Q56" s="81"/>
      <c r="R56" s="81"/>
      <c r="S56" s="81"/>
    </row>
    <row r="57" spans="2:19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  <c r="P57" s="81"/>
      <c r="Q57" s="81"/>
      <c r="R57" s="81"/>
      <c r="S57" s="81"/>
    </row>
    <row r="58" spans="2:19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  <c r="P58" s="81"/>
      <c r="Q58" s="81"/>
      <c r="R58" s="81"/>
      <c r="S58" s="81"/>
    </row>
    <row r="59" spans="2:19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S59" s="81"/>
    </row>
    <row r="60" spans="2:19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  <c r="Q60" s="81"/>
      <c r="R60" s="81"/>
      <c r="S60" s="81"/>
    </row>
    <row r="61" spans="2:19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  <c r="Q61" s="81"/>
      <c r="R61" s="81"/>
      <c r="S61" s="81"/>
    </row>
    <row r="62" spans="2:19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  <c r="Q62" s="81"/>
      <c r="R62" s="81"/>
      <c r="S62" s="81"/>
    </row>
    <row r="63" spans="2:19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S63" s="81"/>
    </row>
    <row r="64" spans="2:19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  <c r="Q64" s="81"/>
      <c r="R64" s="81"/>
      <c r="S64" s="81"/>
    </row>
    <row r="65" spans="2:19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  <c r="P65" s="81"/>
      <c r="Q65" s="81"/>
      <c r="R65" s="81"/>
      <c r="S65" s="81"/>
    </row>
    <row r="66" spans="2:19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  <c r="P66" s="81"/>
      <c r="Q66" s="81"/>
      <c r="R66" s="81"/>
      <c r="S66" s="81"/>
    </row>
    <row r="67" spans="2:19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  <c r="S67" s="81"/>
    </row>
    <row r="68" spans="2:19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  <c r="P68" s="81"/>
      <c r="Q68" s="81"/>
      <c r="R68" s="81"/>
      <c r="S68" s="81"/>
    </row>
    <row r="69" spans="2:19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  <c r="P69" s="81"/>
      <c r="Q69" s="81"/>
      <c r="R69" s="81"/>
      <c r="S69" s="81"/>
    </row>
    <row r="70" spans="2:19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  <c r="P70" s="81"/>
      <c r="Q70" s="81"/>
      <c r="R70" s="81"/>
      <c r="S70" s="81"/>
    </row>
    <row r="71" spans="2:19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  <c r="S71" s="81"/>
    </row>
    <row r="72" spans="2:19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  <c r="P72" s="81"/>
      <c r="Q72" s="81"/>
      <c r="R72" s="81"/>
      <c r="S72" s="81"/>
    </row>
    <row r="73" spans="2:19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1"/>
      <c r="Q73" s="81"/>
      <c r="R73" s="81"/>
      <c r="S73" s="81"/>
    </row>
    <row r="74" spans="2:19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  <c r="Q74" s="81"/>
      <c r="R74" s="81"/>
      <c r="S74" s="81"/>
    </row>
    <row r="75" spans="2:19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  <c r="R75" s="81"/>
      <c r="S75" s="81"/>
    </row>
    <row r="76" spans="2:19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  <c r="P76" s="81"/>
      <c r="Q76" s="81"/>
      <c r="R76" s="81"/>
      <c r="S76" s="81"/>
    </row>
    <row r="77" spans="2:19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81"/>
      <c r="Q77" s="81"/>
      <c r="R77" s="81"/>
      <c r="S77" s="81"/>
    </row>
    <row r="78" spans="2:19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  <c r="P78" s="81"/>
      <c r="Q78" s="81"/>
      <c r="R78" s="81"/>
      <c r="S78" s="81"/>
    </row>
    <row r="79" spans="2:19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1"/>
      <c r="S79" s="81"/>
    </row>
    <row r="80" spans="2:19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  <c r="P80" s="81"/>
      <c r="Q80" s="81"/>
      <c r="R80" s="81"/>
      <c r="S80" s="81"/>
    </row>
    <row r="81" spans="2:19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  <c r="P81" s="81"/>
      <c r="Q81" s="81"/>
      <c r="R81" s="81"/>
      <c r="S81" s="81"/>
    </row>
    <row r="82" spans="2:19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  <c r="P82" s="81"/>
      <c r="Q82" s="81"/>
      <c r="R82" s="81"/>
      <c r="S82" s="81"/>
    </row>
    <row r="83" spans="2:19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81"/>
      <c r="S83" s="81"/>
    </row>
    <row r="84" spans="2:19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  <c r="P84" s="81"/>
      <c r="Q84" s="81"/>
      <c r="R84" s="81"/>
      <c r="S84" s="81"/>
    </row>
    <row r="85" spans="2:19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  <c r="P85" s="81"/>
      <c r="Q85" s="81"/>
      <c r="R85" s="81"/>
      <c r="S85" s="81"/>
    </row>
    <row r="86" spans="2:19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  <c r="P86" s="81"/>
      <c r="Q86" s="81"/>
      <c r="R86" s="81"/>
      <c r="S86" s="81"/>
    </row>
    <row r="87" spans="2:19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  <c r="R87" s="81"/>
      <c r="S87" s="81"/>
    </row>
    <row r="88" spans="2:19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  <c r="P88" s="81"/>
      <c r="Q88" s="81"/>
      <c r="R88" s="81"/>
      <c r="S88" s="81"/>
    </row>
    <row r="89" spans="2:19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  <c r="P89" s="81"/>
      <c r="Q89" s="81"/>
      <c r="R89" s="81"/>
      <c r="S89" s="81"/>
    </row>
    <row r="90" spans="2:19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  <c r="P90" s="81"/>
      <c r="Q90" s="81"/>
      <c r="R90" s="81"/>
      <c r="S90" s="81"/>
    </row>
    <row r="91" spans="2:19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  <c r="R91" s="81"/>
      <c r="S91" s="81"/>
    </row>
    <row r="92" spans="2:19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  <c r="P92" s="81"/>
      <c r="Q92" s="81"/>
      <c r="R92" s="81"/>
      <c r="S92" s="81"/>
    </row>
    <row r="93" spans="2:19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  <c r="P93" s="81"/>
      <c r="Q93" s="81"/>
      <c r="R93" s="81"/>
      <c r="S93" s="81"/>
    </row>
    <row r="94" spans="2:19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  <c r="P94" s="81"/>
      <c r="Q94" s="81"/>
      <c r="R94" s="81"/>
      <c r="S94" s="81"/>
    </row>
    <row r="95" spans="2:19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  <c r="R95" s="81"/>
      <c r="S95" s="81"/>
    </row>
    <row r="96" spans="2:19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  <c r="P96" s="81"/>
      <c r="Q96" s="81"/>
      <c r="R96" s="81"/>
      <c r="S96" s="81"/>
    </row>
    <row r="97" spans="2:19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  <c r="O97" s="81"/>
      <c r="P97" s="81"/>
      <c r="Q97" s="81"/>
      <c r="R97" s="81"/>
      <c r="S97" s="81"/>
    </row>
    <row r="98" spans="2:19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  <c r="P98" s="81"/>
      <c r="Q98" s="81"/>
      <c r="R98" s="81"/>
      <c r="S98" s="81"/>
    </row>
    <row r="99" spans="2:19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  <c r="R99" s="81"/>
      <c r="S99" s="81"/>
    </row>
    <row r="100" spans="2:19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  <c r="P100" s="81"/>
      <c r="Q100" s="81"/>
      <c r="R100" s="81"/>
      <c r="S100" s="81"/>
    </row>
    <row r="101" spans="2:19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  <c r="P101" s="81"/>
      <c r="Q101" s="81"/>
      <c r="R101" s="81"/>
      <c r="S101" s="81"/>
    </row>
    <row r="102" spans="2:19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  <c r="P102" s="81"/>
      <c r="Q102" s="81"/>
      <c r="R102" s="81"/>
      <c r="S102" s="81"/>
    </row>
    <row r="103" spans="2:19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  <c r="R103" s="81"/>
      <c r="S103" s="81"/>
    </row>
    <row r="104" spans="2:19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  <c r="P104" s="81"/>
      <c r="Q104" s="81"/>
      <c r="R104" s="81"/>
      <c r="S104" s="81"/>
    </row>
    <row r="105" spans="2:19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  <c r="O105" s="81"/>
      <c r="P105" s="81"/>
      <c r="Q105" s="81"/>
      <c r="R105" s="81"/>
      <c r="S105" s="81"/>
    </row>
    <row r="106" spans="2:19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  <c r="O106" s="81"/>
      <c r="P106" s="81"/>
      <c r="Q106" s="81"/>
      <c r="R106" s="81"/>
      <c r="S106" s="81"/>
    </row>
    <row r="107" spans="2:19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  <c r="R107" s="81"/>
      <c r="S107" s="81"/>
    </row>
    <row r="108" spans="2:19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  <c r="O108" s="81"/>
      <c r="P108" s="81"/>
      <c r="Q108" s="81"/>
      <c r="R108" s="81"/>
      <c r="S108" s="81"/>
    </row>
    <row r="109" spans="2:19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  <c r="O109" s="81"/>
      <c r="P109" s="81"/>
      <c r="Q109" s="81"/>
      <c r="R109" s="81"/>
      <c r="S109" s="81"/>
    </row>
    <row r="110" spans="2:19"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  <c r="M110" s="81"/>
      <c r="N110" s="81"/>
      <c r="O110" s="81"/>
      <c r="P110" s="81"/>
      <c r="Q110" s="81"/>
      <c r="R110" s="81"/>
      <c r="S110" s="81"/>
    </row>
    <row r="111" spans="2:19">
      <c r="D111" s="1"/>
      <c r="E111" s="1"/>
      <c r="F111" s="1"/>
    </row>
    <row r="112" spans="2:19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45"/>
      <c r="D398" s="1"/>
      <c r="E398" s="1"/>
      <c r="F398" s="1"/>
    </row>
    <row r="399" spans="2:6">
      <c r="B399" s="45"/>
      <c r="D399" s="1"/>
      <c r="E399" s="1"/>
      <c r="F399" s="1"/>
    </row>
    <row r="400" spans="2:6">
      <c r="B400" s="3"/>
      <c r="D400" s="1"/>
      <c r="E400" s="1"/>
      <c r="F400" s="1"/>
    </row>
  </sheetData>
  <sheetProtection sheet="1" objects="1" scenarios="1"/>
  <mergeCells count="2">
    <mergeCell ref="B6:S6"/>
    <mergeCell ref="B7:S7"/>
  </mergeCells>
  <phoneticPr fontId="3" type="noConversion"/>
  <dataValidations count="1">
    <dataValidation allowBlank="1" showInputMessage="1" showErrorMessage="1" sqref="C5:C1048576 A1:B1048576 D1:XFD31 D36:XFD1048576 D32:AF35 AH32:XFD35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B1:CC54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9.28515625" style="2" bestFit="1" customWidth="1"/>
    <col min="5" max="5" width="6.5703125" style="2" bestFit="1" customWidth="1"/>
    <col min="6" max="6" width="5.28515625" style="1" bestFit="1" customWidth="1"/>
    <col min="7" max="7" width="4.5703125" style="1" bestFit="1" customWidth="1"/>
    <col min="8" max="8" width="7.85546875" style="1" customWidth="1"/>
    <col min="9" max="9" width="7.140625" style="1" bestFit="1" customWidth="1"/>
    <col min="10" max="10" width="5.140625" style="1" bestFit="1" customWidth="1"/>
    <col min="11" max="11" width="5.28515625" style="1" bestFit="1" customWidth="1"/>
    <col min="12" max="12" width="6.7109375" style="1" bestFit="1" customWidth="1"/>
    <col min="13" max="13" width="7.5703125" style="1" bestFit="1" customWidth="1"/>
    <col min="14" max="14" width="7" style="1" bestFit="1" customWidth="1"/>
    <col min="15" max="15" width="6.42578125" style="1" bestFit="1" customWidth="1"/>
    <col min="16" max="16" width="8" style="1" bestFit="1" customWidth="1"/>
    <col min="17" max="17" width="6.2851562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58" t="s">
        <v>166</v>
      </c>
      <c r="C1" s="80" t="s" vm="1">
        <v>234</v>
      </c>
    </row>
    <row r="2" spans="2:81">
      <c r="B2" s="58" t="s">
        <v>165</v>
      </c>
      <c r="C2" s="80" t="s">
        <v>235</v>
      </c>
    </row>
    <row r="3" spans="2:81">
      <c r="B3" s="58" t="s">
        <v>167</v>
      </c>
      <c r="C3" s="80" t="s">
        <v>236</v>
      </c>
    </row>
    <row r="4" spans="2:81">
      <c r="B4" s="58" t="s">
        <v>168</v>
      </c>
      <c r="C4" s="80">
        <v>12146</v>
      </c>
    </row>
    <row r="6" spans="2:81" ht="26.25" customHeight="1">
      <c r="B6" s="134" t="s">
        <v>197</v>
      </c>
      <c r="C6" s="135"/>
      <c r="D6" s="135"/>
      <c r="E6" s="135"/>
      <c r="F6" s="135"/>
      <c r="G6" s="135"/>
      <c r="H6" s="135"/>
      <c r="I6" s="135"/>
      <c r="J6" s="135"/>
      <c r="K6" s="135"/>
      <c r="L6" s="135"/>
      <c r="M6" s="135"/>
      <c r="N6" s="135"/>
      <c r="O6" s="135"/>
      <c r="P6" s="135"/>
      <c r="Q6" s="135"/>
      <c r="R6" s="135"/>
      <c r="S6" s="136"/>
    </row>
    <row r="7" spans="2:81" ht="26.25" customHeight="1">
      <c r="B7" s="134" t="s">
        <v>73</v>
      </c>
      <c r="C7" s="135"/>
      <c r="D7" s="135"/>
      <c r="E7" s="135"/>
      <c r="F7" s="135"/>
      <c r="G7" s="135"/>
      <c r="H7" s="135"/>
      <c r="I7" s="135"/>
      <c r="J7" s="135"/>
      <c r="K7" s="135"/>
      <c r="L7" s="135"/>
      <c r="M7" s="135"/>
      <c r="N7" s="135"/>
      <c r="O7" s="135"/>
      <c r="P7" s="135"/>
      <c r="Q7" s="135"/>
      <c r="R7" s="135"/>
      <c r="S7" s="136"/>
    </row>
    <row r="8" spans="2:81" s="3" customFormat="1" ht="78.75">
      <c r="B8" s="23" t="s">
        <v>102</v>
      </c>
      <c r="C8" s="31" t="s">
        <v>34</v>
      </c>
      <c r="D8" s="31" t="s">
        <v>104</v>
      </c>
      <c r="E8" s="31" t="s">
        <v>103</v>
      </c>
      <c r="F8" s="31" t="s">
        <v>46</v>
      </c>
      <c r="G8" s="31" t="s">
        <v>15</v>
      </c>
      <c r="H8" s="31" t="s">
        <v>47</v>
      </c>
      <c r="I8" s="31" t="s">
        <v>87</v>
      </c>
      <c r="J8" s="31" t="s">
        <v>18</v>
      </c>
      <c r="K8" s="31" t="s">
        <v>86</v>
      </c>
      <c r="L8" s="31" t="s">
        <v>17</v>
      </c>
      <c r="M8" s="73" t="s">
        <v>19</v>
      </c>
      <c r="N8" s="73" t="s">
        <v>218</v>
      </c>
      <c r="O8" s="31" t="s">
        <v>217</v>
      </c>
      <c r="P8" s="31" t="s">
        <v>95</v>
      </c>
      <c r="Q8" s="31" t="s">
        <v>44</v>
      </c>
      <c r="R8" s="31" t="s">
        <v>169</v>
      </c>
      <c r="S8" s="32" t="s">
        <v>171</v>
      </c>
      <c r="U8" s="1"/>
      <c r="BZ8" s="1"/>
    </row>
    <row r="9" spans="2:81" s="3" customFormat="1" ht="27.75" customHeight="1">
      <c r="B9" s="16"/>
      <c r="C9" s="33"/>
      <c r="D9" s="17"/>
      <c r="E9" s="17"/>
      <c r="F9" s="33"/>
      <c r="G9" s="33"/>
      <c r="H9" s="33"/>
      <c r="I9" s="33" t="s">
        <v>22</v>
      </c>
      <c r="J9" s="33" t="s">
        <v>21</v>
      </c>
      <c r="K9" s="33"/>
      <c r="L9" s="33" t="s">
        <v>20</v>
      </c>
      <c r="M9" s="33" t="s">
        <v>20</v>
      </c>
      <c r="N9" s="33" t="s">
        <v>225</v>
      </c>
      <c r="O9" s="33"/>
      <c r="P9" s="33" t="s">
        <v>221</v>
      </c>
      <c r="Q9" s="33" t="s">
        <v>20</v>
      </c>
      <c r="R9" s="33" t="s">
        <v>20</v>
      </c>
      <c r="S9" s="34" t="s">
        <v>20</v>
      </c>
      <c r="BZ9" s="1"/>
    </row>
    <row r="10" spans="2:8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99</v>
      </c>
      <c r="R10" s="21" t="s">
        <v>100</v>
      </c>
      <c r="S10" s="21" t="s">
        <v>172</v>
      </c>
      <c r="T10" s="5"/>
      <c r="BZ10" s="1"/>
    </row>
    <row r="11" spans="2:81" s="4" customFormat="1" ht="18" customHeight="1"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  <c r="Q11" s="81"/>
      <c r="R11" s="81"/>
      <c r="S11" s="81"/>
      <c r="T11" s="5"/>
      <c r="BZ11" s="1"/>
      <c r="CC11" s="1"/>
    </row>
    <row r="12" spans="2:81" ht="17.25" customHeight="1">
      <c r="B12" s="97" t="s">
        <v>233</v>
      </c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  <c r="P12" s="81"/>
      <c r="Q12" s="81"/>
      <c r="R12" s="81"/>
      <c r="S12" s="81"/>
    </row>
    <row r="13" spans="2:81">
      <c r="B13" s="97" t="s">
        <v>98</v>
      </c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  <c r="P13" s="81"/>
      <c r="Q13" s="81"/>
      <c r="R13" s="81"/>
      <c r="S13" s="81"/>
    </row>
    <row r="14" spans="2:81">
      <c r="B14" s="97" t="s">
        <v>216</v>
      </c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  <c r="P14" s="81"/>
      <c r="Q14" s="81"/>
      <c r="R14" s="81"/>
      <c r="S14" s="81"/>
    </row>
    <row r="15" spans="2:81">
      <c r="B15" s="97" t="s">
        <v>224</v>
      </c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S15" s="81"/>
    </row>
    <row r="16" spans="2:81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  <c r="Q16" s="81"/>
      <c r="R16" s="81"/>
      <c r="S16" s="81"/>
    </row>
    <row r="17" spans="2:19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  <c r="Q17" s="81"/>
      <c r="R17" s="81"/>
      <c r="S17" s="81"/>
    </row>
    <row r="18" spans="2:19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  <c r="P18" s="81"/>
      <c r="Q18" s="81"/>
      <c r="R18" s="81"/>
      <c r="S18" s="81"/>
    </row>
    <row r="19" spans="2:19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  <c r="Q19" s="81"/>
      <c r="R19" s="81"/>
      <c r="S19" s="81"/>
    </row>
    <row r="20" spans="2:19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  <c r="P20" s="81"/>
      <c r="Q20" s="81"/>
      <c r="R20" s="81"/>
      <c r="S20" s="81"/>
    </row>
    <row r="21" spans="2:19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  <c r="P21" s="81"/>
      <c r="Q21" s="81"/>
      <c r="R21" s="81"/>
      <c r="S21" s="81"/>
    </row>
    <row r="22" spans="2:19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  <c r="Q22" s="81"/>
      <c r="R22" s="81"/>
      <c r="S22" s="81"/>
    </row>
    <row r="23" spans="2:19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  <c r="Q23" s="81"/>
      <c r="R23" s="81"/>
      <c r="S23" s="81"/>
    </row>
    <row r="24" spans="2:19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1"/>
      <c r="Q24" s="81"/>
      <c r="R24" s="81"/>
      <c r="S24" s="81"/>
    </row>
    <row r="25" spans="2:19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  <c r="Q25" s="81"/>
      <c r="R25" s="81"/>
      <c r="S25" s="81"/>
    </row>
    <row r="26" spans="2:19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  <c r="Q26" s="81"/>
      <c r="R26" s="81"/>
      <c r="S26" s="81"/>
    </row>
    <row r="27" spans="2:19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1"/>
      <c r="S27" s="81"/>
    </row>
    <row r="28" spans="2:19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  <c r="P28" s="81"/>
      <c r="Q28" s="81"/>
      <c r="R28" s="81"/>
      <c r="S28" s="81"/>
    </row>
    <row r="29" spans="2:19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1"/>
      <c r="Q29" s="81"/>
      <c r="R29" s="81"/>
      <c r="S29" s="81"/>
    </row>
    <row r="30" spans="2:19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  <c r="Q30" s="81"/>
      <c r="R30" s="81"/>
      <c r="S30" s="81"/>
    </row>
    <row r="31" spans="2:19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  <c r="Q31" s="81"/>
      <c r="R31" s="81"/>
      <c r="S31" s="81"/>
    </row>
    <row r="32" spans="2:19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/>
      <c r="Q32" s="81"/>
      <c r="R32" s="81"/>
      <c r="S32" s="81"/>
    </row>
    <row r="33" spans="2:19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  <c r="Q33" s="81"/>
      <c r="R33" s="81"/>
      <c r="S33" s="81"/>
    </row>
    <row r="34" spans="2:19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81"/>
      <c r="Q34" s="81"/>
      <c r="R34" s="81"/>
      <c r="S34" s="81"/>
    </row>
    <row r="35" spans="2:19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  <c r="Q35" s="81"/>
      <c r="R35" s="81"/>
      <c r="S35" s="81"/>
    </row>
    <row r="36" spans="2:19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  <c r="P36" s="81"/>
      <c r="Q36" s="81"/>
      <c r="R36" s="81"/>
      <c r="S36" s="81"/>
    </row>
    <row r="37" spans="2:19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  <c r="P37" s="81"/>
      <c r="Q37" s="81"/>
      <c r="R37" s="81"/>
      <c r="S37" s="81"/>
    </row>
    <row r="38" spans="2:19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  <c r="P38" s="81"/>
      <c r="Q38" s="81"/>
      <c r="R38" s="81"/>
      <c r="S38" s="81"/>
    </row>
    <row r="39" spans="2:19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S39" s="81"/>
    </row>
    <row r="40" spans="2:19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  <c r="P40" s="81"/>
      <c r="Q40" s="81"/>
      <c r="R40" s="81"/>
      <c r="S40" s="81"/>
    </row>
    <row r="41" spans="2:19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  <c r="Q41" s="81"/>
      <c r="R41" s="81"/>
      <c r="S41" s="81"/>
    </row>
    <row r="42" spans="2:19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  <c r="P42" s="81"/>
      <c r="Q42" s="81"/>
      <c r="R42" s="81"/>
      <c r="S42" s="81"/>
    </row>
    <row r="43" spans="2:19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  <c r="Q43" s="81"/>
      <c r="R43" s="81"/>
      <c r="S43" s="81"/>
    </row>
    <row r="44" spans="2:19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  <c r="P44" s="81"/>
      <c r="Q44" s="81"/>
      <c r="R44" s="81"/>
      <c r="S44" s="81"/>
    </row>
    <row r="45" spans="2:19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  <c r="P45" s="81"/>
      <c r="Q45" s="81"/>
      <c r="R45" s="81"/>
      <c r="S45" s="81"/>
    </row>
    <row r="46" spans="2:19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  <c r="P46" s="81"/>
      <c r="Q46" s="81"/>
      <c r="R46" s="81"/>
      <c r="S46" s="81"/>
    </row>
    <row r="47" spans="2:19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  <c r="R47" s="81"/>
      <c r="S47" s="81"/>
    </row>
    <row r="48" spans="2:19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  <c r="Q48" s="81"/>
      <c r="R48" s="81"/>
      <c r="S48" s="81"/>
    </row>
    <row r="49" spans="2:19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  <c r="P49" s="81"/>
      <c r="Q49" s="81"/>
      <c r="R49" s="81"/>
      <c r="S49" s="81"/>
    </row>
    <row r="50" spans="2:19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  <c r="P50" s="81"/>
      <c r="Q50" s="81"/>
      <c r="R50" s="81"/>
      <c r="S50" s="81"/>
    </row>
    <row r="51" spans="2:19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  <c r="R51" s="81"/>
      <c r="S51" s="81"/>
    </row>
    <row r="52" spans="2:19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81"/>
      <c r="Q52" s="81"/>
      <c r="R52" s="81"/>
      <c r="S52" s="81"/>
    </row>
    <row r="53" spans="2:19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  <c r="Q53" s="81"/>
      <c r="R53" s="81"/>
      <c r="S53" s="81"/>
    </row>
    <row r="54" spans="2:19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  <c r="Q54" s="81"/>
      <c r="R54" s="81"/>
      <c r="S54" s="81"/>
    </row>
    <row r="55" spans="2:19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  <c r="S55" s="81"/>
    </row>
    <row r="56" spans="2:19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  <c r="P56" s="81"/>
      <c r="Q56" s="81"/>
      <c r="R56" s="81"/>
      <c r="S56" s="81"/>
    </row>
    <row r="57" spans="2:19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  <c r="P57" s="81"/>
      <c r="Q57" s="81"/>
      <c r="R57" s="81"/>
      <c r="S57" s="81"/>
    </row>
    <row r="58" spans="2:19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  <c r="P58" s="81"/>
      <c r="Q58" s="81"/>
      <c r="R58" s="81"/>
      <c r="S58" s="81"/>
    </row>
    <row r="59" spans="2:19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S59" s="81"/>
    </row>
    <row r="60" spans="2:19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  <c r="Q60" s="81"/>
      <c r="R60" s="81"/>
      <c r="S60" s="81"/>
    </row>
    <row r="61" spans="2:19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  <c r="Q61" s="81"/>
      <c r="R61" s="81"/>
      <c r="S61" s="81"/>
    </row>
    <row r="62" spans="2:19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  <c r="Q62" s="81"/>
      <c r="R62" s="81"/>
      <c r="S62" s="81"/>
    </row>
    <row r="63" spans="2:19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S63" s="81"/>
    </row>
    <row r="64" spans="2:19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  <c r="Q64" s="81"/>
      <c r="R64" s="81"/>
      <c r="S64" s="81"/>
    </row>
    <row r="65" spans="2:19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  <c r="P65" s="81"/>
      <c r="Q65" s="81"/>
      <c r="R65" s="81"/>
      <c r="S65" s="81"/>
    </row>
    <row r="66" spans="2:19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  <c r="P66" s="81"/>
      <c r="Q66" s="81"/>
      <c r="R66" s="81"/>
      <c r="S66" s="81"/>
    </row>
    <row r="67" spans="2:19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  <c r="S67" s="81"/>
    </row>
    <row r="68" spans="2:19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  <c r="P68" s="81"/>
      <c r="Q68" s="81"/>
      <c r="R68" s="81"/>
      <c r="S68" s="81"/>
    </row>
    <row r="69" spans="2:19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  <c r="P69" s="81"/>
      <c r="Q69" s="81"/>
      <c r="R69" s="81"/>
      <c r="S69" s="81"/>
    </row>
    <row r="70" spans="2:19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  <c r="P70" s="81"/>
      <c r="Q70" s="81"/>
      <c r="R70" s="81"/>
      <c r="S70" s="81"/>
    </row>
    <row r="71" spans="2:19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  <c r="S71" s="81"/>
    </row>
    <row r="72" spans="2:19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  <c r="P72" s="81"/>
      <c r="Q72" s="81"/>
      <c r="R72" s="81"/>
      <c r="S72" s="81"/>
    </row>
    <row r="73" spans="2:19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1"/>
      <c r="Q73" s="81"/>
      <c r="R73" s="81"/>
      <c r="S73" s="81"/>
    </row>
    <row r="74" spans="2:19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  <c r="Q74" s="81"/>
      <c r="R74" s="81"/>
      <c r="S74" s="81"/>
    </row>
    <row r="75" spans="2:19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  <c r="R75" s="81"/>
      <c r="S75" s="81"/>
    </row>
    <row r="76" spans="2:19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  <c r="P76" s="81"/>
      <c r="Q76" s="81"/>
      <c r="R76" s="81"/>
      <c r="S76" s="81"/>
    </row>
    <row r="77" spans="2:19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81"/>
      <c r="Q77" s="81"/>
      <c r="R77" s="81"/>
      <c r="S77" s="81"/>
    </row>
    <row r="78" spans="2:19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  <c r="P78" s="81"/>
      <c r="Q78" s="81"/>
      <c r="R78" s="81"/>
      <c r="S78" s="81"/>
    </row>
    <row r="79" spans="2:19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1"/>
      <c r="S79" s="81"/>
    </row>
    <row r="80" spans="2:19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  <c r="P80" s="81"/>
      <c r="Q80" s="81"/>
      <c r="R80" s="81"/>
      <c r="S80" s="81"/>
    </row>
    <row r="81" spans="2:19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  <c r="P81" s="81"/>
      <c r="Q81" s="81"/>
      <c r="R81" s="81"/>
      <c r="S81" s="81"/>
    </row>
    <row r="82" spans="2:19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  <c r="P82" s="81"/>
      <c r="Q82" s="81"/>
      <c r="R82" s="81"/>
      <c r="S82" s="81"/>
    </row>
    <row r="83" spans="2:19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81"/>
      <c r="S83" s="81"/>
    </row>
    <row r="84" spans="2:19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  <c r="P84" s="81"/>
      <c r="Q84" s="81"/>
      <c r="R84" s="81"/>
      <c r="S84" s="81"/>
    </row>
    <row r="85" spans="2:19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  <c r="P85" s="81"/>
      <c r="Q85" s="81"/>
      <c r="R85" s="81"/>
      <c r="S85" s="81"/>
    </row>
    <row r="86" spans="2:19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  <c r="P86" s="81"/>
      <c r="Q86" s="81"/>
      <c r="R86" s="81"/>
      <c r="S86" s="81"/>
    </row>
    <row r="87" spans="2:19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  <c r="R87" s="81"/>
      <c r="S87" s="81"/>
    </row>
    <row r="88" spans="2:19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  <c r="P88" s="81"/>
      <c r="Q88" s="81"/>
      <c r="R88" s="81"/>
      <c r="S88" s="81"/>
    </row>
    <row r="89" spans="2:19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  <c r="P89" s="81"/>
      <c r="Q89" s="81"/>
      <c r="R89" s="81"/>
      <c r="S89" s="81"/>
    </row>
    <row r="90" spans="2:19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  <c r="P90" s="81"/>
      <c r="Q90" s="81"/>
      <c r="R90" s="81"/>
      <c r="S90" s="81"/>
    </row>
    <row r="91" spans="2:19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  <c r="R91" s="81"/>
      <c r="S91" s="81"/>
    </row>
    <row r="92" spans="2:19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  <c r="P92" s="81"/>
      <c r="Q92" s="81"/>
      <c r="R92" s="81"/>
      <c r="S92" s="81"/>
    </row>
    <row r="93" spans="2:19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  <c r="P93" s="81"/>
      <c r="Q93" s="81"/>
      <c r="R93" s="81"/>
      <c r="S93" s="81"/>
    </row>
    <row r="94" spans="2:19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  <c r="P94" s="81"/>
      <c r="Q94" s="81"/>
      <c r="R94" s="81"/>
      <c r="S94" s="81"/>
    </row>
    <row r="95" spans="2:19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  <c r="R95" s="81"/>
      <c r="S95" s="81"/>
    </row>
    <row r="96" spans="2:19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  <c r="P96" s="81"/>
      <c r="Q96" s="81"/>
      <c r="R96" s="81"/>
      <c r="S96" s="81"/>
    </row>
    <row r="97" spans="2:19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  <c r="O97" s="81"/>
      <c r="P97" s="81"/>
      <c r="Q97" s="81"/>
      <c r="R97" s="81"/>
      <c r="S97" s="81"/>
    </row>
    <row r="98" spans="2:19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  <c r="P98" s="81"/>
      <c r="Q98" s="81"/>
      <c r="R98" s="81"/>
      <c r="S98" s="81"/>
    </row>
    <row r="99" spans="2:19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  <c r="R99" s="81"/>
      <c r="S99" s="81"/>
    </row>
    <row r="100" spans="2:19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  <c r="P100" s="81"/>
      <c r="Q100" s="81"/>
      <c r="R100" s="81"/>
      <c r="S100" s="81"/>
    </row>
    <row r="101" spans="2:19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  <c r="P101" s="81"/>
      <c r="Q101" s="81"/>
      <c r="R101" s="81"/>
      <c r="S101" s="81"/>
    </row>
    <row r="102" spans="2:19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  <c r="P102" s="81"/>
      <c r="Q102" s="81"/>
      <c r="R102" s="81"/>
      <c r="S102" s="81"/>
    </row>
    <row r="103" spans="2:19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  <c r="R103" s="81"/>
      <c r="S103" s="81"/>
    </row>
    <row r="104" spans="2:19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  <c r="P104" s="81"/>
      <c r="Q104" s="81"/>
      <c r="R104" s="81"/>
      <c r="S104" s="81"/>
    </row>
    <row r="105" spans="2:19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  <c r="O105" s="81"/>
      <c r="P105" s="81"/>
      <c r="Q105" s="81"/>
      <c r="R105" s="81"/>
      <c r="S105" s="81"/>
    </row>
    <row r="106" spans="2:19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  <c r="O106" s="81"/>
      <c r="P106" s="81"/>
      <c r="Q106" s="81"/>
      <c r="R106" s="81"/>
      <c r="S106" s="81"/>
    </row>
    <row r="107" spans="2:19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  <c r="R107" s="81"/>
      <c r="S107" s="81"/>
    </row>
    <row r="108" spans="2:19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  <c r="O108" s="81"/>
      <c r="P108" s="81"/>
      <c r="Q108" s="81"/>
      <c r="R108" s="81"/>
      <c r="S108" s="81"/>
    </row>
    <row r="109" spans="2:19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  <c r="O109" s="81"/>
      <c r="P109" s="81"/>
      <c r="Q109" s="81"/>
      <c r="R109" s="81"/>
      <c r="S109" s="81"/>
    </row>
    <row r="110" spans="2:19"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  <c r="M110" s="81"/>
      <c r="N110" s="81"/>
      <c r="O110" s="81"/>
      <c r="P110" s="81"/>
      <c r="Q110" s="81"/>
      <c r="R110" s="81"/>
      <c r="S110" s="81"/>
    </row>
    <row r="111" spans="2:19">
      <c r="C111" s="1"/>
      <c r="D111" s="1"/>
      <c r="E111" s="1"/>
    </row>
    <row r="112" spans="2:19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8" spans="2:5">
      <c r="B538" s="45"/>
    </row>
    <row r="539" spans="2:5">
      <c r="B539" s="45"/>
    </row>
    <row r="540" spans="2:5">
      <c r="B540" s="3"/>
    </row>
  </sheetData>
  <sheetProtection sheet="1" objects="1" scenarios="1"/>
  <mergeCells count="2">
    <mergeCell ref="B6:S6"/>
    <mergeCell ref="B7:S7"/>
  </mergeCells>
  <phoneticPr fontId="3" type="noConversion"/>
  <conditionalFormatting sqref="B16:B110">
    <cfRule type="cellIs" dxfId="6" priority="1" operator="equal">
      <formula>"NR3"</formula>
    </cfRule>
  </conditionalFormatting>
  <dataValidations count="1">
    <dataValidation allowBlank="1" showInputMessage="1" showErrorMessage="1" sqref="C5:C1048576 A1:B1048576 D1:XFD31 D36:XFD1048576 D32:AF35 AH32:XFD35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B1:CT40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7109375" style="2" bestFit="1" customWidth="1"/>
    <col min="5" max="5" width="6.5703125" style="2" bestFit="1" customWidth="1"/>
    <col min="6" max="6" width="8.5703125" style="1" customWidth="1"/>
    <col min="7" max="7" width="8" style="1" bestFit="1" customWidth="1"/>
    <col min="8" max="8" width="7" style="1" bestFit="1" customWidth="1"/>
    <col min="9" max="9" width="6.42578125" style="1" bestFit="1" customWidth="1"/>
    <col min="10" max="10" width="8" style="1" bestFit="1" customWidth="1"/>
    <col min="11" max="11" width="6.28515625" style="1" bestFit="1" customWidth="1"/>
    <col min="12" max="12" width="7.7109375" style="1" bestFit="1" customWidth="1"/>
    <col min="13" max="13" width="10.42578125" style="1" bestFit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58" t="s">
        <v>166</v>
      </c>
      <c r="C1" s="80" t="s" vm="1">
        <v>234</v>
      </c>
    </row>
    <row r="2" spans="2:98">
      <c r="B2" s="58" t="s">
        <v>165</v>
      </c>
      <c r="C2" s="80" t="s">
        <v>235</v>
      </c>
    </row>
    <row r="3" spans="2:98">
      <c r="B3" s="58" t="s">
        <v>167</v>
      </c>
      <c r="C3" s="80" t="s">
        <v>236</v>
      </c>
    </row>
    <row r="4" spans="2:98">
      <c r="B4" s="58" t="s">
        <v>168</v>
      </c>
      <c r="C4" s="80">
        <v>12146</v>
      </c>
    </row>
    <row r="6" spans="2:98" ht="26.25" customHeight="1">
      <c r="B6" s="134" t="s">
        <v>197</v>
      </c>
      <c r="C6" s="135"/>
      <c r="D6" s="135"/>
      <c r="E6" s="135"/>
      <c r="F6" s="135"/>
      <c r="G6" s="135"/>
      <c r="H6" s="135"/>
      <c r="I6" s="135"/>
      <c r="J6" s="135"/>
      <c r="K6" s="135"/>
      <c r="L6" s="135"/>
      <c r="M6" s="136"/>
    </row>
    <row r="7" spans="2:98" ht="26.25" customHeight="1">
      <c r="B7" s="134" t="s">
        <v>74</v>
      </c>
      <c r="C7" s="135"/>
      <c r="D7" s="135"/>
      <c r="E7" s="135"/>
      <c r="F7" s="135"/>
      <c r="G7" s="135"/>
      <c r="H7" s="135"/>
      <c r="I7" s="135"/>
      <c r="J7" s="135"/>
      <c r="K7" s="135"/>
      <c r="L7" s="135"/>
      <c r="M7" s="136"/>
    </row>
    <row r="8" spans="2:98" s="3" customFormat="1" ht="78.75">
      <c r="B8" s="23" t="s">
        <v>102</v>
      </c>
      <c r="C8" s="31" t="s">
        <v>34</v>
      </c>
      <c r="D8" s="31" t="s">
        <v>104</v>
      </c>
      <c r="E8" s="31" t="s">
        <v>103</v>
      </c>
      <c r="F8" s="31" t="s">
        <v>46</v>
      </c>
      <c r="G8" s="31" t="s">
        <v>86</v>
      </c>
      <c r="H8" s="31" t="s">
        <v>218</v>
      </c>
      <c r="I8" s="31" t="s">
        <v>217</v>
      </c>
      <c r="J8" s="31" t="s">
        <v>95</v>
      </c>
      <c r="K8" s="31" t="s">
        <v>44</v>
      </c>
      <c r="L8" s="31" t="s">
        <v>169</v>
      </c>
      <c r="M8" s="32" t="s">
        <v>171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6"/>
      <c r="C9" s="33"/>
      <c r="D9" s="17"/>
      <c r="E9" s="17"/>
      <c r="F9" s="33"/>
      <c r="G9" s="33"/>
      <c r="H9" s="33" t="s">
        <v>225</v>
      </c>
      <c r="I9" s="33"/>
      <c r="J9" s="33" t="s">
        <v>221</v>
      </c>
      <c r="K9" s="33" t="s">
        <v>20</v>
      </c>
      <c r="L9" s="33" t="s">
        <v>20</v>
      </c>
      <c r="M9" s="34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1" t="s">
        <v>10</v>
      </c>
      <c r="M10" s="21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ht="17.25" customHeight="1">
      <c r="B12" s="97" t="s">
        <v>233</v>
      </c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</row>
    <row r="13" spans="2:98">
      <c r="B13" s="97" t="s">
        <v>98</v>
      </c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</row>
    <row r="14" spans="2:98">
      <c r="B14" s="97" t="s">
        <v>216</v>
      </c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</row>
    <row r="15" spans="2:98">
      <c r="B15" s="97" t="s">
        <v>224</v>
      </c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</row>
    <row r="16" spans="2:98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</row>
    <row r="17" spans="2:13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</row>
    <row r="18" spans="2:13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</row>
    <row r="19" spans="2:13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</row>
    <row r="20" spans="2:13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</row>
    <row r="21" spans="2:13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</row>
    <row r="22" spans="2:13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</row>
    <row r="23" spans="2:13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</row>
    <row r="24" spans="2:13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</row>
    <row r="25" spans="2:13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</row>
    <row r="26" spans="2:13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</row>
    <row r="27" spans="2:13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</row>
    <row r="28" spans="2:13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</row>
    <row r="29" spans="2:13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</row>
    <row r="30" spans="2:13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</row>
    <row r="31" spans="2:13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</row>
    <row r="32" spans="2:13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</row>
    <row r="33" spans="2:13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</row>
    <row r="34" spans="2:13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</row>
    <row r="35" spans="2:13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</row>
    <row r="36" spans="2:13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</row>
    <row r="37" spans="2:13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</row>
    <row r="38" spans="2:13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</row>
    <row r="39" spans="2:13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</row>
    <row r="40" spans="2:13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</row>
    <row r="41" spans="2:13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</row>
    <row r="42" spans="2:13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</row>
    <row r="43" spans="2:13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</row>
    <row r="44" spans="2:13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</row>
    <row r="45" spans="2:13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</row>
    <row r="46" spans="2:13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</row>
    <row r="47" spans="2:13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</row>
    <row r="48" spans="2:13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</row>
    <row r="49" spans="2:13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</row>
    <row r="50" spans="2:13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</row>
    <row r="51" spans="2:13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</row>
    <row r="52" spans="2:13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</row>
    <row r="53" spans="2:13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</row>
    <row r="54" spans="2:13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</row>
    <row r="55" spans="2:13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</row>
    <row r="56" spans="2:13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</row>
    <row r="57" spans="2:13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</row>
    <row r="58" spans="2:13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</row>
    <row r="59" spans="2:13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</row>
    <row r="60" spans="2:13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</row>
    <row r="61" spans="2:13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</row>
    <row r="62" spans="2:13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</row>
    <row r="63" spans="2:13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</row>
    <row r="64" spans="2:13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</row>
    <row r="65" spans="2:13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</row>
    <row r="66" spans="2:13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</row>
    <row r="67" spans="2:13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</row>
    <row r="68" spans="2:13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</row>
    <row r="69" spans="2:13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</row>
    <row r="70" spans="2:13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</row>
    <row r="71" spans="2:13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</row>
    <row r="72" spans="2:13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</row>
    <row r="73" spans="2:13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</row>
    <row r="74" spans="2:13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</row>
    <row r="75" spans="2:13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</row>
    <row r="76" spans="2:13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</row>
    <row r="77" spans="2:13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</row>
    <row r="78" spans="2:13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</row>
    <row r="79" spans="2:13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</row>
    <row r="80" spans="2:13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</row>
    <row r="81" spans="2:13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</row>
    <row r="82" spans="2:13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</row>
    <row r="83" spans="2:13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</row>
    <row r="84" spans="2:13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</row>
    <row r="85" spans="2:13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</row>
    <row r="86" spans="2:13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</row>
    <row r="87" spans="2:13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</row>
    <row r="88" spans="2:13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</row>
    <row r="89" spans="2:13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</row>
    <row r="90" spans="2:13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</row>
    <row r="91" spans="2:13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</row>
    <row r="92" spans="2:13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</row>
    <row r="93" spans="2:13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</row>
    <row r="94" spans="2:13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</row>
    <row r="95" spans="2:13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</row>
    <row r="96" spans="2:13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</row>
    <row r="97" spans="2:13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</row>
    <row r="98" spans="2:13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</row>
    <row r="99" spans="2:13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</row>
    <row r="100" spans="2:13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</row>
    <row r="101" spans="2:13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</row>
    <row r="102" spans="2:13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</row>
    <row r="103" spans="2:13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</row>
    <row r="104" spans="2:13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</row>
    <row r="105" spans="2:13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</row>
    <row r="106" spans="2:13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</row>
    <row r="107" spans="2:13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</row>
    <row r="108" spans="2:13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</row>
    <row r="109" spans="2:13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</row>
    <row r="110" spans="2:13"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  <c r="M110" s="81"/>
    </row>
    <row r="111" spans="2:13">
      <c r="C111" s="1"/>
      <c r="D111" s="1"/>
      <c r="E111" s="1"/>
    </row>
    <row r="112" spans="2:13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C403" s="1"/>
      <c r="D403" s="1"/>
      <c r="E403" s="1"/>
    </row>
    <row r="404" spans="2:5">
      <c r="B404" s="45"/>
      <c r="C404" s="1"/>
      <c r="D404" s="1"/>
      <c r="E404" s="1"/>
    </row>
    <row r="405" spans="2:5">
      <c r="B405" s="45"/>
      <c r="C405" s="1"/>
      <c r="D405" s="1"/>
      <c r="E405" s="1"/>
    </row>
    <row r="406" spans="2:5">
      <c r="B406" s="3"/>
      <c r="C406" s="1"/>
      <c r="D406" s="1"/>
      <c r="E406" s="1"/>
    </row>
  </sheetData>
  <sheetProtection sheet="1" objects="1" scenarios="1"/>
  <mergeCells count="2">
    <mergeCell ref="B6:M6"/>
    <mergeCell ref="B7:M7"/>
  </mergeCells>
  <phoneticPr fontId="3" type="noConversion"/>
  <dataValidations count="1">
    <dataValidation allowBlank="1" showInputMessage="1" showErrorMessage="1" sqref="C5:C1048576 A1:B1048576 D1:XFD21 D26:XFD1048576 D22:AF25 AH22:XFD25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B1:BC637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8" style="1" bestFit="1" customWidth="1"/>
    <col min="5" max="5" width="7.140625" style="1" bestFit="1" customWidth="1"/>
    <col min="6" max="6" width="7" style="1" bestFit="1" customWidth="1"/>
    <col min="7" max="7" width="6.42578125" style="1" bestFit="1" customWidth="1"/>
    <col min="8" max="8" width="8" style="1" bestFit="1" customWidth="1"/>
    <col min="9" max="9" width="9" style="1" bestFit="1" customWidth="1"/>
    <col min="10" max="10" width="7.7109375" style="1" bestFit="1" customWidth="1"/>
    <col min="11" max="11" width="9" style="1" bestFit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58" t="s">
        <v>166</v>
      </c>
      <c r="C1" s="80" t="s" vm="1">
        <v>234</v>
      </c>
    </row>
    <row r="2" spans="2:55">
      <c r="B2" s="58" t="s">
        <v>165</v>
      </c>
      <c r="C2" s="80" t="s">
        <v>235</v>
      </c>
    </row>
    <row r="3" spans="2:55">
      <c r="B3" s="58" t="s">
        <v>167</v>
      </c>
      <c r="C3" s="80" t="s">
        <v>236</v>
      </c>
    </row>
    <row r="4" spans="2:55">
      <c r="B4" s="58" t="s">
        <v>168</v>
      </c>
      <c r="C4" s="80">
        <v>12146</v>
      </c>
    </row>
    <row r="6" spans="2:55" ht="26.25" customHeight="1">
      <c r="B6" s="134" t="s">
        <v>197</v>
      </c>
      <c r="C6" s="135"/>
      <c r="D6" s="135"/>
      <c r="E6" s="135"/>
      <c r="F6" s="135"/>
      <c r="G6" s="135"/>
      <c r="H6" s="135"/>
      <c r="I6" s="135"/>
      <c r="J6" s="135"/>
      <c r="K6" s="136"/>
    </row>
    <row r="7" spans="2:55" ht="26.25" customHeight="1">
      <c r="B7" s="134" t="s">
        <v>81</v>
      </c>
      <c r="C7" s="135"/>
      <c r="D7" s="135"/>
      <c r="E7" s="135"/>
      <c r="F7" s="135"/>
      <c r="G7" s="135"/>
      <c r="H7" s="135"/>
      <c r="I7" s="135"/>
      <c r="J7" s="135"/>
      <c r="K7" s="136"/>
    </row>
    <row r="8" spans="2:55" s="3" customFormat="1" ht="78.75">
      <c r="B8" s="23" t="s">
        <v>102</v>
      </c>
      <c r="C8" s="31" t="s">
        <v>34</v>
      </c>
      <c r="D8" s="31" t="s">
        <v>86</v>
      </c>
      <c r="E8" s="31" t="s">
        <v>87</v>
      </c>
      <c r="F8" s="31" t="s">
        <v>218</v>
      </c>
      <c r="G8" s="31" t="s">
        <v>217</v>
      </c>
      <c r="H8" s="31" t="s">
        <v>95</v>
      </c>
      <c r="I8" s="31" t="s">
        <v>44</v>
      </c>
      <c r="J8" s="31" t="s">
        <v>169</v>
      </c>
      <c r="K8" s="32" t="s">
        <v>171</v>
      </c>
      <c r="BC8" s="1"/>
    </row>
    <row r="9" spans="2:55" s="3" customFormat="1" ht="21" customHeight="1">
      <c r="B9" s="16"/>
      <c r="C9" s="17"/>
      <c r="D9" s="17"/>
      <c r="E9" s="33" t="s">
        <v>22</v>
      </c>
      <c r="F9" s="33" t="s">
        <v>225</v>
      </c>
      <c r="G9" s="33"/>
      <c r="H9" s="33" t="s">
        <v>221</v>
      </c>
      <c r="I9" s="33" t="s">
        <v>20</v>
      </c>
      <c r="J9" s="33" t="s">
        <v>20</v>
      </c>
      <c r="K9" s="34" t="s">
        <v>20</v>
      </c>
      <c r="BC9" s="1"/>
    </row>
    <row r="10" spans="2:55" s="4" customFormat="1" ht="18" customHeight="1">
      <c r="B10" s="19"/>
      <c r="C10" s="20" t="s">
        <v>1</v>
      </c>
      <c r="D10" s="20" t="s">
        <v>3</v>
      </c>
      <c r="E10" s="20" t="s">
        <v>4</v>
      </c>
      <c r="F10" s="20" t="s">
        <v>5</v>
      </c>
      <c r="G10" s="20" t="s">
        <v>6</v>
      </c>
      <c r="H10" s="20" t="s">
        <v>7</v>
      </c>
      <c r="I10" s="20" t="s">
        <v>8</v>
      </c>
      <c r="J10" s="20" t="s">
        <v>9</v>
      </c>
      <c r="K10" s="21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ht="21" customHeight="1">
      <c r="B12" s="97" t="s">
        <v>98</v>
      </c>
      <c r="C12" s="81"/>
      <c r="D12" s="81"/>
      <c r="E12" s="81"/>
      <c r="F12" s="81"/>
      <c r="G12" s="81"/>
      <c r="H12" s="81"/>
      <c r="I12" s="81"/>
      <c r="J12" s="81"/>
      <c r="K12" s="81"/>
      <c r="V12" s="1"/>
    </row>
    <row r="13" spans="2:55">
      <c r="B13" s="97" t="s">
        <v>216</v>
      </c>
      <c r="C13" s="81"/>
      <c r="D13" s="81"/>
      <c r="E13" s="81"/>
      <c r="F13" s="81"/>
      <c r="G13" s="81"/>
      <c r="H13" s="81"/>
      <c r="I13" s="81"/>
      <c r="J13" s="81"/>
      <c r="K13" s="81"/>
      <c r="V13" s="1"/>
    </row>
    <row r="14" spans="2:55">
      <c r="B14" s="97" t="s">
        <v>224</v>
      </c>
      <c r="C14" s="81"/>
      <c r="D14" s="81"/>
      <c r="E14" s="81"/>
      <c r="F14" s="81"/>
      <c r="G14" s="81"/>
      <c r="H14" s="81"/>
      <c r="I14" s="81"/>
      <c r="J14" s="81"/>
      <c r="K14" s="81"/>
      <c r="V14" s="1"/>
    </row>
    <row r="15" spans="2:55">
      <c r="B15" s="81"/>
      <c r="C15" s="81"/>
      <c r="D15" s="81"/>
      <c r="E15" s="81"/>
      <c r="F15" s="81"/>
      <c r="G15" s="81"/>
      <c r="H15" s="81"/>
      <c r="I15" s="81"/>
      <c r="J15" s="81"/>
      <c r="K15" s="81"/>
      <c r="V15" s="1"/>
    </row>
    <row r="16" spans="2:55">
      <c r="B16" s="81"/>
      <c r="C16" s="81"/>
      <c r="D16" s="81"/>
      <c r="E16" s="81"/>
      <c r="F16" s="81"/>
      <c r="G16" s="81"/>
      <c r="H16" s="81"/>
      <c r="I16" s="81"/>
      <c r="J16" s="81"/>
      <c r="K16" s="81"/>
      <c r="V16" s="1"/>
    </row>
    <row r="17" spans="2:22">
      <c r="B17" s="81"/>
      <c r="C17" s="81"/>
      <c r="D17" s="81"/>
      <c r="E17" s="81"/>
      <c r="F17" s="81"/>
      <c r="G17" s="81"/>
      <c r="H17" s="81"/>
      <c r="I17" s="81"/>
      <c r="J17" s="81"/>
      <c r="K17" s="81"/>
      <c r="V17" s="1"/>
    </row>
    <row r="18" spans="2:22">
      <c r="B18" s="81"/>
      <c r="C18" s="81"/>
      <c r="D18" s="81"/>
      <c r="E18" s="81"/>
      <c r="F18" s="81"/>
      <c r="G18" s="81"/>
      <c r="H18" s="81"/>
      <c r="I18" s="81"/>
      <c r="J18" s="81"/>
      <c r="K18" s="81"/>
      <c r="V18" s="1"/>
    </row>
    <row r="19" spans="2:22">
      <c r="B19" s="81"/>
      <c r="C19" s="81"/>
      <c r="D19" s="81"/>
      <c r="E19" s="81"/>
      <c r="F19" s="81"/>
      <c r="G19" s="81"/>
      <c r="H19" s="81"/>
      <c r="I19" s="81"/>
      <c r="J19" s="81"/>
      <c r="K19" s="81"/>
      <c r="V19" s="1"/>
    </row>
    <row r="20" spans="2:22">
      <c r="B20" s="81"/>
      <c r="C20" s="81"/>
      <c r="D20" s="81"/>
      <c r="E20" s="81"/>
      <c r="F20" s="81"/>
      <c r="G20" s="81"/>
      <c r="H20" s="81"/>
      <c r="I20" s="81"/>
      <c r="J20" s="81"/>
      <c r="K20" s="81"/>
      <c r="V20" s="1"/>
    </row>
    <row r="21" spans="2:22">
      <c r="B21" s="81"/>
      <c r="C21" s="81"/>
      <c r="D21" s="81"/>
      <c r="E21" s="81"/>
      <c r="F21" s="81"/>
      <c r="G21" s="81"/>
      <c r="H21" s="81"/>
      <c r="I21" s="81"/>
      <c r="J21" s="81"/>
      <c r="K21" s="81"/>
      <c r="V21" s="1"/>
    </row>
    <row r="22" spans="2:22" ht="16.5" customHeight="1">
      <c r="B22" s="81"/>
      <c r="C22" s="81"/>
      <c r="D22" s="81"/>
      <c r="E22" s="81"/>
      <c r="F22" s="81"/>
      <c r="G22" s="81"/>
      <c r="H22" s="81"/>
      <c r="I22" s="81"/>
      <c r="J22" s="81"/>
      <c r="K22" s="81"/>
      <c r="V22" s="1"/>
    </row>
    <row r="23" spans="2:22" ht="16.5" customHeight="1">
      <c r="B23" s="81"/>
      <c r="C23" s="81"/>
      <c r="D23" s="81"/>
      <c r="E23" s="81"/>
      <c r="F23" s="81"/>
      <c r="G23" s="81"/>
      <c r="H23" s="81"/>
      <c r="I23" s="81"/>
      <c r="J23" s="81"/>
      <c r="K23" s="81"/>
      <c r="V23" s="1"/>
    </row>
    <row r="24" spans="2:22" ht="16.5" customHeight="1">
      <c r="B24" s="81"/>
      <c r="C24" s="81"/>
      <c r="D24" s="81"/>
      <c r="E24" s="81"/>
      <c r="F24" s="81"/>
      <c r="G24" s="81"/>
      <c r="H24" s="81"/>
      <c r="I24" s="81"/>
      <c r="J24" s="81"/>
      <c r="K24" s="81"/>
      <c r="V24" s="1"/>
    </row>
    <row r="25" spans="2:22">
      <c r="B25" s="81"/>
      <c r="C25" s="81"/>
      <c r="D25" s="81"/>
      <c r="E25" s="81"/>
      <c r="F25" s="81"/>
      <c r="G25" s="81"/>
      <c r="H25" s="81"/>
      <c r="I25" s="81"/>
      <c r="J25" s="81"/>
      <c r="K25" s="81"/>
      <c r="V25" s="1"/>
    </row>
    <row r="26" spans="2:22">
      <c r="B26" s="81"/>
      <c r="C26" s="81"/>
      <c r="D26" s="81"/>
      <c r="E26" s="81"/>
      <c r="F26" s="81"/>
      <c r="G26" s="81"/>
      <c r="H26" s="81"/>
      <c r="I26" s="81"/>
      <c r="J26" s="81"/>
      <c r="K26" s="81"/>
      <c r="V26" s="1"/>
    </row>
    <row r="27" spans="2:22">
      <c r="B27" s="81"/>
      <c r="C27" s="81"/>
      <c r="D27" s="81"/>
      <c r="E27" s="81"/>
      <c r="F27" s="81"/>
      <c r="G27" s="81"/>
      <c r="H27" s="81"/>
      <c r="I27" s="81"/>
      <c r="J27" s="81"/>
      <c r="K27" s="81"/>
      <c r="V27" s="1"/>
    </row>
    <row r="28" spans="2:22">
      <c r="B28" s="81"/>
      <c r="C28" s="81"/>
      <c r="D28" s="81"/>
      <c r="E28" s="81"/>
      <c r="F28" s="81"/>
      <c r="G28" s="81"/>
      <c r="H28" s="81"/>
      <c r="I28" s="81"/>
      <c r="J28" s="81"/>
      <c r="K28" s="81"/>
      <c r="V28" s="1"/>
    </row>
    <row r="29" spans="2:22">
      <c r="B29" s="81"/>
      <c r="C29" s="81"/>
      <c r="D29" s="81"/>
      <c r="E29" s="81"/>
      <c r="F29" s="81"/>
      <c r="G29" s="81"/>
      <c r="H29" s="81"/>
      <c r="I29" s="81"/>
      <c r="J29" s="81"/>
      <c r="K29" s="81"/>
      <c r="V29" s="1"/>
    </row>
    <row r="30" spans="2:22">
      <c r="B30" s="81"/>
      <c r="C30" s="81"/>
      <c r="D30" s="81"/>
      <c r="E30" s="81"/>
      <c r="F30" s="81"/>
      <c r="G30" s="81"/>
      <c r="H30" s="81"/>
      <c r="I30" s="81"/>
      <c r="J30" s="81"/>
      <c r="K30" s="81"/>
      <c r="V30" s="1"/>
    </row>
    <row r="31" spans="2:22">
      <c r="B31" s="81"/>
      <c r="C31" s="81"/>
      <c r="D31" s="81"/>
      <c r="E31" s="81"/>
      <c r="F31" s="81"/>
      <c r="G31" s="81"/>
      <c r="H31" s="81"/>
      <c r="I31" s="81"/>
      <c r="J31" s="81"/>
      <c r="K31" s="81"/>
      <c r="V31" s="1"/>
    </row>
    <row r="32" spans="2:22">
      <c r="B32" s="81"/>
      <c r="C32" s="81"/>
      <c r="D32" s="81"/>
      <c r="E32" s="81"/>
      <c r="F32" s="81"/>
      <c r="G32" s="81"/>
      <c r="H32" s="81"/>
      <c r="I32" s="81"/>
      <c r="J32" s="81"/>
      <c r="K32" s="81"/>
      <c r="V32" s="1"/>
    </row>
    <row r="33" spans="2:22">
      <c r="B33" s="81"/>
      <c r="C33" s="81"/>
      <c r="D33" s="81"/>
      <c r="E33" s="81"/>
      <c r="F33" s="81"/>
      <c r="G33" s="81"/>
      <c r="H33" s="81"/>
      <c r="I33" s="81"/>
      <c r="J33" s="81"/>
      <c r="K33" s="81"/>
      <c r="V33" s="1"/>
    </row>
    <row r="34" spans="2:22">
      <c r="B34" s="81"/>
      <c r="C34" s="81"/>
      <c r="D34" s="81"/>
      <c r="E34" s="81"/>
      <c r="F34" s="81"/>
      <c r="G34" s="81"/>
      <c r="H34" s="81"/>
      <c r="I34" s="81"/>
      <c r="J34" s="81"/>
      <c r="K34" s="81"/>
      <c r="V34" s="1"/>
    </row>
    <row r="35" spans="2:22">
      <c r="B35" s="81"/>
      <c r="C35" s="81"/>
      <c r="D35" s="81"/>
      <c r="E35" s="81"/>
      <c r="F35" s="81"/>
      <c r="G35" s="81"/>
      <c r="H35" s="81"/>
      <c r="I35" s="81"/>
      <c r="J35" s="81"/>
      <c r="K35" s="81"/>
      <c r="V35" s="1"/>
    </row>
    <row r="36" spans="2:22">
      <c r="B36" s="81"/>
      <c r="C36" s="81"/>
      <c r="D36" s="81"/>
      <c r="E36" s="81"/>
      <c r="F36" s="81"/>
      <c r="G36" s="81"/>
      <c r="H36" s="81"/>
      <c r="I36" s="81"/>
      <c r="J36" s="81"/>
      <c r="K36" s="81"/>
      <c r="V36" s="1"/>
    </row>
    <row r="37" spans="2:22">
      <c r="B37" s="81"/>
      <c r="C37" s="81"/>
      <c r="D37" s="81"/>
      <c r="E37" s="81"/>
      <c r="F37" s="81"/>
      <c r="G37" s="81"/>
      <c r="H37" s="81"/>
      <c r="I37" s="81"/>
      <c r="J37" s="81"/>
      <c r="K37" s="81"/>
      <c r="V37" s="1"/>
    </row>
    <row r="38" spans="2:22">
      <c r="B38" s="81"/>
      <c r="C38" s="81"/>
      <c r="D38" s="81"/>
      <c r="E38" s="81"/>
      <c r="F38" s="81"/>
      <c r="G38" s="81"/>
      <c r="H38" s="81"/>
      <c r="I38" s="81"/>
      <c r="J38" s="81"/>
      <c r="K38" s="81"/>
    </row>
    <row r="39" spans="2:22">
      <c r="B39" s="81"/>
      <c r="C39" s="81"/>
      <c r="D39" s="81"/>
      <c r="E39" s="81"/>
      <c r="F39" s="81"/>
      <c r="G39" s="81"/>
      <c r="H39" s="81"/>
      <c r="I39" s="81"/>
      <c r="J39" s="81"/>
      <c r="K39" s="81"/>
    </row>
    <row r="40" spans="2:22">
      <c r="B40" s="81"/>
      <c r="C40" s="81"/>
      <c r="D40" s="81"/>
      <c r="E40" s="81"/>
      <c r="F40" s="81"/>
      <c r="G40" s="81"/>
      <c r="H40" s="81"/>
      <c r="I40" s="81"/>
      <c r="J40" s="81"/>
      <c r="K40" s="81"/>
    </row>
    <row r="41" spans="2:22">
      <c r="B41" s="81"/>
      <c r="C41" s="81"/>
      <c r="D41" s="81"/>
      <c r="E41" s="81"/>
      <c r="F41" s="81"/>
      <c r="G41" s="81"/>
      <c r="H41" s="81"/>
      <c r="I41" s="81"/>
      <c r="J41" s="81"/>
      <c r="K41" s="81"/>
    </row>
    <row r="42" spans="2:22">
      <c r="B42" s="81"/>
      <c r="C42" s="81"/>
      <c r="D42" s="81"/>
      <c r="E42" s="81"/>
      <c r="F42" s="81"/>
      <c r="G42" s="81"/>
      <c r="H42" s="81"/>
      <c r="I42" s="81"/>
      <c r="J42" s="81"/>
      <c r="K42" s="81"/>
    </row>
    <row r="43" spans="2:22">
      <c r="B43" s="81"/>
      <c r="C43" s="81"/>
      <c r="D43" s="81"/>
      <c r="E43" s="81"/>
      <c r="F43" s="81"/>
      <c r="G43" s="81"/>
      <c r="H43" s="81"/>
      <c r="I43" s="81"/>
      <c r="J43" s="81"/>
      <c r="K43" s="81"/>
    </row>
    <row r="44" spans="2:22">
      <c r="B44" s="81"/>
      <c r="C44" s="81"/>
      <c r="D44" s="81"/>
      <c r="E44" s="81"/>
      <c r="F44" s="81"/>
      <c r="G44" s="81"/>
      <c r="H44" s="81"/>
      <c r="I44" s="81"/>
      <c r="J44" s="81"/>
      <c r="K44" s="81"/>
    </row>
    <row r="45" spans="2:22">
      <c r="B45" s="81"/>
      <c r="C45" s="81"/>
      <c r="D45" s="81"/>
      <c r="E45" s="81"/>
      <c r="F45" s="81"/>
      <c r="G45" s="81"/>
      <c r="H45" s="81"/>
      <c r="I45" s="81"/>
      <c r="J45" s="81"/>
      <c r="K45" s="81"/>
    </row>
    <row r="46" spans="2:22">
      <c r="B46" s="81"/>
      <c r="C46" s="81"/>
      <c r="D46" s="81"/>
      <c r="E46" s="81"/>
      <c r="F46" s="81"/>
      <c r="G46" s="81"/>
      <c r="H46" s="81"/>
      <c r="I46" s="81"/>
      <c r="J46" s="81"/>
      <c r="K46" s="81"/>
    </row>
    <row r="47" spans="2:22">
      <c r="B47" s="81"/>
      <c r="C47" s="81"/>
      <c r="D47" s="81"/>
      <c r="E47" s="81"/>
      <c r="F47" s="81"/>
      <c r="G47" s="81"/>
      <c r="H47" s="81"/>
      <c r="I47" s="81"/>
      <c r="J47" s="81"/>
      <c r="K47" s="81"/>
    </row>
    <row r="48" spans="2:22">
      <c r="B48" s="81"/>
      <c r="C48" s="81"/>
      <c r="D48" s="81"/>
      <c r="E48" s="81"/>
      <c r="F48" s="81"/>
      <c r="G48" s="81"/>
      <c r="H48" s="81"/>
      <c r="I48" s="81"/>
      <c r="J48" s="81"/>
      <c r="K48" s="81"/>
    </row>
    <row r="49" spans="2:11">
      <c r="B49" s="81"/>
      <c r="C49" s="81"/>
      <c r="D49" s="81"/>
      <c r="E49" s="81"/>
      <c r="F49" s="81"/>
      <c r="G49" s="81"/>
      <c r="H49" s="81"/>
      <c r="I49" s="81"/>
      <c r="J49" s="81"/>
      <c r="K49" s="81"/>
    </row>
    <row r="50" spans="2:11">
      <c r="B50" s="81"/>
      <c r="C50" s="81"/>
      <c r="D50" s="81"/>
      <c r="E50" s="81"/>
      <c r="F50" s="81"/>
      <c r="G50" s="81"/>
      <c r="H50" s="81"/>
      <c r="I50" s="81"/>
      <c r="J50" s="81"/>
      <c r="K50" s="81"/>
    </row>
    <row r="51" spans="2:11">
      <c r="B51" s="81"/>
      <c r="C51" s="81"/>
      <c r="D51" s="81"/>
      <c r="E51" s="81"/>
      <c r="F51" s="81"/>
      <c r="G51" s="81"/>
      <c r="H51" s="81"/>
      <c r="I51" s="81"/>
      <c r="J51" s="81"/>
      <c r="K51" s="81"/>
    </row>
    <row r="52" spans="2:11">
      <c r="B52" s="81"/>
      <c r="C52" s="81"/>
      <c r="D52" s="81"/>
      <c r="E52" s="81"/>
      <c r="F52" s="81"/>
      <c r="G52" s="81"/>
      <c r="H52" s="81"/>
      <c r="I52" s="81"/>
      <c r="J52" s="81"/>
      <c r="K52" s="81"/>
    </row>
    <row r="53" spans="2:11">
      <c r="B53" s="81"/>
      <c r="C53" s="81"/>
      <c r="D53" s="81"/>
      <c r="E53" s="81"/>
      <c r="F53" s="81"/>
      <c r="G53" s="81"/>
      <c r="H53" s="81"/>
      <c r="I53" s="81"/>
      <c r="J53" s="81"/>
      <c r="K53" s="81"/>
    </row>
    <row r="54" spans="2:11">
      <c r="B54" s="81"/>
      <c r="C54" s="81"/>
      <c r="D54" s="81"/>
      <c r="E54" s="81"/>
      <c r="F54" s="81"/>
      <c r="G54" s="81"/>
      <c r="H54" s="81"/>
      <c r="I54" s="81"/>
      <c r="J54" s="81"/>
      <c r="K54" s="81"/>
    </row>
    <row r="55" spans="2:11">
      <c r="B55" s="81"/>
      <c r="C55" s="81"/>
      <c r="D55" s="81"/>
      <c r="E55" s="81"/>
      <c r="F55" s="81"/>
      <c r="G55" s="81"/>
      <c r="H55" s="81"/>
      <c r="I55" s="81"/>
      <c r="J55" s="81"/>
      <c r="K55" s="81"/>
    </row>
    <row r="56" spans="2:11">
      <c r="B56" s="81"/>
      <c r="C56" s="81"/>
      <c r="D56" s="81"/>
      <c r="E56" s="81"/>
      <c r="F56" s="81"/>
      <c r="G56" s="81"/>
      <c r="H56" s="81"/>
      <c r="I56" s="81"/>
      <c r="J56" s="81"/>
      <c r="K56" s="81"/>
    </row>
    <row r="57" spans="2:11">
      <c r="B57" s="81"/>
      <c r="C57" s="81"/>
      <c r="D57" s="81"/>
      <c r="E57" s="81"/>
      <c r="F57" s="81"/>
      <c r="G57" s="81"/>
      <c r="H57" s="81"/>
      <c r="I57" s="81"/>
      <c r="J57" s="81"/>
      <c r="K57" s="81"/>
    </row>
    <row r="58" spans="2:11">
      <c r="B58" s="81"/>
      <c r="C58" s="81"/>
      <c r="D58" s="81"/>
      <c r="E58" s="81"/>
      <c r="F58" s="81"/>
      <c r="G58" s="81"/>
      <c r="H58" s="81"/>
      <c r="I58" s="81"/>
      <c r="J58" s="81"/>
      <c r="K58" s="81"/>
    </row>
    <row r="59" spans="2:11">
      <c r="B59" s="81"/>
      <c r="C59" s="81"/>
      <c r="D59" s="81"/>
      <c r="E59" s="81"/>
      <c r="F59" s="81"/>
      <c r="G59" s="81"/>
      <c r="H59" s="81"/>
      <c r="I59" s="81"/>
      <c r="J59" s="81"/>
      <c r="K59" s="81"/>
    </row>
    <row r="60" spans="2:11">
      <c r="B60" s="81"/>
      <c r="C60" s="81"/>
      <c r="D60" s="81"/>
      <c r="E60" s="81"/>
      <c r="F60" s="81"/>
      <c r="G60" s="81"/>
      <c r="H60" s="81"/>
      <c r="I60" s="81"/>
      <c r="J60" s="81"/>
      <c r="K60" s="81"/>
    </row>
    <row r="61" spans="2:11">
      <c r="B61" s="81"/>
      <c r="C61" s="81"/>
      <c r="D61" s="81"/>
      <c r="E61" s="81"/>
      <c r="F61" s="81"/>
      <c r="G61" s="81"/>
      <c r="H61" s="81"/>
      <c r="I61" s="81"/>
      <c r="J61" s="81"/>
      <c r="K61" s="81"/>
    </row>
    <row r="62" spans="2:11">
      <c r="B62" s="81"/>
      <c r="C62" s="81"/>
      <c r="D62" s="81"/>
      <c r="E62" s="81"/>
      <c r="F62" s="81"/>
      <c r="G62" s="81"/>
      <c r="H62" s="81"/>
      <c r="I62" s="81"/>
      <c r="J62" s="81"/>
      <c r="K62" s="81"/>
    </row>
    <row r="63" spans="2:11">
      <c r="B63" s="81"/>
      <c r="C63" s="81"/>
      <c r="D63" s="81"/>
      <c r="E63" s="81"/>
      <c r="F63" s="81"/>
      <c r="G63" s="81"/>
      <c r="H63" s="81"/>
      <c r="I63" s="81"/>
      <c r="J63" s="81"/>
      <c r="K63" s="81"/>
    </row>
    <row r="64" spans="2:11">
      <c r="B64" s="81"/>
      <c r="C64" s="81"/>
      <c r="D64" s="81"/>
      <c r="E64" s="81"/>
      <c r="F64" s="81"/>
      <c r="G64" s="81"/>
      <c r="H64" s="81"/>
      <c r="I64" s="81"/>
      <c r="J64" s="81"/>
      <c r="K64" s="81"/>
    </row>
    <row r="65" spans="2:11">
      <c r="B65" s="81"/>
      <c r="C65" s="81"/>
      <c r="D65" s="81"/>
      <c r="E65" s="81"/>
      <c r="F65" s="81"/>
      <c r="G65" s="81"/>
      <c r="H65" s="81"/>
      <c r="I65" s="81"/>
      <c r="J65" s="81"/>
      <c r="K65" s="81"/>
    </row>
    <row r="66" spans="2:11">
      <c r="B66" s="81"/>
      <c r="C66" s="81"/>
      <c r="D66" s="81"/>
      <c r="E66" s="81"/>
      <c r="F66" s="81"/>
      <c r="G66" s="81"/>
      <c r="H66" s="81"/>
      <c r="I66" s="81"/>
      <c r="J66" s="81"/>
      <c r="K66" s="81"/>
    </row>
    <row r="67" spans="2:11">
      <c r="B67" s="81"/>
      <c r="C67" s="81"/>
      <c r="D67" s="81"/>
      <c r="E67" s="81"/>
      <c r="F67" s="81"/>
      <c r="G67" s="81"/>
      <c r="H67" s="81"/>
      <c r="I67" s="81"/>
      <c r="J67" s="81"/>
      <c r="K67" s="81"/>
    </row>
    <row r="68" spans="2:11">
      <c r="B68" s="81"/>
      <c r="C68" s="81"/>
      <c r="D68" s="81"/>
      <c r="E68" s="81"/>
      <c r="F68" s="81"/>
      <c r="G68" s="81"/>
      <c r="H68" s="81"/>
      <c r="I68" s="81"/>
      <c r="J68" s="81"/>
      <c r="K68" s="81"/>
    </row>
    <row r="69" spans="2:11">
      <c r="B69" s="81"/>
      <c r="C69" s="81"/>
      <c r="D69" s="81"/>
      <c r="E69" s="81"/>
      <c r="F69" s="81"/>
      <c r="G69" s="81"/>
      <c r="H69" s="81"/>
      <c r="I69" s="81"/>
      <c r="J69" s="81"/>
      <c r="K69" s="81"/>
    </row>
    <row r="70" spans="2:11">
      <c r="B70" s="81"/>
      <c r="C70" s="81"/>
      <c r="D70" s="81"/>
      <c r="E70" s="81"/>
      <c r="F70" s="81"/>
      <c r="G70" s="81"/>
      <c r="H70" s="81"/>
      <c r="I70" s="81"/>
      <c r="J70" s="81"/>
      <c r="K70" s="81"/>
    </row>
    <row r="71" spans="2:11">
      <c r="B71" s="81"/>
      <c r="C71" s="81"/>
      <c r="D71" s="81"/>
      <c r="E71" s="81"/>
      <c r="F71" s="81"/>
      <c r="G71" s="81"/>
      <c r="H71" s="81"/>
      <c r="I71" s="81"/>
      <c r="J71" s="81"/>
      <c r="K71" s="81"/>
    </row>
    <row r="72" spans="2:11">
      <c r="B72" s="81"/>
      <c r="C72" s="81"/>
      <c r="D72" s="81"/>
      <c r="E72" s="81"/>
      <c r="F72" s="81"/>
      <c r="G72" s="81"/>
      <c r="H72" s="81"/>
      <c r="I72" s="81"/>
      <c r="J72" s="81"/>
      <c r="K72" s="81"/>
    </row>
    <row r="73" spans="2:11">
      <c r="B73" s="81"/>
      <c r="C73" s="81"/>
      <c r="D73" s="81"/>
      <c r="E73" s="81"/>
      <c r="F73" s="81"/>
      <c r="G73" s="81"/>
      <c r="H73" s="81"/>
      <c r="I73" s="81"/>
      <c r="J73" s="81"/>
      <c r="K73" s="81"/>
    </row>
    <row r="74" spans="2:11">
      <c r="B74" s="81"/>
      <c r="C74" s="81"/>
      <c r="D74" s="81"/>
      <c r="E74" s="81"/>
      <c r="F74" s="81"/>
      <c r="G74" s="81"/>
      <c r="H74" s="81"/>
      <c r="I74" s="81"/>
      <c r="J74" s="81"/>
      <c r="K74" s="81"/>
    </row>
    <row r="75" spans="2:11">
      <c r="B75" s="81"/>
      <c r="C75" s="81"/>
      <c r="D75" s="81"/>
      <c r="E75" s="81"/>
      <c r="F75" s="81"/>
      <c r="G75" s="81"/>
      <c r="H75" s="81"/>
      <c r="I75" s="81"/>
      <c r="J75" s="81"/>
      <c r="K75" s="81"/>
    </row>
    <row r="76" spans="2:11">
      <c r="B76" s="81"/>
      <c r="C76" s="81"/>
      <c r="D76" s="81"/>
      <c r="E76" s="81"/>
      <c r="F76" s="81"/>
      <c r="G76" s="81"/>
      <c r="H76" s="81"/>
      <c r="I76" s="81"/>
      <c r="J76" s="81"/>
      <c r="K76" s="81"/>
    </row>
    <row r="77" spans="2:11">
      <c r="B77" s="81"/>
      <c r="C77" s="81"/>
      <c r="D77" s="81"/>
      <c r="E77" s="81"/>
      <c r="F77" s="81"/>
      <c r="G77" s="81"/>
      <c r="H77" s="81"/>
      <c r="I77" s="81"/>
      <c r="J77" s="81"/>
      <c r="K77" s="81"/>
    </row>
    <row r="78" spans="2:11">
      <c r="B78" s="81"/>
      <c r="C78" s="81"/>
      <c r="D78" s="81"/>
      <c r="E78" s="81"/>
      <c r="F78" s="81"/>
      <c r="G78" s="81"/>
      <c r="H78" s="81"/>
      <c r="I78" s="81"/>
      <c r="J78" s="81"/>
      <c r="K78" s="81"/>
    </row>
    <row r="79" spans="2:11">
      <c r="B79" s="81"/>
      <c r="C79" s="81"/>
      <c r="D79" s="81"/>
      <c r="E79" s="81"/>
      <c r="F79" s="81"/>
      <c r="G79" s="81"/>
      <c r="H79" s="81"/>
      <c r="I79" s="81"/>
      <c r="J79" s="81"/>
      <c r="K79" s="81"/>
    </row>
    <row r="80" spans="2:11">
      <c r="B80" s="81"/>
      <c r="C80" s="81"/>
      <c r="D80" s="81"/>
      <c r="E80" s="81"/>
      <c r="F80" s="81"/>
      <c r="G80" s="81"/>
      <c r="H80" s="81"/>
      <c r="I80" s="81"/>
      <c r="J80" s="81"/>
      <c r="K80" s="81"/>
    </row>
    <row r="81" spans="2:11">
      <c r="B81" s="81"/>
      <c r="C81" s="81"/>
      <c r="D81" s="81"/>
      <c r="E81" s="81"/>
      <c r="F81" s="81"/>
      <c r="G81" s="81"/>
      <c r="H81" s="81"/>
      <c r="I81" s="81"/>
      <c r="J81" s="81"/>
      <c r="K81" s="81"/>
    </row>
    <row r="82" spans="2:11">
      <c r="B82" s="81"/>
      <c r="C82" s="81"/>
      <c r="D82" s="81"/>
      <c r="E82" s="81"/>
      <c r="F82" s="81"/>
      <c r="G82" s="81"/>
      <c r="H82" s="81"/>
      <c r="I82" s="81"/>
      <c r="J82" s="81"/>
      <c r="K82" s="81"/>
    </row>
    <row r="83" spans="2:11">
      <c r="B83" s="81"/>
      <c r="C83" s="81"/>
      <c r="D83" s="81"/>
      <c r="E83" s="81"/>
      <c r="F83" s="81"/>
      <c r="G83" s="81"/>
      <c r="H83" s="81"/>
      <c r="I83" s="81"/>
      <c r="J83" s="81"/>
      <c r="K83" s="81"/>
    </row>
    <row r="84" spans="2:11">
      <c r="B84" s="81"/>
      <c r="C84" s="81"/>
      <c r="D84" s="81"/>
      <c r="E84" s="81"/>
      <c r="F84" s="81"/>
      <c r="G84" s="81"/>
      <c r="H84" s="81"/>
      <c r="I84" s="81"/>
      <c r="J84" s="81"/>
      <c r="K84" s="81"/>
    </row>
    <row r="85" spans="2:11">
      <c r="B85" s="81"/>
      <c r="C85" s="81"/>
      <c r="D85" s="81"/>
      <c r="E85" s="81"/>
      <c r="F85" s="81"/>
      <c r="G85" s="81"/>
      <c r="H85" s="81"/>
      <c r="I85" s="81"/>
      <c r="J85" s="81"/>
      <c r="K85" s="81"/>
    </row>
    <row r="86" spans="2:11">
      <c r="B86" s="81"/>
      <c r="C86" s="81"/>
      <c r="D86" s="81"/>
      <c r="E86" s="81"/>
      <c r="F86" s="81"/>
      <c r="G86" s="81"/>
      <c r="H86" s="81"/>
      <c r="I86" s="81"/>
      <c r="J86" s="81"/>
      <c r="K86" s="81"/>
    </row>
    <row r="87" spans="2:11">
      <c r="B87" s="81"/>
      <c r="C87" s="81"/>
      <c r="D87" s="81"/>
      <c r="E87" s="81"/>
      <c r="F87" s="81"/>
      <c r="G87" s="81"/>
      <c r="H87" s="81"/>
      <c r="I87" s="81"/>
      <c r="J87" s="81"/>
      <c r="K87" s="81"/>
    </row>
    <row r="88" spans="2:11">
      <c r="B88" s="81"/>
      <c r="C88" s="81"/>
      <c r="D88" s="81"/>
      <c r="E88" s="81"/>
      <c r="F88" s="81"/>
      <c r="G88" s="81"/>
      <c r="H88" s="81"/>
      <c r="I88" s="81"/>
      <c r="J88" s="81"/>
      <c r="K88" s="81"/>
    </row>
    <row r="89" spans="2:11">
      <c r="B89" s="81"/>
      <c r="C89" s="81"/>
      <c r="D89" s="81"/>
      <c r="E89" s="81"/>
      <c r="F89" s="81"/>
      <c r="G89" s="81"/>
      <c r="H89" s="81"/>
      <c r="I89" s="81"/>
      <c r="J89" s="81"/>
      <c r="K89" s="81"/>
    </row>
    <row r="90" spans="2:11">
      <c r="B90" s="81"/>
      <c r="C90" s="81"/>
      <c r="D90" s="81"/>
      <c r="E90" s="81"/>
      <c r="F90" s="81"/>
      <c r="G90" s="81"/>
      <c r="H90" s="81"/>
      <c r="I90" s="81"/>
      <c r="J90" s="81"/>
      <c r="K90" s="81"/>
    </row>
    <row r="91" spans="2:11">
      <c r="B91" s="81"/>
      <c r="C91" s="81"/>
      <c r="D91" s="81"/>
      <c r="E91" s="81"/>
      <c r="F91" s="81"/>
      <c r="G91" s="81"/>
      <c r="H91" s="81"/>
      <c r="I91" s="81"/>
      <c r="J91" s="81"/>
      <c r="K91" s="81"/>
    </row>
    <row r="92" spans="2:11">
      <c r="B92" s="81"/>
      <c r="C92" s="81"/>
      <c r="D92" s="81"/>
      <c r="E92" s="81"/>
      <c r="F92" s="81"/>
      <c r="G92" s="81"/>
      <c r="H92" s="81"/>
      <c r="I92" s="81"/>
      <c r="J92" s="81"/>
      <c r="K92" s="81"/>
    </row>
    <row r="93" spans="2:11">
      <c r="B93" s="81"/>
      <c r="C93" s="81"/>
      <c r="D93" s="81"/>
      <c r="E93" s="81"/>
      <c r="F93" s="81"/>
      <c r="G93" s="81"/>
      <c r="H93" s="81"/>
      <c r="I93" s="81"/>
      <c r="J93" s="81"/>
      <c r="K93" s="81"/>
    </row>
    <row r="94" spans="2:11">
      <c r="B94" s="81"/>
      <c r="C94" s="81"/>
      <c r="D94" s="81"/>
      <c r="E94" s="81"/>
      <c r="F94" s="81"/>
      <c r="G94" s="81"/>
      <c r="H94" s="81"/>
      <c r="I94" s="81"/>
      <c r="J94" s="81"/>
      <c r="K94" s="81"/>
    </row>
    <row r="95" spans="2:11">
      <c r="B95" s="81"/>
      <c r="C95" s="81"/>
      <c r="D95" s="81"/>
      <c r="E95" s="81"/>
      <c r="F95" s="81"/>
      <c r="G95" s="81"/>
      <c r="H95" s="81"/>
      <c r="I95" s="81"/>
      <c r="J95" s="81"/>
      <c r="K95" s="81"/>
    </row>
    <row r="96" spans="2:11">
      <c r="B96" s="81"/>
      <c r="C96" s="81"/>
      <c r="D96" s="81"/>
      <c r="E96" s="81"/>
      <c r="F96" s="81"/>
      <c r="G96" s="81"/>
      <c r="H96" s="81"/>
      <c r="I96" s="81"/>
      <c r="J96" s="81"/>
      <c r="K96" s="81"/>
    </row>
    <row r="97" spans="2:11">
      <c r="B97" s="81"/>
      <c r="C97" s="81"/>
      <c r="D97" s="81"/>
      <c r="E97" s="81"/>
      <c r="F97" s="81"/>
      <c r="G97" s="81"/>
      <c r="H97" s="81"/>
      <c r="I97" s="81"/>
      <c r="J97" s="81"/>
      <c r="K97" s="81"/>
    </row>
    <row r="98" spans="2:11">
      <c r="B98" s="81"/>
      <c r="C98" s="81"/>
      <c r="D98" s="81"/>
      <c r="E98" s="81"/>
      <c r="F98" s="81"/>
      <c r="G98" s="81"/>
      <c r="H98" s="81"/>
      <c r="I98" s="81"/>
      <c r="J98" s="81"/>
      <c r="K98" s="81"/>
    </row>
    <row r="99" spans="2:11">
      <c r="B99" s="81"/>
      <c r="C99" s="81"/>
      <c r="D99" s="81"/>
      <c r="E99" s="81"/>
      <c r="F99" s="81"/>
      <c r="G99" s="81"/>
      <c r="H99" s="81"/>
      <c r="I99" s="81"/>
      <c r="J99" s="81"/>
      <c r="K99" s="81"/>
    </row>
    <row r="100" spans="2:11">
      <c r="B100" s="81"/>
      <c r="C100" s="81"/>
      <c r="D100" s="81"/>
      <c r="E100" s="81"/>
      <c r="F100" s="81"/>
      <c r="G100" s="81"/>
      <c r="H100" s="81"/>
      <c r="I100" s="81"/>
      <c r="J100" s="81"/>
      <c r="K100" s="81"/>
    </row>
    <row r="101" spans="2:11">
      <c r="B101" s="81"/>
      <c r="C101" s="81"/>
      <c r="D101" s="81"/>
      <c r="E101" s="81"/>
      <c r="F101" s="81"/>
      <c r="G101" s="81"/>
      <c r="H101" s="81"/>
      <c r="I101" s="81"/>
      <c r="J101" s="81"/>
      <c r="K101" s="81"/>
    </row>
    <row r="102" spans="2:11">
      <c r="B102" s="81"/>
      <c r="C102" s="81"/>
      <c r="D102" s="81"/>
      <c r="E102" s="81"/>
      <c r="F102" s="81"/>
      <c r="G102" s="81"/>
      <c r="H102" s="81"/>
      <c r="I102" s="81"/>
      <c r="J102" s="81"/>
      <c r="K102" s="81"/>
    </row>
    <row r="103" spans="2:11">
      <c r="B103" s="81"/>
      <c r="C103" s="81"/>
      <c r="D103" s="81"/>
      <c r="E103" s="81"/>
      <c r="F103" s="81"/>
      <c r="G103" s="81"/>
      <c r="H103" s="81"/>
      <c r="I103" s="81"/>
      <c r="J103" s="81"/>
      <c r="K103" s="81"/>
    </row>
    <row r="104" spans="2:11">
      <c r="B104" s="81"/>
      <c r="C104" s="81"/>
      <c r="D104" s="81"/>
      <c r="E104" s="81"/>
      <c r="F104" s="81"/>
      <c r="G104" s="81"/>
      <c r="H104" s="81"/>
      <c r="I104" s="81"/>
      <c r="J104" s="81"/>
      <c r="K104" s="81"/>
    </row>
    <row r="105" spans="2:11">
      <c r="B105" s="81"/>
      <c r="C105" s="81"/>
      <c r="D105" s="81"/>
      <c r="E105" s="81"/>
      <c r="F105" s="81"/>
      <c r="G105" s="81"/>
      <c r="H105" s="81"/>
      <c r="I105" s="81"/>
      <c r="J105" s="81"/>
      <c r="K105" s="81"/>
    </row>
    <row r="106" spans="2:11">
      <c r="B106" s="81"/>
      <c r="C106" s="81"/>
      <c r="D106" s="81"/>
      <c r="E106" s="81"/>
      <c r="F106" s="81"/>
      <c r="G106" s="81"/>
      <c r="H106" s="81"/>
      <c r="I106" s="81"/>
      <c r="J106" s="81"/>
      <c r="K106" s="81"/>
    </row>
    <row r="107" spans="2:11">
      <c r="B107" s="81"/>
      <c r="C107" s="81"/>
      <c r="D107" s="81"/>
      <c r="E107" s="81"/>
      <c r="F107" s="81"/>
      <c r="G107" s="81"/>
      <c r="H107" s="81"/>
      <c r="I107" s="81"/>
      <c r="J107" s="81"/>
      <c r="K107" s="81"/>
    </row>
    <row r="108" spans="2:11">
      <c r="B108" s="81"/>
      <c r="C108" s="81"/>
      <c r="D108" s="81"/>
      <c r="E108" s="81"/>
      <c r="F108" s="81"/>
      <c r="G108" s="81"/>
      <c r="H108" s="81"/>
      <c r="I108" s="81"/>
      <c r="J108" s="81"/>
      <c r="K108" s="81"/>
    </row>
    <row r="109" spans="2:11">
      <c r="B109" s="81"/>
      <c r="C109" s="81"/>
      <c r="D109" s="81"/>
      <c r="E109" s="81"/>
      <c r="F109" s="81"/>
      <c r="G109" s="81"/>
      <c r="H109" s="81"/>
      <c r="I109" s="81"/>
      <c r="J109" s="81"/>
      <c r="K109" s="81"/>
    </row>
    <row r="110" spans="2:11">
      <c r="B110" s="81"/>
      <c r="C110" s="81"/>
      <c r="D110" s="81"/>
      <c r="E110" s="81"/>
      <c r="F110" s="81"/>
      <c r="G110" s="81"/>
      <c r="H110" s="81"/>
      <c r="I110" s="81"/>
      <c r="J110" s="81"/>
      <c r="K110" s="81"/>
    </row>
    <row r="111" spans="2:11">
      <c r="C111" s="1"/>
    </row>
    <row r="112" spans="2:11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sheetProtection sheet="1" objects="1" scenarios="1"/>
  <mergeCells count="2">
    <mergeCell ref="B6:K6"/>
    <mergeCell ref="B7:K7"/>
  </mergeCells>
  <phoneticPr fontId="3" type="noConversion"/>
  <dataValidations count="1">
    <dataValidation allowBlank="1" showInputMessage="1" showErrorMessage="1" sqref="C5:C1048576 A1:B1048576 D1:XFD38 D42:XFD1048576 D39:AF41 AH39:XFD41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B1:BG574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8.5703125" style="2" bestFit="1" customWidth="1"/>
    <col min="5" max="5" width="5.28515625" style="1" bestFit="1" customWidth="1"/>
    <col min="6" max="6" width="7.140625" style="1" bestFit="1" customWidth="1"/>
    <col min="7" max="7" width="7" style="1" bestFit="1" customWidth="1"/>
    <col min="8" max="8" width="6.42578125" style="1" bestFit="1" customWidth="1"/>
    <col min="9" max="9" width="8" style="1" bestFit="1" customWidth="1"/>
    <col min="10" max="10" width="10" style="1" customWidth="1"/>
    <col min="11" max="11" width="7.710937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9">
      <c r="B1" s="58" t="s">
        <v>166</v>
      </c>
      <c r="C1" s="80" t="s" vm="1">
        <v>234</v>
      </c>
    </row>
    <row r="2" spans="2:59">
      <c r="B2" s="58" t="s">
        <v>165</v>
      </c>
      <c r="C2" s="80" t="s">
        <v>235</v>
      </c>
    </row>
    <row r="3" spans="2:59">
      <c r="B3" s="58" t="s">
        <v>167</v>
      </c>
      <c r="C3" s="80" t="s">
        <v>236</v>
      </c>
    </row>
    <row r="4" spans="2:59">
      <c r="B4" s="58" t="s">
        <v>168</v>
      </c>
      <c r="C4" s="80">
        <v>12146</v>
      </c>
    </row>
    <row r="6" spans="2:59" ht="26.25" customHeight="1">
      <c r="B6" s="134" t="s">
        <v>197</v>
      </c>
      <c r="C6" s="135"/>
      <c r="D6" s="135"/>
      <c r="E6" s="135"/>
      <c r="F6" s="135"/>
      <c r="G6" s="135"/>
      <c r="H6" s="135"/>
      <c r="I6" s="135"/>
      <c r="J6" s="135"/>
      <c r="K6" s="135"/>
      <c r="L6" s="136"/>
    </row>
    <row r="7" spans="2:59" ht="26.25" customHeight="1">
      <c r="B7" s="134" t="s">
        <v>82</v>
      </c>
      <c r="C7" s="135"/>
      <c r="D7" s="135"/>
      <c r="E7" s="135"/>
      <c r="F7" s="135"/>
      <c r="G7" s="135"/>
      <c r="H7" s="135"/>
      <c r="I7" s="135"/>
      <c r="J7" s="135"/>
      <c r="K7" s="135"/>
      <c r="L7" s="136"/>
    </row>
    <row r="8" spans="2:59" s="3" customFormat="1" ht="78.75">
      <c r="B8" s="23" t="s">
        <v>102</v>
      </c>
      <c r="C8" s="31" t="s">
        <v>34</v>
      </c>
      <c r="D8" s="31" t="s">
        <v>46</v>
      </c>
      <c r="E8" s="31" t="s">
        <v>86</v>
      </c>
      <c r="F8" s="31" t="s">
        <v>87</v>
      </c>
      <c r="G8" s="31" t="s">
        <v>218</v>
      </c>
      <c r="H8" s="31" t="s">
        <v>217</v>
      </c>
      <c r="I8" s="31" t="s">
        <v>95</v>
      </c>
      <c r="J8" s="31" t="s">
        <v>44</v>
      </c>
      <c r="K8" s="31" t="s">
        <v>169</v>
      </c>
      <c r="L8" s="32" t="s">
        <v>171</v>
      </c>
      <c r="M8" s="1"/>
      <c r="N8" s="1"/>
      <c r="O8" s="1"/>
      <c r="P8" s="1"/>
      <c r="BG8" s="1"/>
    </row>
    <row r="9" spans="2:59" s="3" customFormat="1" ht="24" customHeight="1">
      <c r="B9" s="16"/>
      <c r="C9" s="17"/>
      <c r="D9" s="17"/>
      <c r="E9" s="17"/>
      <c r="F9" s="17" t="s">
        <v>22</v>
      </c>
      <c r="G9" s="17" t="s">
        <v>225</v>
      </c>
      <c r="H9" s="17"/>
      <c r="I9" s="17" t="s">
        <v>221</v>
      </c>
      <c r="J9" s="33" t="s">
        <v>20</v>
      </c>
      <c r="K9" s="33" t="s">
        <v>20</v>
      </c>
      <c r="L9" s="34" t="s">
        <v>20</v>
      </c>
      <c r="M9" s="1"/>
      <c r="N9" s="1"/>
      <c r="O9" s="1"/>
      <c r="P9" s="1"/>
      <c r="BG9" s="1"/>
    </row>
    <row r="10" spans="2:59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M10" s="1"/>
      <c r="N10" s="1"/>
      <c r="O10" s="1"/>
      <c r="P10" s="1"/>
      <c r="BG10" s="1"/>
    </row>
    <row r="11" spans="2:59" s="4" customFormat="1" ht="18" customHeight="1"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1"/>
      <c r="N11" s="1"/>
      <c r="O11" s="1"/>
      <c r="P11" s="1"/>
      <c r="BG11" s="1"/>
    </row>
    <row r="12" spans="2:59" ht="21" customHeight="1">
      <c r="B12" s="104"/>
      <c r="C12" s="81"/>
      <c r="D12" s="81"/>
      <c r="E12" s="81"/>
      <c r="F12" s="81"/>
      <c r="G12" s="81"/>
      <c r="H12" s="81"/>
      <c r="I12" s="81"/>
      <c r="J12" s="81"/>
      <c r="K12" s="81"/>
      <c r="L12" s="81"/>
    </row>
    <row r="13" spans="2:59">
      <c r="B13" s="104"/>
      <c r="C13" s="81"/>
      <c r="D13" s="81"/>
      <c r="E13" s="81"/>
      <c r="F13" s="81"/>
      <c r="G13" s="81"/>
      <c r="H13" s="81"/>
      <c r="I13" s="81"/>
      <c r="J13" s="81"/>
      <c r="K13" s="81"/>
      <c r="L13" s="81"/>
    </row>
    <row r="14" spans="2:59">
      <c r="B14" s="104"/>
      <c r="C14" s="81"/>
      <c r="D14" s="81"/>
      <c r="E14" s="81"/>
      <c r="F14" s="81"/>
      <c r="G14" s="81"/>
      <c r="H14" s="81"/>
      <c r="I14" s="81"/>
      <c r="J14" s="81"/>
      <c r="K14" s="81"/>
      <c r="L14" s="81"/>
    </row>
    <row r="15" spans="2:59"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/>
    </row>
    <row r="16" spans="2:59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</row>
    <row r="17" spans="2:12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</row>
    <row r="18" spans="2:12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</row>
    <row r="19" spans="2:12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</row>
    <row r="20" spans="2:12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</row>
    <row r="21" spans="2:12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</row>
    <row r="22" spans="2:12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</row>
    <row r="23" spans="2:12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</row>
    <row r="24" spans="2:12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</row>
    <row r="25" spans="2:12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</row>
    <row r="26" spans="2:12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</row>
    <row r="27" spans="2:12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</row>
    <row r="28" spans="2:12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</row>
    <row r="29" spans="2:12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</row>
    <row r="30" spans="2:12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</row>
    <row r="31" spans="2:12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</row>
    <row r="32" spans="2:12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</row>
    <row r="33" spans="2:12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</row>
    <row r="34" spans="2:12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</row>
    <row r="35" spans="2:12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</row>
    <row r="36" spans="2:12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</row>
    <row r="37" spans="2:12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</row>
    <row r="38" spans="2:12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</row>
    <row r="39" spans="2:12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</row>
    <row r="40" spans="2:12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</row>
    <row r="41" spans="2:12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</row>
    <row r="42" spans="2:12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</row>
    <row r="43" spans="2:12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</row>
    <row r="44" spans="2:12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</row>
    <row r="45" spans="2:12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</row>
    <row r="46" spans="2:12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</row>
    <row r="47" spans="2:12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</row>
    <row r="48" spans="2:12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</row>
    <row r="49" spans="2:12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</row>
    <row r="50" spans="2:12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</row>
    <row r="51" spans="2:12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</row>
    <row r="52" spans="2:12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</row>
    <row r="53" spans="2:12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</row>
    <row r="54" spans="2:12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</row>
    <row r="55" spans="2:12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</row>
    <row r="56" spans="2:12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</row>
    <row r="57" spans="2:12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</row>
    <row r="58" spans="2:12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</row>
    <row r="59" spans="2:12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</row>
    <row r="60" spans="2:12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</row>
    <row r="61" spans="2:12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</row>
    <row r="62" spans="2:12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</row>
    <row r="63" spans="2:12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</row>
    <row r="64" spans="2:12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</row>
    <row r="65" spans="2:12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</row>
    <row r="66" spans="2:12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</row>
    <row r="67" spans="2:12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</row>
    <row r="68" spans="2:12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</row>
    <row r="69" spans="2:12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</row>
    <row r="70" spans="2:12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</row>
    <row r="71" spans="2:12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</row>
    <row r="72" spans="2:12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</row>
    <row r="73" spans="2:12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</row>
    <row r="74" spans="2:12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</row>
    <row r="75" spans="2:12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</row>
    <row r="76" spans="2:12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</row>
    <row r="77" spans="2:12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</row>
    <row r="78" spans="2:12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</row>
    <row r="79" spans="2:12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</row>
    <row r="80" spans="2:12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</row>
    <row r="81" spans="2:12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</row>
    <row r="82" spans="2:12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</row>
    <row r="83" spans="2:12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</row>
    <row r="84" spans="2:12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</row>
    <row r="85" spans="2:12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</row>
    <row r="86" spans="2:12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</row>
    <row r="87" spans="2:12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</row>
    <row r="88" spans="2:12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</row>
    <row r="89" spans="2:12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</row>
    <row r="90" spans="2:12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</row>
    <row r="91" spans="2:12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</row>
    <row r="92" spans="2:12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</row>
    <row r="93" spans="2:12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</row>
    <row r="94" spans="2:12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</row>
    <row r="95" spans="2:12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</row>
    <row r="96" spans="2:12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</row>
    <row r="97" spans="2:12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</row>
    <row r="98" spans="2:12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</row>
    <row r="99" spans="2:12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</row>
    <row r="100" spans="2:12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</row>
    <row r="101" spans="2:12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</row>
    <row r="102" spans="2:12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</row>
    <row r="103" spans="2:12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</row>
    <row r="104" spans="2:12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</row>
    <row r="105" spans="2:12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</row>
    <row r="106" spans="2:12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</row>
    <row r="107" spans="2:12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</row>
    <row r="108" spans="2:12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</row>
    <row r="109" spans="2:12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</row>
    <row r="110" spans="2:12"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sheetProtection sheet="1" objects="1" scenarios="1"/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1:XFD38 D42:XFD1048576 D39:AF41 AH39:XFD41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">
    <pageSetUpPr fitToPage="1"/>
  </sheetPr>
  <dimension ref="B5:Y32"/>
  <sheetViews>
    <sheetView rightToLeft="1" workbookViewId="0"/>
  </sheetViews>
  <sheetFormatPr defaultRowHeight="12.75"/>
  <cols>
    <col min="1" max="1" width="2" customWidth="1"/>
    <col min="2" max="2" width="31" customWidth="1"/>
    <col min="4" max="4" width="10.7109375" customWidth="1"/>
    <col min="5" max="5" width="9.28515625" customWidth="1"/>
    <col min="9" max="9" width="10.28515625" customWidth="1"/>
    <col min="11" max="11" width="12.140625" customWidth="1"/>
    <col min="17" max="17" width="12.42578125" customWidth="1"/>
    <col min="18" max="18" width="14.7109375" customWidth="1"/>
    <col min="21" max="21" width="11.140625" customWidth="1"/>
    <col min="22" max="22" width="22.28515625" customWidth="1"/>
    <col min="23" max="23" width="19.7109375" customWidth="1"/>
    <col min="24" max="24" width="11.7109375" customWidth="1"/>
    <col min="25" max="25" width="10.7109375" customWidth="1"/>
  </cols>
  <sheetData>
    <row r="5" spans="2:25" s="55" customFormat="1">
      <c r="C5" s="55">
        <v>1</v>
      </c>
      <c r="D5" s="55">
        <f>C5+1</f>
        <v>2</v>
      </c>
      <c r="E5" s="55">
        <f t="shared" ref="E5:Y5" si="0">D5+1</f>
        <v>3</v>
      </c>
      <c r="F5" s="55">
        <f t="shared" si="0"/>
        <v>4</v>
      </c>
      <c r="G5" s="55">
        <f t="shared" si="0"/>
        <v>5</v>
      </c>
      <c r="H5" s="55">
        <f t="shared" si="0"/>
        <v>6</v>
      </c>
      <c r="I5" s="55">
        <f t="shared" si="0"/>
        <v>7</v>
      </c>
      <c r="J5" s="55">
        <f t="shared" si="0"/>
        <v>8</v>
      </c>
      <c r="K5" s="55">
        <f t="shared" si="0"/>
        <v>9</v>
      </c>
      <c r="L5" s="55">
        <f t="shared" si="0"/>
        <v>10</v>
      </c>
      <c r="M5" s="55">
        <f t="shared" si="0"/>
        <v>11</v>
      </c>
      <c r="N5" s="55">
        <f t="shared" si="0"/>
        <v>12</v>
      </c>
      <c r="O5" s="55">
        <f t="shared" si="0"/>
        <v>13</v>
      </c>
      <c r="P5" s="55">
        <f t="shared" si="0"/>
        <v>14</v>
      </c>
      <c r="Q5" s="55">
        <f t="shared" si="0"/>
        <v>15</v>
      </c>
      <c r="R5" s="55">
        <f t="shared" si="0"/>
        <v>16</v>
      </c>
      <c r="S5" s="55">
        <f t="shared" si="0"/>
        <v>17</v>
      </c>
      <c r="T5" s="55">
        <f t="shared" si="0"/>
        <v>18</v>
      </c>
      <c r="U5" s="55">
        <f t="shared" si="0"/>
        <v>19</v>
      </c>
      <c r="V5" s="55">
        <f t="shared" si="0"/>
        <v>20</v>
      </c>
      <c r="W5" s="55">
        <f t="shared" si="0"/>
        <v>21</v>
      </c>
      <c r="X5" s="55">
        <f t="shared" si="0"/>
        <v>22</v>
      </c>
      <c r="Y5" s="55">
        <f t="shared" si="0"/>
        <v>23</v>
      </c>
    </row>
    <row r="6" spans="2:25" ht="31.5">
      <c r="B6" s="54" t="s">
        <v>69</v>
      </c>
      <c r="C6" s="14" t="s">
        <v>34</v>
      </c>
      <c r="E6" s="14" t="s">
        <v>103</v>
      </c>
      <c r="I6" s="14" t="s">
        <v>15</v>
      </c>
      <c r="J6" s="14" t="s">
        <v>47</v>
      </c>
      <c r="M6" s="14" t="s">
        <v>86</v>
      </c>
      <c r="Q6" s="14" t="s">
        <v>17</v>
      </c>
      <c r="R6" s="14" t="s">
        <v>19</v>
      </c>
      <c r="U6" s="14" t="s">
        <v>45</v>
      </c>
      <c r="W6" s="15" t="s">
        <v>43</v>
      </c>
    </row>
    <row r="7" spans="2:25" ht="18">
      <c r="B7" s="54" t="str">
        <f>'תעודות התחייבות ממשלתיות'!B6:R6</f>
        <v>1.ב. ניירות ערך סחירים</v>
      </c>
      <c r="C7" s="14"/>
      <c r="E7" s="48"/>
      <c r="I7" s="14"/>
      <c r="J7" s="14"/>
      <c r="K7" s="14"/>
      <c r="L7" s="14"/>
      <c r="M7" s="14"/>
      <c r="Q7" s="14"/>
      <c r="R7" s="53"/>
    </row>
    <row r="8" spans="2:25" ht="37.5">
      <c r="B8" s="49" t="s">
        <v>71</v>
      </c>
      <c r="C8" s="31" t="s">
        <v>34</v>
      </c>
      <c r="D8" s="31" t="s">
        <v>106</v>
      </c>
      <c r="I8" s="31" t="s">
        <v>15</v>
      </c>
      <c r="J8" s="31" t="s">
        <v>47</v>
      </c>
      <c r="K8" s="31" t="s">
        <v>87</v>
      </c>
      <c r="L8" s="31" t="s">
        <v>18</v>
      </c>
      <c r="M8" s="31" t="s">
        <v>86</v>
      </c>
      <c r="Q8" s="31" t="s">
        <v>17</v>
      </c>
      <c r="R8" s="31" t="s">
        <v>19</v>
      </c>
      <c r="S8" s="31" t="s">
        <v>0</v>
      </c>
      <c r="T8" s="31" t="s">
        <v>90</v>
      </c>
      <c r="U8" s="31" t="s">
        <v>45</v>
      </c>
      <c r="V8" s="31" t="s">
        <v>44</v>
      </c>
      <c r="W8" s="32" t="s">
        <v>97</v>
      </c>
    </row>
    <row r="9" spans="2:25" ht="31.5">
      <c r="B9" s="50" t="str">
        <f>'תעודות חוב מסחריות '!B7:T7</f>
        <v>2. תעודות חוב מסחריות</v>
      </c>
      <c r="C9" s="14" t="s">
        <v>34</v>
      </c>
      <c r="D9" s="14" t="s">
        <v>106</v>
      </c>
      <c r="E9" s="43" t="s">
        <v>103</v>
      </c>
      <c r="G9" s="14" t="s">
        <v>46</v>
      </c>
      <c r="I9" s="14" t="s">
        <v>15</v>
      </c>
      <c r="J9" s="14" t="s">
        <v>47</v>
      </c>
      <c r="K9" s="14" t="s">
        <v>87</v>
      </c>
      <c r="L9" s="14" t="s">
        <v>18</v>
      </c>
      <c r="M9" s="14" t="s">
        <v>86</v>
      </c>
      <c r="Q9" s="14" t="s">
        <v>17</v>
      </c>
      <c r="R9" s="14" t="s">
        <v>19</v>
      </c>
      <c r="S9" s="14" t="s">
        <v>0</v>
      </c>
      <c r="T9" s="14" t="s">
        <v>90</v>
      </c>
      <c r="U9" s="14" t="s">
        <v>45</v>
      </c>
      <c r="V9" s="14" t="s">
        <v>44</v>
      </c>
      <c r="W9" s="40" t="s">
        <v>97</v>
      </c>
    </row>
    <row r="10" spans="2:25" ht="31.5">
      <c r="B10" s="50" t="str">
        <f>'אג"ח קונצרני'!B7:U7</f>
        <v>3. אג"ח קונצרני</v>
      </c>
      <c r="C10" s="31" t="s">
        <v>34</v>
      </c>
      <c r="D10" s="14" t="s">
        <v>106</v>
      </c>
      <c r="E10" s="43" t="s">
        <v>103</v>
      </c>
      <c r="G10" s="31" t="s">
        <v>46</v>
      </c>
      <c r="I10" s="31" t="s">
        <v>15</v>
      </c>
      <c r="J10" s="31" t="s">
        <v>47</v>
      </c>
      <c r="K10" s="31" t="s">
        <v>87</v>
      </c>
      <c r="L10" s="31" t="s">
        <v>18</v>
      </c>
      <c r="M10" s="31" t="s">
        <v>86</v>
      </c>
      <c r="Q10" s="31" t="s">
        <v>17</v>
      </c>
      <c r="R10" s="31" t="s">
        <v>19</v>
      </c>
      <c r="S10" s="31" t="s">
        <v>0</v>
      </c>
      <c r="T10" s="31" t="s">
        <v>90</v>
      </c>
      <c r="U10" s="31" t="s">
        <v>45</v>
      </c>
      <c r="V10" s="14" t="s">
        <v>44</v>
      </c>
      <c r="W10" s="32" t="s">
        <v>97</v>
      </c>
    </row>
    <row r="11" spans="2:25" ht="31.5">
      <c r="B11" s="50" t="str">
        <f>מניות!B7</f>
        <v>4. מניות</v>
      </c>
      <c r="C11" s="31" t="s">
        <v>34</v>
      </c>
      <c r="D11" s="14" t="s">
        <v>106</v>
      </c>
      <c r="E11" s="43" t="s">
        <v>103</v>
      </c>
      <c r="H11" s="31" t="s">
        <v>86</v>
      </c>
      <c r="S11" s="31" t="s">
        <v>0</v>
      </c>
      <c r="T11" s="14" t="s">
        <v>90</v>
      </c>
      <c r="U11" s="14" t="s">
        <v>45</v>
      </c>
      <c r="V11" s="14" t="s">
        <v>44</v>
      </c>
      <c r="W11" s="15" t="s">
        <v>97</v>
      </c>
    </row>
    <row r="12" spans="2:25" ht="31.5">
      <c r="B12" s="50" t="str">
        <f>'תעודות סל'!B7:N7</f>
        <v>5. תעודות סל</v>
      </c>
      <c r="C12" s="31" t="s">
        <v>34</v>
      </c>
      <c r="D12" s="14" t="s">
        <v>106</v>
      </c>
      <c r="E12" s="43" t="s">
        <v>103</v>
      </c>
      <c r="H12" s="31" t="s">
        <v>86</v>
      </c>
      <c r="S12" s="31" t="s">
        <v>0</v>
      </c>
      <c r="T12" s="31" t="s">
        <v>90</v>
      </c>
      <c r="U12" s="31" t="s">
        <v>45</v>
      </c>
      <c r="V12" s="31" t="s">
        <v>44</v>
      </c>
      <c r="W12" s="32" t="s">
        <v>97</v>
      </c>
    </row>
    <row r="13" spans="2:25" ht="31.5">
      <c r="B13" s="50" t="str">
        <f>'קרנות נאמנות'!B7:O7</f>
        <v>6. קרנות נאמנות</v>
      </c>
      <c r="C13" s="31" t="s">
        <v>34</v>
      </c>
      <c r="D13" s="31" t="s">
        <v>106</v>
      </c>
      <c r="G13" s="31" t="s">
        <v>46</v>
      </c>
      <c r="H13" s="31" t="s">
        <v>86</v>
      </c>
      <c r="S13" s="31" t="s">
        <v>0</v>
      </c>
      <c r="T13" s="31" t="s">
        <v>90</v>
      </c>
      <c r="U13" s="31" t="s">
        <v>45</v>
      </c>
      <c r="V13" s="31" t="s">
        <v>44</v>
      </c>
      <c r="W13" s="32" t="s">
        <v>97</v>
      </c>
    </row>
    <row r="14" spans="2:25" ht="31.5">
      <c r="B14" s="50" t="str">
        <f>'כתבי אופציה'!B7:L7</f>
        <v>7. כתבי אופציה</v>
      </c>
      <c r="C14" s="31" t="s">
        <v>34</v>
      </c>
      <c r="D14" s="31" t="s">
        <v>106</v>
      </c>
      <c r="G14" s="31" t="s">
        <v>46</v>
      </c>
      <c r="H14" s="31" t="s">
        <v>86</v>
      </c>
      <c r="S14" s="31" t="s">
        <v>0</v>
      </c>
      <c r="T14" s="31" t="s">
        <v>90</v>
      </c>
      <c r="U14" s="31" t="s">
        <v>45</v>
      </c>
      <c r="V14" s="31" t="s">
        <v>44</v>
      </c>
      <c r="W14" s="32" t="s">
        <v>97</v>
      </c>
    </row>
    <row r="15" spans="2:25" ht="31.5">
      <c r="B15" s="50" t="str">
        <f>אופציות!B7</f>
        <v>8. אופציות</v>
      </c>
      <c r="C15" s="31" t="s">
        <v>34</v>
      </c>
      <c r="D15" s="31" t="s">
        <v>106</v>
      </c>
      <c r="G15" s="31" t="s">
        <v>46</v>
      </c>
      <c r="H15" s="31" t="s">
        <v>86</v>
      </c>
      <c r="S15" s="31" t="s">
        <v>0</v>
      </c>
      <c r="T15" s="31" t="s">
        <v>90</v>
      </c>
      <c r="U15" s="31" t="s">
        <v>45</v>
      </c>
      <c r="V15" s="31" t="s">
        <v>44</v>
      </c>
      <c r="W15" s="32" t="s">
        <v>97</v>
      </c>
    </row>
    <row r="16" spans="2:25" ht="31.5">
      <c r="B16" s="50" t="str">
        <f>'חוזים עתידיים'!B7:I7</f>
        <v>9. חוזים עתידיים</v>
      </c>
      <c r="C16" s="31" t="s">
        <v>34</v>
      </c>
      <c r="D16" s="31" t="s">
        <v>106</v>
      </c>
      <c r="G16" s="31" t="s">
        <v>46</v>
      </c>
      <c r="H16" s="31" t="s">
        <v>86</v>
      </c>
      <c r="S16" s="31" t="s">
        <v>0</v>
      </c>
      <c r="T16" s="32" t="s">
        <v>90</v>
      </c>
    </row>
    <row r="17" spans="2:25" ht="31.5">
      <c r="B17" s="50" t="str">
        <f>'מוצרים מובנים'!B7:Q7</f>
        <v>10. מוצרים מובנים</v>
      </c>
      <c r="C17" s="31" t="s">
        <v>34</v>
      </c>
      <c r="F17" s="14" t="s">
        <v>37</v>
      </c>
      <c r="I17" s="31" t="s">
        <v>15</v>
      </c>
      <c r="J17" s="31" t="s">
        <v>47</v>
      </c>
      <c r="K17" s="31" t="s">
        <v>87</v>
      </c>
      <c r="L17" s="31" t="s">
        <v>18</v>
      </c>
      <c r="M17" s="31" t="s">
        <v>86</v>
      </c>
      <c r="Q17" s="31" t="s">
        <v>17</v>
      </c>
      <c r="R17" s="31" t="s">
        <v>19</v>
      </c>
      <c r="S17" s="31" t="s">
        <v>0</v>
      </c>
      <c r="T17" s="31" t="s">
        <v>90</v>
      </c>
      <c r="U17" s="31" t="s">
        <v>45</v>
      </c>
      <c r="V17" s="31" t="s">
        <v>44</v>
      </c>
      <c r="W17" s="32" t="s">
        <v>97</v>
      </c>
    </row>
    <row r="18" spans="2:25" ht="18">
      <c r="B18" s="54" t="str">
        <f>'לא סחיר- תעודות התחייבות ממשלתי'!B6:P6</f>
        <v>1.ג. ניירות ערך לא סחירים</v>
      </c>
    </row>
    <row r="19" spans="2:25" ht="31.5">
      <c r="B19" s="50" t="str">
        <f>'לא סחיר- תעודות התחייבות ממשלתי'!B7:P7</f>
        <v>1. תעודות התחייבות ממשלתיות</v>
      </c>
      <c r="C19" s="31" t="s">
        <v>34</v>
      </c>
      <c r="I19" s="31" t="s">
        <v>15</v>
      </c>
      <c r="J19" s="31" t="s">
        <v>47</v>
      </c>
      <c r="K19" s="31" t="s">
        <v>87</v>
      </c>
      <c r="L19" s="31" t="s">
        <v>18</v>
      </c>
      <c r="M19" s="31" t="s">
        <v>86</v>
      </c>
      <c r="Q19" s="31" t="s">
        <v>17</v>
      </c>
      <c r="R19" s="31" t="s">
        <v>19</v>
      </c>
      <c r="S19" s="31" t="s">
        <v>0</v>
      </c>
      <c r="T19" s="31" t="s">
        <v>90</v>
      </c>
      <c r="U19" s="31" t="s">
        <v>95</v>
      </c>
      <c r="V19" s="31" t="s">
        <v>44</v>
      </c>
      <c r="W19" s="32" t="s">
        <v>97</v>
      </c>
    </row>
    <row r="20" spans="2:25" ht="31.5">
      <c r="B20" s="50" t="str">
        <f>'לא סחיר - תעודות חוב מסחריות'!B7:S7</f>
        <v>2. תעודות חוב מסחריות</v>
      </c>
      <c r="C20" s="31" t="s">
        <v>34</v>
      </c>
      <c r="D20" s="43" t="s">
        <v>104</v>
      </c>
      <c r="E20" s="43" t="s">
        <v>103</v>
      </c>
      <c r="G20" s="31" t="s">
        <v>46</v>
      </c>
      <c r="I20" s="31" t="s">
        <v>15</v>
      </c>
      <c r="J20" s="31" t="s">
        <v>47</v>
      </c>
      <c r="K20" s="31" t="s">
        <v>87</v>
      </c>
      <c r="L20" s="31" t="s">
        <v>18</v>
      </c>
      <c r="M20" s="31" t="s">
        <v>86</v>
      </c>
      <c r="Q20" s="31" t="s">
        <v>17</v>
      </c>
      <c r="R20" s="31" t="s">
        <v>19</v>
      </c>
      <c r="S20" s="31" t="s">
        <v>0</v>
      </c>
      <c r="T20" s="31" t="s">
        <v>90</v>
      </c>
      <c r="U20" s="31" t="s">
        <v>95</v>
      </c>
      <c r="V20" s="31" t="s">
        <v>44</v>
      </c>
      <c r="W20" s="32" t="s">
        <v>97</v>
      </c>
    </row>
    <row r="21" spans="2:25" ht="31.5">
      <c r="B21" s="50" t="str">
        <f>'לא סחיר - אג"ח קונצרני'!B7:S7</f>
        <v>3. אג"ח קונצרני</v>
      </c>
      <c r="C21" s="31" t="s">
        <v>34</v>
      </c>
      <c r="D21" s="43" t="s">
        <v>104</v>
      </c>
      <c r="E21" s="43" t="s">
        <v>103</v>
      </c>
      <c r="G21" s="31" t="s">
        <v>46</v>
      </c>
      <c r="I21" s="31" t="s">
        <v>15</v>
      </c>
      <c r="J21" s="31" t="s">
        <v>47</v>
      </c>
      <c r="K21" s="31" t="s">
        <v>87</v>
      </c>
      <c r="L21" s="31" t="s">
        <v>18</v>
      </c>
      <c r="M21" s="31" t="s">
        <v>86</v>
      </c>
      <c r="Q21" s="31" t="s">
        <v>17</v>
      </c>
      <c r="R21" s="31" t="s">
        <v>19</v>
      </c>
      <c r="S21" s="31" t="s">
        <v>0</v>
      </c>
      <c r="T21" s="31" t="s">
        <v>90</v>
      </c>
      <c r="U21" s="31" t="s">
        <v>95</v>
      </c>
      <c r="V21" s="31" t="s">
        <v>44</v>
      </c>
      <c r="W21" s="32" t="s">
        <v>97</v>
      </c>
    </row>
    <row r="22" spans="2:25" ht="31.5">
      <c r="B22" s="50" t="str">
        <f>'לא סחיר - מניות'!B7:M7</f>
        <v>4. מניות</v>
      </c>
      <c r="C22" s="31" t="s">
        <v>34</v>
      </c>
      <c r="D22" s="43" t="s">
        <v>104</v>
      </c>
      <c r="E22" s="43" t="s">
        <v>103</v>
      </c>
      <c r="G22" s="31" t="s">
        <v>46</v>
      </c>
      <c r="H22" s="31" t="s">
        <v>86</v>
      </c>
      <c r="S22" s="31" t="s">
        <v>0</v>
      </c>
      <c r="T22" s="31" t="s">
        <v>90</v>
      </c>
      <c r="U22" s="31" t="s">
        <v>95</v>
      </c>
      <c r="V22" s="31" t="s">
        <v>44</v>
      </c>
      <c r="W22" s="32" t="s">
        <v>97</v>
      </c>
    </row>
    <row r="23" spans="2:25" ht="31.5">
      <c r="B23" s="50" t="str">
        <f>'לא סחיר - קרנות השקעה'!B7:K7</f>
        <v>5. קרנות השקעה</v>
      </c>
      <c r="C23" s="31" t="s">
        <v>34</v>
      </c>
      <c r="G23" s="31" t="s">
        <v>46</v>
      </c>
      <c r="H23" s="31" t="s">
        <v>86</v>
      </c>
      <c r="K23" s="31" t="s">
        <v>87</v>
      </c>
      <c r="S23" s="31" t="s">
        <v>0</v>
      </c>
      <c r="T23" s="31" t="s">
        <v>90</v>
      </c>
      <c r="U23" s="31" t="s">
        <v>95</v>
      </c>
      <c r="V23" s="31" t="s">
        <v>44</v>
      </c>
      <c r="W23" s="32" t="s">
        <v>97</v>
      </c>
    </row>
    <row r="24" spans="2:25" ht="31.5">
      <c r="B24" s="50" t="str">
        <f>'לא סחיר - כתבי אופציה'!B7:L7</f>
        <v>6. כתבי אופציה</v>
      </c>
      <c r="C24" s="31" t="s">
        <v>34</v>
      </c>
      <c r="G24" s="31" t="s">
        <v>46</v>
      </c>
      <c r="H24" s="31" t="s">
        <v>86</v>
      </c>
      <c r="K24" s="31" t="s">
        <v>87</v>
      </c>
      <c r="S24" s="31" t="s">
        <v>0</v>
      </c>
      <c r="T24" s="31" t="s">
        <v>90</v>
      </c>
      <c r="U24" s="31" t="s">
        <v>95</v>
      </c>
      <c r="V24" s="31" t="s">
        <v>44</v>
      </c>
      <c r="W24" s="32" t="s">
        <v>97</v>
      </c>
    </row>
    <row r="25" spans="2:25" ht="31.5">
      <c r="B25" s="50" t="str">
        <f>'לא סחיר - אופציות'!B7:L7</f>
        <v>7. אופציות</v>
      </c>
      <c r="C25" s="31" t="s">
        <v>34</v>
      </c>
      <c r="G25" s="31" t="s">
        <v>46</v>
      </c>
      <c r="H25" s="31" t="s">
        <v>86</v>
      </c>
      <c r="K25" s="31" t="s">
        <v>87</v>
      </c>
      <c r="S25" s="31" t="s">
        <v>0</v>
      </c>
      <c r="T25" s="31" t="s">
        <v>90</v>
      </c>
      <c r="U25" s="31" t="s">
        <v>95</v>
      </c>
      <c r="V25" s="31" t="s">
        <v>44</v>
      </c>
      <c r="W25" s="32" t="s">
        <v>97</v>
      </c>
    </row>
    <row r="26" spans="2:25" ht="31.5">
      <c r="B26" s="50" t="str">
        <f>'לא סחיר - חוזים עתידיים'!B7:K7</f>
        <v>8. חוזים עתידיים</v>
      </c>
      <c r="C26" s="31" t="s">
        <v>34</v>
      </c>
      <c r="G26" s="31" t="s">
        <v>46</v>
      </c>
      <c r="H26" s="31" t="s">
        <v>86</v>
      </c>
      <c r="K26" s="31" t="s">
        <v>87</v>
      </c>
      <c r="S26" s="31" t="s">
        <v>0</v>
      </c>
      <c r="T26" s="31" t="s">
        <v>90</v>
      </c>
      <c r="U26" s="31" t="s">
        <v>95</v>
      </c>
      <c r="V26" s="32" t="s">
        <v>97</v>
      </c>
    </row>
    <row r="27" spans="2:25" ht="31.5">
      <c r="B27" s="50" t="str">
        <f>'לא סחיר - מוצרים מובנים'!B7:Q7</f>
        <v>9. מוצרים מובנים</v>
      </c>
      <c r="C27" s="31" t="s">
        <v>34</v>
      </c>
      <c r="F27" s="31" t="s">
        <v>37</v>
      </c>
      <c r="I27" s="31" t="s">
        <v>15</v>
      </c>
      <c r="J27" s="31" t="s">
        <v>47</v>
      </c>
      <c r="K27" s="31" t="s">
        <v>87</v>
      </c>
      <c r="L27" s="31" t="s">
        <v>18</v>
      </c>
      <c r="M27" s="31" t="s">
        <v>86</v>
      </c>
      <c r="Q27" s="31" t="s">
        <v>17</v>
      </c>
      <c r="R27" s="31" t="s">
        <v>19</v>
      </c>
      <c r="S27" s="31" t="s">
        <v>0</v>
      </c>
      <c r="T27" s="31" t="s">
        <v>90</v>
      </c>
      <c r="U27" s="31" t="s">
        <v>95</v>
      </c>
      <c r="V27" s="31" t="s">
        <v>44</v>
      </c>
      <c r="W27" s="32" t="s">
        <v>97</v>
      </c>
    </row>
    <row r="28" spans="2:25" ht="31.5">
      <c r="B28" s="54" t="str">
        <f>הלוואות!B6</f>
        <v>1.ד. הלוואות:</v>
      </c>
      <c r="C28" s="31" t="s">
        <v>34</v>
      </c>
      <c r="I28" s="31" t="s">
        <v>15</v>
      </c>
      <c r="J28" s="31" t="s">
        <v>47</v>
      </c>
      <c r="L28" s="31" t="s">
        <v>18</v>
      </c>
      <c r="M28" s="31" t="s">
        <v>86</v>
      </c>
      <c r="Q28" s="14" t="s">
        <v>30</v>
      </c>
      <c r="R28" s="31" t="s">
        <v>19</v>
      </c>
      <c r="S28" s="31" t="s">
        <v>0</v>
      </c>
      <c r="T28" s="31" t="s">
        <v>90</v>
      </c>
      <c r="U28" s="31" t="s">
        <v>95</v>
      </c>
      <c r="V28" s="32" t="s">
        <v>97</v>
      </c>
    </row>
    <row r="29" spans="2:25" ht="47.25">
      <c r="B29" s="54" t="str">
        <f>'פקדונות מעל 3 חודשים'!B6:O6</f>
        <v>1.ה. פקדונות מעל 3 חודשים:</v>
      </c>
      <c r="C29" s="31" t="s">
        <v>34</v>
      </c>
      <c r="E29" s="31" t="s">
        <v>103</v>
      </c>
      <c r="I29" s="31" t="s">
        <v>15</v>
      </c>
      <c r="J29" s="31" t="s">
        <v>47</v>
      </c>
      <c r="L29" s="31" t="s">
        <v>18</v>
      </c>
      <c r="M29" s="31" t="s">
        <v>86</v>
      </c>
      <c r="O29" s="51" t="s">
        <v>38</v>
      </c>
      <c r="P29" s="52"/>
      <c r="R29" s="31" t="s">
        <v>19</v>
      </c>
      <c r="S29" s="31" t="s">
        <v>0</v>
      </c>
      <c r="T29" s="31" t="s">
        <v>90</v>
      </c>
      <c r="U29" s="31" t="s">
        <v>95</v>
      </c>
      <c r="V29" s="32" t="s">
        <v>97</v>
      </c>
    </row>
    <row r="30" spans="2:25" ht="63">
      <c r="B30" s="54" t="str">
        <f>'זכויות מקרקעין'!B6</f>
        <v>1. ו. זכויות במקרקעין:</v>
      </c>
      <c r="C30" s="14" t="s">
        <v>40</v>
      </c>
      <c r="N30" s="51" t="s">
        <v>70</v>
      </c>
      <c r="P30" s="52" t="s">
        <v>41</v>
      </c>
      <c r="U30" s="31" t="s">
        <v>95</v>
      </c>
      <c r="V30" s="15" t="s">
        <v>43</v>
      </c>
    </row>
    <row r="31" spans="2:25" ht="31.5">
      <c r="B31" s="54" t="str">
        <f>'השקעות אחרות '!B6:K6</f>
        <v xml:space="preserve">1. ח. השקעות אחרות </v>
      </c>
      <c r="C31" s="14" t="s">
        <v>15</v>
      </c>
      <c r="J31" s="14" t="s">
        <v>16</v>
      </c>
      <c r="Q31" s="14" t="s">
        <v>42</v>
      </c>
      <c r="R31" s="14" t="s">
        <v>39</v>
      </c>
      <c r="U31" s="31" t="s">
        <v>95</v>
      </c>
      <c r="V31" s="15" t="s">
        <v>43</v>
      </c>
    </row>
    <row r="32" spans="2:25" ht="47.25">
      <c r="B32" s="54" t="str">
        <f>'יתרת התחייבות להשקעה'!B6:D6</f>
        <v>1. ט. יתרות התחייבות להשקעה:</v>
      </c>
      <c r="X32" s="14" t="s">
        <v>92</v>
      </c>
      <c r="Y32" s="15" t="s">
        <v>91</v>
      </c>
    </row>
  </sheetData>
  <sheetProtection sheet="1" objects="1" scenarios="1"/>
  <pageMargins left="0" right="0" top="0" bottom="0" header="0" footer="0"/>
  <pageSetup paperSize="9" scale="52" orientation="landscape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B1:BB47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8.5703125" style="2" bestFit="1" customWidth="1"/>
    <col min="5" max="5" width="8" style="1" bestFit="1" customWidth="1"/>
    <col min="6" max="6" width="7.140625" style="1" bestFit="1" customWidth="1"/>
    <col min="7" max="7" width="7" style="1" bestFit="1" customWidth="1"/>
    <col min="8" max="8" width="6.42578125" style="1" bestFit="1" customWidth="1"/>
    <col min="9" max="9" width="8" style="1" bestFit="1" customWidth="1"/>
    <col min="10" max="10" width="9.42578125" style="1" bestFit="1" customWidth="1"/>
    <col min="11" max="11" width="7.7109375" style="1" bestFit="1" customWidth="1"/>
    <col min="12" max="12" width="11.57031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4">
      <c r="B1" s="58" t="s">
        <v>166</v>
      </c>
      <c r="C1" s="80" t="s" vm="1">
        <v>234</v>
      </c>
    </row>
    <row r="2" spans="2:54">
      <c r="B2" s="58" t="s">
        <v>165</v>
      </c>
      <c r="C2" s="80" t="s">
        <v>235</v>
      </c>
    </row>
    <row r="3" spans="2:54">
      <c r="B3" s="58" t="s">
        <v>167</v>
      </c>
      <c r="C3" s="80" t="s">
        <v>236</v>
      </c>
    </row>
    <row r="4" spans="2:54">
      <c r="B4" s="58" t="s">
        <v>168</v>
      </c>
      <c r="C4" s="80">
        <v>12146</v>
      </c>
    </row>
    <row r="6" spans="2:54" ht="26.25" customHeight="1">
      <c r="B6" s="134" t="s">
        <v>197</v>
      </c>
      <c r="C6" s="135"/>
      <c r="D6" s="135"/>
      <c r="E6" s="135"/>
      <c r="F6" s="135"/>
      <c r="G6" s="135"/>
      <c r="H6" s="135"/>
      <c r="I6" s="135"/>
      <c r="J6" s="135"/>
      <c r="K6" s="135"/>
      <c r="L6" s="136"/>
    </row>
    <row r="7" spans="2:54" ht="26.25" customHeight="1">
      <c r="B7" s="134" t="s">
        <v>83</v>
      </c>
      <c r="C7" s="135"/>
      <c r="D7" s="135"/>
      <c r="E7" s="135"/>
      <c r="F7" s="135"/>
      <c r="G7" s="135"/>
      <c r="H7" s="135"/>
      <c r="I7" s="135"/>
      <c r="J7" s="135"/>
      <c r="K7" s="135"/>
      <c r="L7" s="136"/>
    </row>
    <row r="8" spans="2:54" s="3" customFormat="1" ht="78.75">
      <c r="B8" s="23" t="s">
        <v>102</v>
      </c>
      <c r="C8" s="31" t="s">
        <v>34</v>
      </c>
      <c r="D8" s="31" t="s">
        <v>46</v>
      </c>
      <c r="E8" s="31" t="s">
        <v>86</v>
      </c>
      <c r="F8" s="31" t="s">
        <v>87</v>
      </c>
      <c r="G8" s="31" t="s">
        <v>218</v>
      </c>
      <c r="H8" s="31" t="s">
        <v>217</v>
      </c>
      <c r="I8" s="31" t="s">
        <v>95</v>
      </c>
      <c r="J8" s="31" t="s">
        <v>44</v>
      </c>
      <c r="K8" s="31" t="s">
        <v>169</v>
      </c>
      <c r="L8" s="32" t="s">
        <v>171</v>
      </c>
      <c r="M8" s="1"/>
      <c r="AZ8" s="1"/>
    </row>
    <row r="9" spans="2:54" s="3" customFormat="1" ht="21" customHeight="1">
      <c r="B9" s="16"/>
      <c r="C9" s="17"/>
      <c r="D9" s="17"/>
      <c r="E9" s="17"/>
      <c r="F9" s="17" t="s">
        <v>22</v>
      </c>
      <c r="G9" s="17" t="s">
        <v>225</v>
      </c>
      <c r="H9" s="17"/>
      <c r="I9" s="17" t="s">
        <v>221</v>
      </c>
      <c r="J9" s="33" t="s">
        <v>20</v>
      </c>
      <c r="K9" s="33" t="s">
        <v>20</v>
      </c>
      <c r="L9" s="34" t="s">
        <v>20</v>
      </c>
      <c r="AZ9" s="1"/>
    </row>
    <row r="10" spans="2:54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AZ10" s="1"/>
    </row>
    <row r="11" spans="2:54" s="4" customFormat="1" ht="18" customHeight="1"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AZ11" s="1"/>
    </row>
    <row r="12" spans="2:54" ht="19.5" customHeight="1">
      <c r="B12" s="97" t="s">
        <v>233</v>
      </c>
      <c r="C12" s="81"/>
      <c r="D12" s="81"/>
      <c r="E12" s="81"/>
      <c r="F12" s="81"/>
      <c r="G12" s="81"/>
      <c r="H12" s="81"/>
      <c r="I12" s="81"/>
      <c r="J12" s="81"/>
      <c r="K12" s="81"/>
      <c r="L12" s="81"/>
    </row>
    <row r="13" spans="2:54">
      <c r="B13" s="97" t="s">
        <v>98</v>
      </c>
      <c r="C13" s="81"/>
      <c r="D13" s="81"/>
      <c r="E13" s="81"/>
      <c r="F13" s="81"/>
      <c r="G13" s="81"/>
      <c r="H13" s="81"/>
      <c r="I13" s="81"/>
      <c r="J13" s="81"/>
      <c r="K13" s="81"/>
      <c r="L13" s="81"/>
    </row>
    <row r="14" spans="2:54">
      <c r="B14" s="97" t="s">
        <v>216</v>
      </c>
      <c r="C14" s="81"/>
      <c r="D14" s="81"/>
      <c r="E14" s="81"/>
      <c r="F14" s="81"/>
      <c r="G14" s="81"/>
      <c r="H14" s="81"/>
      <c r="I14" s="81"/>
      <c r="J14" s="81"/>
      <c r="K14" s="81"/>
      <c r="L14" s="81"/>
    </row>
    <row r="15" spans="2:54">
      <c r="B15" s="97" t="s">
        <v>224</v>
      </c>
      <c r="C15" s="81"/>
      <c r="D15" s="81"/>
      <c r="E15" s="81"/>
      <c r="F15" s="81"/>
      <c r="G15" s="81"/>
      <c r="H15" s="81"/>
      <c r="I15" s="81"/>
      <c r="J15" s="81"/>
      <c r="K15" s="81"/>
      <c r="L15" s="81"/>
    </row>
    <row r="16" spans="2:54" s="7" customFormat="1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AZ16" s="1"/>
      <c r="BB16" s="1"/>
    </row>
    <row r="17" spans="2:54" s="7" customFormat="1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AZ17" s="1"/>
      <c r="BB17" s="1"/>
    </row>
    <row r="18" spans="2:54" s="7" customFormat="1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AZ18" s="1"/>
      <c r="BB18" s="1"/>
    </row>
    <row r="19" spans="2:54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</row>
    <row r="20" spans="2:54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</row>
    <row r="21" spans="2:54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</row>
    <row r="22" spans="2:54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</row>
    <row r="23" spans="2:54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</row>
    <row r="24" spans="2:54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</row>
    <row r="25" spans="2:54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</row>
    <row r="26" spans="2:54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</row>
    <row r="27" spans="2:54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</row>
    <row r="28" spans="2:54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</row>
    <row r="29" spans="2:54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</row>
    <row r="30" spans="2:54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</row>
    <row r="31" spans="2:54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</row>
    <row r="32" spans="2:54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</row>
    <row r="33" spans="2:12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</row>
    <row r="34" spans="2:12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</row>
    <row r="35" spans="2:12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</row>
    <row r="36" spans="2:12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</row>
    <row r="37" spans="2:12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</row>
    <row r="38" spans="2:12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</row>
    <row r="39" spans="2:12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</row>
    <row r="40" spans="2:12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</row>
    <row r="41" spans="2:12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</row>
    <row r="42" spans="2:12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</row>
    <row r="43" spans="2:12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</row>
    <row r="44" spans="2:12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</row>
    <row r="45" spans="2:12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</row>
    <row r="46" spans="2:12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</row>
    <row r="47" spans="2:12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</row>
    <row r="48" spans="2:12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</row>
    <row r="49" spans="2:12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</row>
    <row r="50" spans="2:12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</row>
    <row r="51" spans="2:12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</row>
    <row r="52" spans="2:12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</row>
    <row r="53" spans="2:12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</row>
    <row r="54" spans="2:12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</row>
    <row r="55" spans="2:12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</row>
    <row r="56" spans="2:12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</row>
    <row r="57" spans="2:12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</row>
    <row r="58" spans="2:12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</row>
    <row r="59" spans="2:12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</row>
    <row r="60" spans="2:12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</row>
    <row r="61" spans="2:12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</row>
    <row r="62" spans="2:12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</row>
    <row r="63" spans="2:12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</row>
    <row r="64" spans="2:12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</row>
    <row r="65" spans="2:12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</row>
    <row r="66" spans="2:12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</row>
    <row r="67" spans="2:12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</row>
    <row r="68" spans="2:12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</row>
    <row r="69" spans="2:12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</row>
    <row r="70" spans="2:12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</row>
    <row r="71" spans="2:12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</row>
    <row r="72" spans="2:12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</row>
    <row r="73" spans="2:12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</row>
    <row r="74" spans="2:12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</row>
    <row r="75" spans="2:12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</row>
    <row r="76" spans="2:12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</row>
    <row r="77" spans="2:12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</row>
    <row r="78" spans="2:12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</row>
    <row r="79" spans="2:12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</row>
    <row r="80" spans="2:12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</row>
    <row r="81" spans="2:12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</row>
    <row r="82" spans="2:12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</row>
    <row r="83" spans="2:12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</row>
    <row r="84" spans="2:12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</row>
    <row r="85" spans="2:12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</row>
    <row r="86" spans="2:12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</row>
    <row r="87" spans="2:12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</row>
    <row r="88" spans="2:12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</row>
    <row r="89" spans="2:12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</row>
    <row r="90" spans="2:12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</row>
    <row r="91" spans="2:12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</row>
    <row r="92" spans="2:12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</row>
    <row r="93" spans="2:12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</row>
    <row r="94" spans="2:12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</row>
    <row r="95" spans="2:12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</row>
    <row r="96" spans="2:12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</row>
    <row r="97" spans="2:12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</row>
    <row r="98" spans="2:12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</row>
    <row r="99" spans="2:12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</row>
    <row r="100" spans="2:12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</row>
    <row r="101" spans="2:12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</row>
    <row r="102" spans="2:12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</row>
    <row r="103" spans="2:12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</row>
    <row r="104" spans="2:12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</row>
    <row r="105" spans="2:12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</row>
    <row r="106" spans="2:12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</row>
    <row r="107" spans="2:12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</row>
    <row r="108" spans="2:12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</row>
    <row r="109" spans="2:12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</row>
    <row r="110" spans="2:12"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sheetProtection sheet="1" objects="1" scenarios="1"/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1:XFD43 D48:XFD1048576 D44:AF47 AH44:XFD47"/>
  </dataValidations>
  <pageMargins left="0" right="0" top="0.5" bottom="0.5" header="0" footer="0.25"/>
  <pageSetup paperSize="9" scale="93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B1:AY564"/>
  <sheetViews>
    <sheetView rightToLeft="1" workbookViewId="0">
      <selection activeCell="E16" sqref="E16:K21"/>
    </sheetView>
  </sheetViews>
  <sheetFormatPr defaultColWidth="9.140625" defaultRowHeight="18"/>
  <cols>
    <col min="1" max="1" width="6.28515625" style="1" customWidth="1"/>
    <col min="2" max="2" width="42.7109375" style="2" bestFit="1" customWidth="1"/>
    <col min="3" max="3" width="41.7109375" style="2" bestFit="1" customWidth="1"/>
    <col min="4" max="4" width="8.5703125" style="2" bestFit="1" customWidth="1"/>
    <col min="5" max="5" width="12" style="1" bestFit="1" customWidth="1"/>
    <col min="6" max="6" width="11.28515625" style="1" bestFit="1" customWidth="1"/>
    <col min="7" max="7" width="9" style="1" bestFit="1" customWidth="1"/>
    <col min="8" max="8" width="6.42578125" style="1" bestFit="1" customWidth="1"/>
    <col min="9" max="9" width="8" style="1" bestFit="1" customWidth="1"/>
    <col min="10" max="10" width="10" style="1" bestFit="1" customWidth="1"/>
    <col min="11" max="11" width="10.42578125" style="1" bestFit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1">
      <c r="B1" s="58" t="s">
        <v>166</v>
      </c>
      <c r="C1" s="80" t="s" vm="1">
        <v>234</v>
      </c>
    </row>
    <row r="2" spans="2:51">
      <c r="B2" s="58" t="s">
        <v>165</v>
      </c>
      <c r="C2" s="80" t="s">
        <v>235</v>
      </c>
    </row>
    <row r="3" spans="2:51">
      <c r="B3" s="58" t="s">
        <v>167</v>
      </c>
      <c r="C3" s="80" t="s">
        <v>236</v>
      </c>
    </row>
    <row r="4" spans="2:51">
      <c r="B4" s="58" t="s">
        <v>168</v>
      </c>
      <c r="C4" s="80">
        <v>12146</v>
      </c>
    </row>
    <row r="6" spans="2:51" ht="26.25" customHeight="1">
      <c r="B6" s="134" t="s">
        <v>197</v>
      </c>
      <c r="C6" s="135"/>
      <c r="D6" s="135"/>
      <c r="E6" s="135"/>
      <c r="F6" s="135"/>
      <c r="G6" s="135"/>
      <c r="H6" s="135"/>
      <c r="I6" s="135"/>
      <c r="J6" s="135"/>
      <c r="K6" s="136"/>
    </row>
    <row r="7" spans="2:51" ht="26.25" customHeight="1">
      <c r="B7" s="134" t="s">
        <v>84</v>
      </c>
      <c r="C7" s="135"/>
      <c r="D7" s="135"/>
      <c r="E7" s="135"/>
      <c r="F7" s="135"/>
      <c r="G7" s="135"/>
      <c r="H7" s="135"/>
      <c r="I7" s="135"/>
      <c r="J7" s="135"/>
      <c r="K7" s="136"/>
    </row>
    <row r="8" spans="2:51" s="3" customFormat="1" ht="63">
      <c r="B8" s="23" t="s">
        <v>102</v>
      </c>
      <c r="C8" s="31" t="s">
        <v>34</v>
      </c>
      <c r="D8" s="31" t="s">
        <v>46</v>
      </c>
      <c r="E8" s="31" t="s">
        <v>86</v>
      </c>
      <c r="F8" s="31" t="s">
        <v>87</v>
      </c>
      <c r="G8" s="31" t="s">
        <v>218</v>
      </c>
      <c r="H8" s="31" t="s">
        <v>217</v>
      </c>
      <c r="I8" s="31" t="s">
        <v>95</v>
      </c>
      <c r="J8" s="31" t="s">
        <v>169</v>
      </c>
      <c r="K8" s="32" t="s">
        <v>171</v>
      </c>
      <c r="L8" s="1"/>
      <c r="AW8" s="1"/>
    </row>
    <row r="9" spans="2:51" s="3" customFormat="1" ht="22.5" customHeight="1">
      <c r="B9" s="16"/>
      <c r="C9" s="17"/>
      <c r="D9" s="17"/>
      <c r="E9" s="17"/>
      <c r="F9" s="17" t="s">
        <v>22</v>
      </c>
      <c r="G9" s="17" t="s">
        <v>225</v>
      </c>
      <c r="H9" s="17"/>
      <c r="I9" s="17" t="s">
        <v>221</v>
      </c>
      <c r="J9" s="33" t="s">
        <v>20</v>
      </c>
      <c r="K9" s="18" t="s">
        <v>20</v>
      </c>
      <c r="AW9" s="1"/>
    </row>
    <row r="10" spans="2:5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1" t="s">
        <v>8</v>
      </c>
      <c r="K10" s="21" t="s">
        <v>9</v>
      </c>
      <c r="AW10" s="1"/>
    </row>
    <row r="11" spans="2:51" s="4" customFormat="1" ht="18" customHeight="1">
      <c r="B11" s="109" t="s">
        <v>36</v>
      </c>
      <c r="C11" s="110"/>
      <c r="D11" s="110"/>
      <c r="E11" s="110"/>
      <c r="F11" s="110"/>
      <c r="G11" s="111"/>
      <c r="H11" s="116"/>
      <c r="I11" s="111">
        <v>-0.12998999999999999</v>
      </c>
      <c r="J11" s="112">
        <f>I11/$I$11</f>
        <v>1</v>
      </c>
      <c r="K11" s="112">
        <f>I11/'סכום נכסי הקרן'!$C$42</f>
        <v>-9.9152485601551013E-4</v>
      </c>
      <c r="AW11" s="98"/>
    </row>
    <row r="12" spans="2:51" s="98" customFormat="1" ht="19.5" customHeight="1">
      <c r="B12" s="113" t="s">
        <v>29</v>
      </c>
      <c r="C12" s="110"/>
      <c r="D12" s="110"/>
      <c r="E12" s="110"/>
      <c r="F12" s="110"/>
      <c r="G12" s="111"/>
      <c r="H12" s="116"/>
      <c r="I12" s="111">
        <v>-0.12998999999999999</v>
      </c>
      <c r="J12" s="112">
        <f t="shared" ref="J12:J18" si="0">I12/$I$11</f>
        <v>1</v>
      </c>
      <c r="K12" s="112">
        <f>I12/'סכום נכסי הקרן'!$C$42</f>
        <v>-9.9152485601551013E-4</v>
      </c>
    </row>
    <row r="13" spans="2:51">
      <c r="B13" s="99" t="s">
        <v>315</v>
      </c>
      <c r="C13" s="84"/>
      <c r="D13" s="84"/>
      <c r="E13" s="84"/>
      <c r="F13" s="84"/>
      <c r="G13" s="92"/>
      <c r="H13" s="94"/>
      <c r="I13" s="92">
        <v>-0.12998999999999999</v>
      </c>
      <c r="J13" s="93">
        <f t="shared" si="0"/>
        <v>1</v>
      </c>
      <c r="K13" s="93">
        <f>I13/'סכום נכסי הקרן'!$C$42</f>
        <v>-9.9152485601551013E-4</v>
      </c>
    </row>
    <row r="14" spans="2:51">
      <c r="B14" s="88" t="s">
        <v>316</v>
      </c>
      <c r="C14" s="82" t="s">
        <v>317</v>
      </c>
      <c r="D14" s="95" t="s">
        <v>318</v>
      </c>
      <c r="E14" s="95" t="s">
        <v>150</v>
      </c>
      <c r="F14" s="102">
        <v>43264</v>
      </c>
      <c r="G14" s="89">
        <v>3671.3299999999995</v>
      </c>
      <c r="H14" s="91">
        <v>-2.0794000000000001</v>
      </c>
      <c r="I14" s="89">
        <v>-7.6339999999999991E-2</v>
      </c>
      <c r="J14" s="90">
        <f t="shared" si="0"/>
        <v>0.5872759443034079</v>
      </c>
      <c r="K14" s="90">
        <f>I14/'סכום נכסי הקרן'!$C$42</f>
        <v>-5.8229869611680935E-4</v>
      </c>
    </row>
    <row r="15" spans="2:51">
      <c r="B15" s="88" t="s">
        <v>319</v>
      </c>
      <c r="C15" s="82" t="s">
        <v>320</v>
      </c>
      <c r="D15" s="95" t="s">
        <v>318</v>
      </c>
      <c r="E15" s="95" t="s">
        <v>150</v>
      </c>
      <c r="F15" s="102">
        <v>43349</v>
      </c>
      <c r="G15" s="89">
        <v>1759.2499999999998</v>
      </c>
      <c r="H15" s="91">
        <v>-1.4420999999999999</v>
      </c>
      <c r="I15" s="89">
        <v>-2.5369999999999993E-2</v>
      </c>
      <c r="J15" s="90">
        <f t="shared" si="0"/>
        <v>0.19516885914301096</v>
      </c>
      <c r="K15" s="90">
        <f>I15/'סכום נכסי הקרן'!$C$42</f>
        <v>-1.9351477496048534E-4</v>
      </c>
    </row>
    <row r="16" spans="2:51" s="7" customFormat="1">
      <c r="B16" s="88" t="s">
        <v>321</v>
      </c>
      <c r="C16" s="82" t="s">
        <v>322</v>
      </c>
      <c r="D16" s="95" t="s">
        <v>318</v>
      </c>
      <c r="E16" s="95" t="s">
        <v>150</v>
      </c>
      <c r="F16" s="102">
        <v>43286</v>
      </c>
      <c r="G16" s="89">
        <v>6137.18</v>
      </c>
      <c r="H16" s="91">
        <v>-0.61380000000000001</v>
      </c>
      <c r="I16" s="89">
        <v>-3.7669999999999995E-2</v>
      </c>
      <c r="J16" s="90">
        <f t="shared" si="0"/>
        <v>0.28979152242480188</v>
      </c>
      <c r="K16" s="90">
        <f>I16/'סכום נכסי הקרן'!$C$42</f>
        <v>-2.8733549754676719E-4</v>
      </c>
      <c r="AW16" s="1"/>
      <c r="AY16" s="1"/>
    </row>
    <row r="17" spans="2:51" s="7" customFormat="1">
      <c r="B17" s="88" t="s">
        <v>323</v>
      </c>
      <c r="C17" s="82" t="s">
        <v>324</v>
      </c>
      <c r="D17" s="95" t="s">
        <v>318</v>
      </c>
      <c r="E17" s="95" t="s">
        <v>150</v>
      </c>
      <c r="F17" s="102">
        <v>43277</v>
      </c>
      <c r="G17" s="89">
        <v>1813.4999999999998</v>
      </c>
      <c r="H17" s="91">
        <v>0.51780000000000004</v>
      </c>
      <c r="I17" s="89">
        <v>9.389999999999999E-3</v>
      </c>
      <c r="J17" s="90">
        <f t="shared" si="0"/>
        <v>-7.2236325871220863E-2</v>
      </c>
      <c r="K17" s="90">
        <f>I17/'סכום נכסי הקרן'!$C$42</f>
        <v>7.1624112608551733E-5</v>
      </c>
      <c r="AW17" s="1"/>
      <c r="AY17" s="1"/>
    </row>
    <row r="18" spans="2:51" s="118" customFormat="1">
      <c r="B18" s="88" t="s">
        <v>325</v>
      </c>
      <c r="C18" s="82">
        <v>10000006</v>
      </c>
      <c r="D18" s="95" t="s">
        <v>318</v>
      </c>
      <c r="E18" s="95" t="s">
        <v>150</v>
      </c>
      <c r="F18" s="102">
        <v>43284</v>
      </c>
      <c r="G18" s="89">
        <v>1994.8499999999997</v>
      </c>
      <c r="H18" s="91">
        <v>0</v>
      </c>
      <c r="I18" s="89">
        <v>0</v>
      </c>
      <c r="J18" s="90">
        <f t="shared" si="0"/>
        <v>0</v>
      </c>
      <c r="K18" s="90">
        <f>I18/'סכום נכסי הקרן'!$C$42</f>
        <v>0</v>
      </c>
      <c r="AW18" s="119"/>
      <c r="AY18" s="119"/>
    </row>
    <row r="19" spans="2:51">
      <c r="B19" s="85"/>
      <c r="C19" s="82"/>
      <c r="D19" s="82"/>
      <c r="E19" s="82"/>
      <c r="F19" s="82"/>
      <c r="G19" s="89"/>
      <c r="H19" s="91"/>
      <c r="I19" s="82"/>
      <c r="J19" s="90"/>
      <c r="K19" s="82"/>
    </row>
    <row r="20" spans="2:51">
      <c r="B20" s="81"/>
      <c r="C20" s="81"/>
      <c r="D20" s="81"/>
      <c r="E20" s="81"/>
      <c r="F20" s="81"/>
      <c r="G20" s="81"/>
      <c r="H20" s="81"/>
      <c r="I20" s="81"/>
      <c r="J20" s="81"/>
      <c r="K20" s="81"/>
    </row>
    <row r="21" spans="2:51">
      <c r="B21" s="81"/>
      <c r="C21" s="81"/>
      <c r="D21" s="81"/>
      <c r="E21" s="81"/>
      <c r="F21" s="81"/>
      <c r="G21" s="81"/>
      <c r="H21" s="81"/>
      <c r="I21" s="81"/>
      <c r="J21" s="81"/>
      <c r="K21" s="81"/>
    </row>
    <row r="22" spans="2:51">
      <c r="B22" s="97" t="s">
        <v>233</v>
      </c>
      <c r="C22" s="81"/>
      <c r="D22" s="81"/>
      <c r="E22" s="81"/>
      <c r="F22" s="81"/>
      <c r="G22" s="81"/>
      <c r="H22" s="81"/>
      <c r="I22" s="81"/>
      <c r="J22" s="81"/>
      <c r="K22" s="81"/>
    </row>
    <row r="23" spans="2:51">
      <c r="B23" s="97" t="s">
        <v>98</v>
      </c>
      <c r="C23" s="81"/>
      <c r="D23" s="81"/>
      <c r="E23" s="81"/>
      <c r="F23" s="81"/>
      <c r="G23" s="81"/>
      <c r="H23" s="81"/>
      <c r="I23" s="81"/>
      <c r="J23" s="81"/>
      <c r="K23" s="81"/>
    </row>
    <row r="24" spans="2:51">
      <c r="B24" s="97" t="s">
        <v>216</v>
      </c>
      <c r="C24" s="81"/>
      <c r="D24" s="81"/>
      <c r="E24" s="81"/>
      <c r="F24" s="81"/>
      <c r="G24" s="81"/>
      <c r="H24" s="81"/>
      <c r="I24" s="81"/>
      <c r="J24" s="81"/>
      <c r="K24" s="81"/>
    </row>
    <row r="25" spans="2:51">
      <c r="B25" s="97" t="s">
        <v>224</v>
      </c>
      <c r="C25" s="81"/>
      <c r="D25" s="81"/>
      <c r="E25" s="81"/>
      <c r="F25" s="81"/>
      <c r="G25" s="81"/>
      <c r="H25" s="81"/>
      <c r="I25" s="81"/>
      <c r="J25" s="81"/>
      <c r="K25" s="81"/>
    </row>
    <row r="26" spans="2:51">
      <c r="B26" s="81"/>
      <c r="C26" s="81"/>
      <c r="D26" s="81"/>
      <c r="E26" s="81"/>
      <c r="F26" s="81"/>
      <c r="G26" s="81"/>
      <c r="H26" s="81"/>
      <c r="I26" s="81"/>
      <c r="J26" s="81"/>
      <c r="K26" s="81"/>
    </row>
    <row r="27" spans="2:51">
      <c r="B27" s="81"/>
      <c r="C27" s="81"/>
      <c r="D27" s="81"/>
      <c r="E27" s="81"/>
      <c r="F27" s="81"/>
      <c r="G27" s="81"/>
      <c r="H27" s="81"/>
      <c r="I27" s="81"/>
      <c r="J27" s="81"/>
      <c r="K27" s="81"/>
    </row>
    <row r="28" spans="2:51">
      <c r="B28" s="81"/>
      <c r="C28" s="81"/>
      <c r="D28" s="81"/>
      <c r="E28" s="81"/>
      <c r="F28" s="81"/>
      <c r="G28" s="81"/>
      <c r="H28" s="81"/>
      <c r="I28" s="81"/>
      <c r="J28" s="81"/>
      <c r="K28" s="81"/>
    </row>
    <row r="29" spans="2:51">
      <c r="B29" s="81"/>
      <c r="C29" s="81"/>
      <c r="D29" s="81"/>
      <c r="E29" s="81"/>
      <c r="F29" s="81"/>
      <c r="G29" s="81"/>
      <c r="H29" s="81"/>
      <c r="I29" s="81"/>
      <c r="J29" s="81"/>
      <c r="K29" s="81"/>
    </row>
    <row r="30" spans="2:51">
      <c r="B30" s="81"/>
      <c r="C30" s="81"/>
      <c r="D30" s="81"/>
      <c r="E30" s="81"/>
      <c r="F30" s="81"/>
      <c r="G30" s="81"/>
      <c r="H30" s="81"/>
      <c r="I30" s="81"/>
      <c r="J30" s="81"/>
      <c r="K30" s="81"/>
    </row>
    <row r="31" spans="2:51">
      <c r="B31" s="81"/>
      <c r="C31" s="81"/>
      <c r="D31" s="81"/>
      <c r="E31" s="81"/>
      <c r="F31" s="81"/>
      <c r="G31" s="81"/>
      <c r="H31" s="81"/>
      <c r="I31" s="81"/>
      <c r="J31" s="81"/>
      <c r="K31" s="81"/>
    </row>
    <row r="32" spans="2:51">
      <c r="B32" s="81"/>
      <c r="C32" s="81"/>
      <c r="D32" s="81"/>
      <c r="E32" s="81"/>
      <c r="F32" s="81"/>
      <c r="G32" s="81"/>
      <c r="H32" s="81"/>
      <c r="I32" s="81"/>
      <c r="J32" s="81"/>
      <c r="K32" s="81"/>
    </row>
    <row r="33" spans="2:11">
      <c r="B33" s="81"/>
      <c r="C33" s="81"/>
      <c r="D33" s="81"/>
      <c r="E33" s="81"/>
      <c r="F33" s="81"/>
      <c r="G33" s="81"/>
      <c r="H33" s="81"/>
      <c r="I33" s="81"/>
      <c r="J33" s="81"/>
      <c r="K33" s="81"/>
    </row>
    <row r="34" spans="2:11">
      <c r="B34" s="81"/>
      <c r="C34" s="81"/>
      <c r="D34" s="81"/>
      <c r="E34" s="81"/>
      <c r="F34" s="81"/>
      <c r="G34" s="81"/>
      <c r="H34" s="81"/>
      <c r="I34" s="81"/>
      <c r="J34" s="81"/>
      <c r="K34" s="81"/>
    </row>
    <row r="35" spans="2:11">
      <c r="B35" s="81"/>
      <c r="C35" s="81"/>
      <c r="D35" s="81"/>
      <c r="E35" s="81"/>
      <c r="F35" s="81"/>
      <c r="G35" s="81"/>
      <c r="H35" s="81"/>
      <c r="I35" s="81"/>
      <c r="J35" s="81"/>
      <c r="K35" s="81"/>
    </row>
    <row r="36" spans="2:11">
      <c r="B36" s="81"/>
      <c r="C36" s="81"/>
      <c r="D36" s="81"/>
      <c r="E36" s="81"/>
      <c r="F36" s="81"/>
      <c r="G36" s="81"/>
      <c r="H36" s="81"/>
      <c r="I36" s="81"/>
      <c r="J36" s="81"/>
      <c r="K36" s="81"/>
    </row>
    <row r="37" spans="2:11">
      <c r="B37" s="81"/>
      <c r="C37" s="81"/>
      <c r="D37" s="81"/>
      <c r="E37" s="81"/>
      <c r="F37" s="81"/>
      <c r="G37" s="81"/>
      <c r="H37" s="81"/>
      <c r="I37" s="81"/>
      <c r="J37" s="81"/>
      <c r="K37" s="81"/>
    </row>
    <row r="38" spans="2:11">
      <c r="B38" s="81"/>
      <c r="C38" s="81"/>
      <c r="D38" s="81"/>
      <c r="E38" s="81"/>
      <c r="F38" s="81"/>
      <c r="G38" s="81"/>
      <c r="H38" s="81"/>
      <c r="I38" s="81"/>
      <c r="J38" s="81"/>
      <c r="K38" s="81"/>
    </row>
    <row r="39" spans="2:11">
      <c r="B39" s="81"/>
      <c r="C39" s="81"/>
      <c r="D39" s="81"/>
      <c r="E39" s="81"/>
      <c r="F39" s="81"/>
      <c r="G39" s="81"/>
      <c r="H39" s="81"/>
      <c r="I39" s="81"/>
      <c r="J39" s="81"/>
      <c r="K39" s="81"/>
    </row>
    <row r="40" spans="2:11">
      <c r="B40" s="81"/>
      <c r="C40" s="81"/>
      <c r="D40" s="81"/>
      <c r="E40" s="81"/>
      <c r="F40" s="81"/>
      <c r="G40" s="81"/>
      <c r="H40" s="81"/>
      <c r="I40" s="81"/>
      <c r="J40" s="81"/>
      <c r="K40" s="81"/>
    </row>
    <row r="41" spans="2:11">
      <c r="B41" s="81"/>
      <c r="C41" s="81"/>
      <c r="D41" s="81"/>
      <c r="E41" s="81"/>
      <c r="F41" s="81"/>
      <c r="G41" s="81"/>
      <c r="H41" s="81"/>
      <c r="I41" s="81"/>
      <c r="J41" s="81"/>
      <c r="K41" s="81"/>
    </row>
    <row r="42" spans="2:11">
      <c r="B42" s="81"/>
      <c r="C42" s="81"/>
      <c r="D42" s="81"/>
      <c r="E42" s="81"/>
      <c r="F42" s="81"/>
      <c r="G42" s="81"/>
      <c r="H42" s="81"/>
      <c r="I42" s="81"/>
      <c r="J42" s="81"/>
      <c r="K42" s="81"/>
    </row>
    <row r="43" spans="2:11">
      <c r="B43" s="81"/>
      <c r="C43" s="81"/>
      <c r="D43" s="81"/>
      <c r="E43" s="81"/>
      <c r="F43" s="81"/>
      <c r="G43" s="81"/>
      <c r="H43" s="81"/>
      <c r="I43" s="81"/>
      <c r="J43" s="81"/>
      <c r="K43" s="81"/>
    </row>
    <row r="44" spans="2:11">
      <c r="B44" s="81"/>
      <c r="C44" s="81"/>
      <c r="D44" s="81"/>
      <c r="E44" s="81"/>
      <c r="F44" s="81"/>
      <c r="G44" s="81"/>
      <c r="H44" s="81"/>
      <c r="I44" s="81"/>
      <c r="J44" s="81"/>
      <c r="K44" s="81"/>
    </row>
    <row r="45" spans="2:11">
      <c r="B45" s="81"/>
      <c r="C45" s="81"/>
      <c r="D45" s="81"/>
      <c r="E45" s="81"/>
      <c r="F45" s="81"/>
      <c r="G45" s="81"/>
      <c r="H45" s="81"/>
      <c r="I45" s="81"/>
      <c r="J45" s="81"/>
      <c r="K45" s="81"/>
    </row>
    <row r="46" spans="2:11">
      <c r="B46" s="81"/>
      <c r="C46" s="81"/>
      <c r="D46" s="81"/>
      <c r="E46" s="81"/>
      <c r="F46" s="81"/>
      <c r="G46" s="81"/>
      <c r="H46" s="81"/>
      <c r="I46" s="81"/>
      <c r="J46" s="81"/>
      <c r="K46" s="81"/>
    </row>
    <row r="47" spans="2:11">
      <c r="B47" s="81"/>
      <c r="C47" s="81"/>
      <c r="D47" s="81"/>
      <c r="E47" s="81"/>
      <c r="F47" s="81"/>
      <c r="G47" s="81"/>
      <c r="H47" s="81"/>
      <c r="I47" s="81"/>
      <c r="J47" s="81"/>
      <c r="K47" s="81"/>
    </row>
    <row r="48" spans="2:11">
      <c r="B48" s="81"/>
      <c r="C48" s="81"/>
      <c r="D48" s="81"/>
      <c r="E48" s="81"/>
      <c r="F48" s="81"/>
      <c r="G48" s="81"/>
      <c r="H48" s="81"/>
      <c r="I48" s="81"/>
      <c r="J48" s="81"/>
      <c r="K48" s="81"/>
    </row>
    <row r="49" spans="2:11">
      <c r="B49" s="81"/>
      <c r="C49" s="81"/>
      <c r="D49" s="81"/>
      <c r="E49" s="81"/>
      <c r="F49" s="81"/>
      <c r="G49" s="81"/>
      <c r="H49" s="81"/>
      <c r="I49" s="81"/>
      <c r="J49" s="81"/>
      <c r="K49" s="81"/>
    </row>
    <row r="50" spans="2:11">
      <c r="B50" s="81"/>
      <c r="C50" s="81"/>
      <c r="D50" s="81"/>
      <c r="E50" s="81"/>
      <c r="F50" s="81"/>
      <c r="G50" s="81"/>
      <c r="H50" s="81"/>
      <c r="I50" s="81"/>
      <c r="J50" s="81"/>
      <c r="K50" s="81"/>
    </row>
    <row r="51" spans="2:11">
      <c r="B51" s="81"/>
      <c r="C51" s="81"/>
      <c r="D51" s="81"/>
      <c r="E51" s="81"/>
      <c r="F51" s="81"/>
      <c r="G51" s="81"/>
      <c r="H51" s="81"/>
      <c r="I51" s="81"/>
      <c r="J51" s="81"/>
      <c r="K51" s="81"/>
    </row>
    <row r="52" spans="2:11">
      <c r="B52" s="81"/>
      <c r="C52" s="81"/>
      <c r="D52" s="81"/>
      <c r="E52" s="81"/>
      <c r="F52" s="81"/>
      <c r="G52" s="81"/>
      <c r="H52" s="81"/>
      <c r="I52" s="81"/>
      <c r="J52" s="81"/>
      <c r="K52" s="81"/>
    </row>
    <row r="53" spans="2:11">
      <c r="B53" s="81"/>
      <c r="C53" s="81"/>
      <c r="D53" s="81"/>
      <c r="E53" s="81"/>
      <c r="F53" s="81"/>
      <c r="G53" s="81"/>
      <c r="H53" s="81"/>
      <c r="I53" s="81"/>
      <c r="J53" s="81"/>
      <c r="K53" s="81"/>
    </row>
    <row r="54" spans="2:11">
      <c r="B54" s="81"/>
      <c r="C54" s="81"/>
      <c r="D54" s="81"/>
      <c r="E54" s="81"/>
      <c r="F54" s="81"/>
      <c r="G54" s="81"/>
      <c r="H54" s="81"/>
      <c r="I54" s="81"/>
      <c r="J54" s="81"/>
      <c r="K54" s="81"/>
    </row>
    <row r="55" spans="2:11">
      <c r="B55" s="81"/>
      <c r="C55" s="81"/>
      <c r="D55" s="81"/>
      <c r="E55" s="81"/>
      <c r="F55" s="81"/>
      <c r="G55" s="81"/>
      <c r="H55" s="81"/>
      <c r="I55" s="81"/>
      <c r="J55" s="81"/>
      <c r="K55" s="81"/>
    </row>
    <row r="56" spans="2:11">
      <c r="B56" s="81"/>
      <c r="C56" s="81"/>
      <c r="D56" s="81"/>
      <c r="E56" s="81"/>
      <c r="F56" s="81"/>
      <c r="G56" s="81"/>
      <c r="H56" s="81"/>
      <c r="I56" s="81"/>
      <c r="J56" s="81"/>
      <c r="K56" s="81"/>
    </row>
    <row r="57" spans="2:11">
      <c r="B57" s="81"/>
      <c r="C57" s="81"/>
      <c r="D57" s="81"/>
      <c r="E57" s="81"/>
      <c r="F57" s="81"/>
      <c r="G57" s="81"/>
      <c r="H57" s="81"/>
      <c r="I57" s="81"/>
      <c r="J57" s="81"/>
      <c r="K57" s="81"/>
    </row>
    <row r="58" spans="2:11">
      <c r="B58" s="81"/>
      <c r="C58" s="81"/>
      <c r="D58" s="81"/>
      <c r="E58" s="81"/>
      <c r="F58" s="81"/>
      <c r="G58" s="81"/>
      <c r="H58" s="81"/>
      <c r="I58" s="81"/>
      <c r="J58" s="81"/>
      <c r="K58" s="81"/>
    </row>
    <row r="59" spans="2:11">
      <c r="B59" s="81"/>
      <c r="C59" s="81"/>
      <c r="D59" s="81"/>
      <c r="E59" s="81"/>
      <c r="F59" s="81"/>
      <c r="G59" s="81"/>
      <c r="H59" s="81"/>
      <c r="I59" s="81"/>
      <c r="J59" s="81"/>
      <c r="K59" s="81"/>
    </row>
    <row r="60" spans="2:11">
      <c r="B60" s="81"/>
      <c r="C60" s="81"/>
      <c r="D60" s="81"/>
      <c r="E60" s="81"/>
      <c r="F60" s="81"/>
      <c r="G60" s="81"/>
      <c r="H60" s="81"/>
      <c r="I60" s="81"/>
      <c r="J60" s="81"/>
      <c r="K60" s="81"/>
    </row>
    <row r="61" spans="2:11">
      <c r="B61" s="81"/>
      <c r="C61" s="81"/>
      <c r="D61" s="81"/>
      <c r="E61" s="81"/>
      <c r="F61" s="81"/>
      <c r="G61" s="81"/>
      <c r="H61" s="81"/>
      <c r="I61" s="81"/>
      <c r="J61" s="81"/>
      <c r="K61" s="81"/>
    </row>
    <row r="62" spans="2:11">
      <c r="B62" s="81"/>
      <c r="C62" s="81"/>
      <c r="D62" s="81"/>
      <c r="E62" s="81"/>
      <c r="F62" s="81"/>
      <c r="G62" s="81"/>
      <c r="H62" s="81"/>
      <c r="I62" s="81"/>
      <c r="J62" s="81"/>
      <c r="K62" s="81"/>
    </row>
    <row r="63" spans="2:11">
      <c r="B63" s="81"/>
      <c r="C63" s="81"/>
      <c r="D63" s="81"/>
      <c r="E63" s="81"/>
      <c r="F63" s="81"/>
      <c r="G63" s="81"/>
      <c r="H63" s="81"/>
      <c r="I63" s="81"/>
      <c r="J63" s="81"/>
      <c r="K63" s="81"/>
    </row>
    <row r="64" spans="2:11">
      <c r="B64" s="81"/>
      <c r="C64" s="81"/>
      <c r="D64" s="81"/>
      <c r="E64" s="81"/>
      <c r="F64" s="81"/>
      <c r="G64" s="81"/>
      <c r="H64" s="81"/>
      <c r="I64" s="81"/>
      <c r="J64" s="81"/>
      <c r="K64" s="81"/>
    </row>
    <row r="65" spans="2:11">
      <c r="B65" s="81"/>
      <c r="C65" s="81"/>
      <c r="D65" s="81"/>
      <c r="E65" s="81"/>
      <c r="F65" s="81"/>
      <c r="G65" s="81"/>
      <c r="H65" s="81"/>
      <c r="I65" s="81"/>
      <c r="J65" s="81"/>
      <c r="K65" s="81"/>
    </row>
    <row r="66" spans="2:11">
      <c r="B66" s="81"/>
      <c r="C66" s="81"/>
      <c r="D66" s="81"/>
      <c r="E66" s="81"/>
      <c r="F66" s="81"/>
      <c r="G66" s="81"/>
      <c r="H66" s="81"/>
      <c r="I66" s="81"/>
      <c r="J66" s="81"/>
      <c r="K66" s="81"/>
    </row>
    <row r="67" spans="2:11">
      <c r="B67" s="81"/>
      <c r="C67" s="81"/>
      <c r="D67" s="81"/>
      <c r="E67" s="81"/>
      <c r="F67" s="81"/>
      <c r="G67" s="81"/>
      <c r="H67" s="81"/>
      <c r="I67" s="81"/>
      <c r="J67" s="81"/>
      <c r="K67" s="81"/>
    </row>
    <row r="68" spans="2:11">
      <c r="B68" s="81"/>
      <c r="C68" s="81"/>
      <c r="D68" s="81"/>
      <c r="E68" s="81"/>
      <c r="F68" s="81"/>
      <c r="G68" s="81"/>
      <c r="H68" s="81"/>
      <c r="I68" s="81"/>
      <c r="J68" s="81"/>
      <c r="K68" s="81"/>
    </row>
    <row r="69" spans="2:11">
      <c r="B69" s="81"/>
      <c r="C69" s="81"/>
      <c r="D69" s="81"/>
      <c r="E69" s="81"/>
      <c r="F69" s="81"/>
      <c r="G69" s="81"/>
      <c r="H69" s="81"/>
      <c r="I69" s="81"/>
      <c r="J69" s="81"/>
      <c r="K69" s="81"/>
    </row>
    <row r="70" spans="2:11">
      <c r="B70" s="81"/>
      <c r="C70" s="81"/>
      <c r="D70" s="81"/>
      <c r="E70" s="81"/>
      <c r="F70" s="81"/>
      <c r="G70" s="81"/>
      <c r="H70" s="81"/>
      <c r="I70" s="81"/>
      <c r="J70" s="81"/>
      <c r="K70" s="81"/>
    </row>
    <row r="71" spans="2:11">
      <c r="B71" s="81"/>
      <c r="C71" s="81"/>
      <c r="D71" s="81"/>
      <c r="E71" s="81"/>
      <c r="F71" s="81"/>
      <c r="G71" s="81"/>
      <c r="H71" s="81"/>
      <c r="I71" s="81"/>
      <c r="J71" s="81"/>
      <c r="K71" s="81"/>
    </row>
    <row r="72" spans="2:11">
      <c r="B72" s="81"/>
      <c r="C72" s="81"/>
      <c r="D72" s="81"/>
      <c r="E72" s="81"/>
      <c r="F72" s="81"/>
      <c r="G72" s="81"/>
      <c r="H72" s="81"/>
      <c r="I72" s="81"/>
      <c r="J72" s="81"/>
      <c r="K72" s="81"/>
    </row>
    <row r="73" spans="2:11">
      <c r="B73" s="81"/>
      <c r="C73" s="81"/>
      <c r="D73" s="81"/>
      <c r="E73" s="81"/>
      <c r="F73" s="81"/>
      <c r="G73" s="81"/>
      <c r="H73" s="81"/>
      <c r="I73" s="81"/>
      <c r="J73" s="81"/>
      <c r="K73" s="81"/>
    </row>
    <row r="74" spans="2:11">
      <c r="B74" s="81"/>
      <c r="C74" s="81"/>
      <c r="D74" s="81"/>
      <c r="E74" s="81"/>
      <c r="F74" s="81"/>
      <c r="G74" s="81"/>
      <c r="H74" s="81"/>
      <c r="I74" s="81"/>
      <c r="J74" s="81"/>
      <c r="K74" s="81"/>
    </row>
    <row r="75" spans="2:11">
      <c r="B75" s="81"/>
      <c r="C75" s="81"/>
      <c r="D75" s="81"/>
      <c r="E75" s="81"/>
      <c r="F75" s="81"/>
      <c r="G75" s="81"/>
      <c r="H75" s="81"/>
      <c r="I75" s="81"/>
      <c r="J75" s="81"/>
      <c r="K75" s="81"/>
    </row>
    <row r="76" spans="2:11">
      <c r="B76" s="81"/>
      <c r="C76" s="81"/>
      <c r="D76" s="81"/>
      <c r="E76" s="81"/>
      <c r="F76" s="81"/>
      <c r="G76" s="81"/>
      <c r="H76" s="81"/>
      <c r="I76" s="81"/>
      <c r="J76" s="81"/>
      <c r="K76" s="81"/>
    </row>
    <row r="77" spans="2:11">
      <c r="B77" s="81"/>
      <c r="C77" s="81"/>
      <c r="D77" s="81"/>
      <c r="E77" s="81"/>
      <c r="F77" s="81"/>
      <c r="G77" s="81"/>
      <c r="H77" s="81"/>
      <c r="I77" s="81"/>
      <c r="J77" s="81"/>
      <c r="K77" s="81"/>
    </row>
    <row r="78" spans="2:11">
      <c r="B78" s="81"/>
      <c r="C78" s="81"/>
      <c r="D78" s="81"/>
      <c r="E78" s="81"/>
      <c r="F78" s="81"/>
      <c r="G78" s="81"/>
      <c r="H78" s="81"/>
      <c r="I78" s="81"/>
      <c r="J78" s="81"/>
      <c r="K78" s="81"/>
    </row>
    <row r="79" spans="2:11">
      <c r="B79" s="81"/>
      <c r="C79" s="81"/>
      <c r="D79" s="81"/>
      <c r="E79" s="81"/>
      <c r="F79" s="81"/>
      <c r="G79" s="81"/>
      <c r="H79" s="81"/>
      <c r="I79" s="81"/>
      <c r="J79" s="81"/>
      <c r="K79" s="81"/>
    </row>
    <row r="80" spans="2:11">
      <c r="B80" s="81"/>
      <c r="C80" s="81"/>
      <c r="D80" s="81"/>
      <c r="E80" s="81"/>
      <c r="F80" s="81"/>
      <c r="G80" s="81"/>
      <c r="H80" s="81"/>
      <c r="I80" s="81"/>
      <c r="J80" s="81"/>
      <c r="K80" s="81"/>
    </row>
    <row r="81" spans="2:11">
      <c r="B81" s="81"/>
      <c r="C81" s="81"/>
      <c r="D81" s="81"/>
      <c r="E81" s="81"/>
      <c r="F81" s="81"/>
      <c r="G81" s="81"/>
      <c r="H81" s="81"/>
      <c r="I81" s="81"/>
      <c r="J81" s="81"/>
      <c r="K81" s="81"/>
    </row>
    <row r="82" spans="2:11">
      <c r="B82" s="81"/>
      <c r="C82" s="81"/>
      <c r="D82" s="81"/>
      <c r="E82" s="81"/>
      <c r="F82" s="81"/>
      <c r="G82" s="81"/>
      <c r="H82" s="81"/>
      <c r="I82" s="81"/>
      <c r="J82" s="81"/>
      <c r="K82" s="81"/>
    </row>
    <row r="83" spans="2:11">
      <c r="B83" s="81"/>
      <c r="C83" s="81"/>
      <c r="D83" s="81"/>
      <c r="E83" s="81"/>
      <c r="F83" s="81"/>
      <c r="G83" s="81"/>
      <c r="H83" s="81"/>
      <c r="I83" s="81"/>
      <c r="J83" s="81"/>
      <c r="K83" s="81"/>
    </row>
    <row r="84" spans="2:11">
      <c r="B84" s="81"/>
      <c r="C84" s="81"/>
      <c r="D84" s="81"/>
      <c r="E84" s="81"/>
      <c r="F84" s="81"/>
      <c r="G84" s="81"/>
      <c r="H84" s="81"/>
      <c r="I84" s="81"/>
      <c r="J84" s="81"/>
      <c r="K84" s="81"/>
    </row>
    <row r="85" spans="2:11">
      <c r="B85" s="81"/>
      <c r="C85" s="81"/>
      <c r="D85" s="81"/>
      <c r="E85" s="81"/>
      <c r="F85" s="81"/>
      <c r="G85" s="81"/>
      <c r="H85" s="81"/>
      <c r="I85" s="81"/>
      <c r="J85" s="81"/>
      <c r="K85" s="81"/>
    </row>
    <row r="86" spans="2:11">
      <c r="B86" s="81"/>
      <c r="C86" s="81"/>
      <c r="D86" s="81"/>
      <c r="E86" s="81"/>
      <c r="F86" s="81"/>
      <c r="G86" s="81"/>
      <c r="H86" s="81"/>
      <c r="I86" s="81"/>
      <c r="J86" s="81"/>
      <c r="K86" s="81"/>
    </row>
    <row r="87" spans="2:11">
      <c r="B87" s="81"/>
      <c r="C87" s="81"/>
      <c r="D87" s="81"/>
      <c r="E87" s="81"/>
      <c r="F87" s="81"/>
      <c r="G87" s="81"/>
      <c r="H87" s="81"/>
      <c r="I87" s="81"/>
      <c r="J87" s="81"/>
      <c r="K87" s="81"/>
    </row>
    <row r="88" spans="2:11">
      <c r="B88" s="81"/>
      <c r="C88" s="81"/>
      <c r="D88" s="81"/>
      <c r="E88" s="81"/>
      <c r="F88" s="81"/>
      <c r="G88" s="81"/>
      <c r="H88" s="81"/>
      <c r="I88" s="81"/>
      <c r="J88" s="81"/>
      <c r="K88" s="81"/>
    </row>
    <row r="89" spans="2:11">
      <c r="B89" s="81"/>
      <c r="C89" s="81"/>
      <c r="D89" s="81"/>
      <c r="E89" s="81"/>
      <c r="F89" s="81"/>
      <c r="G89" s="81"/>
      <c r="H89" s="81"/>
      <c r="I89" s="81"/>
      <c r="J89" s="81"/>
      <c r="K89" s="81"/>
    </row>
    <row r="90" spans="2:11">
      <c r="B90" s="81"/>
      <c r="C90" s="81"/>
      <c r="D90" s="81"/>
      <c r="E90" s="81"/>
      <c r="F90" s="81"/>
      <c r="G90" s="81"/>
      <c r="H90" s="81"/>
      <c r="I90" s="81"/>
      <c r="J90" s="81"/>
      <c r="K90" s="81"/>
    </row>
    <row r="91" spans="2:11">
      <c r="B91" s="81"/>
      <c r="C91" s="81"/>
      <c r="D91" s="81"/>
      <c r="E91" s="81"/>
      <c r="F91" s="81"/>
      <c r="G91" s="81"/>
      <c r="H91" s="81"/>
      <c r="I91" s="81"/>
      <c r="J91" s="81"/>
      <c r="K91" s="81"/>
    </row>
    <row r="92" spans="2:11">
      <c r="B92" s="81"/>
      <c r="C92" s="81"/>
      <c r="D92" s="81"/>
      <c r="E92" s="81"/>
      <c r="F92" s="81"/>
      <c r="G92" s="81"/>
      <c r="H92" s="81"/>
      <c r="I92" s="81"/>
      <c r="J92" s="81"/>
      <c r="K92" s="81"/>
    </row>
    <row r="93" spans="2:11">
      <c r="B93" s="81"/>
      <c r="C93" s="81"/>
      <c r="D93" s="81"/>
      <c r="E93" s="81"/>
      <c r="F93" s="81"/>
      <c r="G93" s="81"/>
      <c r="H93" s="81"/>
      <c r="I93" s="81"/>
      <c r="J93" s="81"/>
      <c r="K93" s="81"/>
    </row>
    <row r="94" spans="2:11">
      <c r="B94" s="81"/>
      <c r="C94" s="81"/>
      <c r="D94" s="81"/>
      <c r="E94" s="81"/>
      <c r="F94" s="81"/>
      <c r="G94" s="81"/>
      <c r="H94" s="81"/>
      <c r="I94" s="81"/>
      <c r="J94" s="81"/>
      <c r="K94" s="81"/>
    </row>
    <row r="95" spans="2:11">
      <c r="B95" s="81"/>
      <c r="C95" s="81"/>
      <c r="D95" s="81"/>
      <c r="E95" s="81"/>
      <c r="F95" s="81"/>
      <c r="G95" s="81"/>
      <c r="H95" s="81"/>
      <c r="I95" s="81"/>
      <c r="J95" s="81"/>
      <c r="K95" s="81"/>
    </row>
    <row r="96" spans="2:11">
      <c r="B96" s="81"/>
      <c r="C96" s="81"/>
      <c r="D96" s="81"/>
      <c r="E96" s="81"/>
      <c r="F96" s="81"/>
      <c r="G96" s="81"/>
      <c r="H96" s="81"/>
      <c r="I96" s="81"/>
      <c r="J96" s="81"/>
      <c r="K96" s="81"/>
    </row>
    <row r="97" spans="2:11">
      <c r="B97" s="81"/>
      <c r="C97" s="81"/>
      <c r="D97" s="81"/>
      <c r="E97" s="81"/>
      <c r="F97" s="81"/>
      <c r="G97" s="81"/>
      <c r="H97" s="81"/>
      <c r="I97" s="81"/>
      <c r="J97" s="81"/>
      <c r="K97" s="81"/>
    </row>
    <row r="98" spans="2:11">
      <c r="B98" s="81"/>
      <c r="C98" s="81"/>
      <c r="D98" s="81"/>
      <c r="E98" s="81"/>
      <c r="F98" s="81"/>
      <c r="G98" s="81"/>
      <c r="H98" s="81"/>
      <c r="I98" s="81"/>
      <c r="J98" s="81"/>
      <c r="K98" s="81"/>
    </row>
    <row r="99" spans="2:11">
      <c r="B99" s="81"/>
      <c r="C99" s="81"/>
      <c r="D99" s="81"/>
      <c r="E99" s="81"/>
      <c r="F99" s="81"/>
      <c r="G99" s="81"/>
      <c r="H99" s="81"/>
      <c r="I99" s="81"/>
      <c r="J99" s="81"/>
      <c r="K99" s="81"/>
    </row>
    <row r="100" spans="2:11">
      <c r="B100" s="81"/>
      <c r="C100" s="81"/>
      <c r="D100" s="81"/>
      <c r="E100" s="81"/>
      <c r="F100" s="81"/>
      <c r="G100" s="81"/>
      <c r="H100" s="81"/>
      <c r="I100" s="81"/>
      <c r="J100" s="81"/>
      <c r="K100" s="81"/>
    </row>
    <row r="101" spans="2:11">
      <c r="B101" s="81"/>
      <c r="C101" s="81"/>
      <c r="D101" s="81"/>
      <c r="E101" s="81"/>
      <c r="F101" s="81"/>
      <c r="G101" s="81"/>
      <c r="H101" s="81"/>
      <c r="I101" s="81"/>
      <c r="J101" s="81"/>
      <c r="K101" s="81"/>
    </row>
    <row r="102" spans="2:11">
      <c r="B102" s="81"/>
      <c r="C102" s="81"/>
      <c r="D102" s="81"/>
      <c r="E102" s="81"/>
      <c r="F102" s="81"/>
      <c r="G102" s="81"/>
      <c r="H102" s="81"/>
      <c r="I102" s="81"/>
      <c r="J102" s="81"/>
      <c r="K102" s="81"/>
    </row>
    <row r="103" spans="2:11">
      <c r="B103" s="81"/>
      <c r="C103" s="81"/>
      <c r="D103" s="81"/>
      <c r="E103" s="81"/>
      <c r="F103" s="81"/>
      <c r="G103" s="81"/>
      <c r="H103" s="81"/>
      <c r="I103" s="81"/>
      <c r="J103" s="81"/>
      <c r="K103" s="81"/>
    </row>
    <row r="104" spans="2:11">
      <c r="B104" s="81"/>
      <c r="C104" s="81"/>
      <c r="D104" s="81"/>
      <c r="E104" s="81"/>
      <c r="F104" s="81"/>
      <c r="G104" s="81"/>
      <c r="H104" s="81"/>
      <c r="I104" s="81"/>
      <c r="J104" s="81"/>
      <c r="K104" s="81"/>
    </row>
    <row r="105" spans="2:11">
      <c r="B105" s="81"/>
      <c r="C105" s="81"/>
      <c r="D105" s="81"/>
      <c r="E105" s="81"/>
      <c r="F105" s="81"/>
      <c r="G105" s="81"/>
      <c r="H105" s="81"/>
      <c r="I105" s="81"/>
      <c r="J105" s="81"/>
      <c r="K105" s="81"/>
    </row>
    <row r="106" spans="2:11">
      <c r="B106" s="81"/>
      <c r="C106" s="81"/>
      <c r="D106" s="81"/>
      <c r="E106" s="81"/>
      <c r="F106" s="81"/>
      <c r="G106" s="81"/>
      <c r="H106" s="81"/>
      <c r="I106" s="81"/>
      <c r="J106" s="81"/>
      <c r="K106" s="81"/>
    </row>
    <row r="107" spans="2:11">
      <c r="B107" s="81"/>
      <c r="C107" s="81"/>
      <c r="D107" s="81"/>
      <c r="E107" s="81"/>
      <c r="F107" s="81"/>
      <c r="G107" s="81"/>
      <c r="H107" s="81"/>
      <c r="I107" s="81"/>
      <c r="J107" s="81"/>
      <c r="K107" s="81"/>
    </row>
    <row r="108" spans="2:11">
      <c r="B108" s="81"/>
      <c r="C108" s="81"/>
      <c r="D108" s="81"/>
      <c r="E108" s="81"/>
      <c r="F108" s="81"/>
      <c r="G108" s="81"/>
      <c r="H108" s="81"/>
      <c r="I108" s="81"/>
      <c r="J108" s="81"/>
      <c r="K108" s="81"/>
    </row>
    <row r="109" spans="2:11">
      <c r="B109" s="81"/>
      <c r="C109" s="81"/>
      <c r="D109" s="81"/>
      <c r="E109" s="81"/>
      <c r="F109" s="81"/>
      <c r="G109" s="81"/>
      <c r="H109" s="81"/>
      <c r="I109" s="81"/>
      <c r="J109" s="81"/>
      <c r="K109" s="81"/>
    </row>
    <row r="110" spans="2:11">
      <c r="B110" s="81"/>
      <c r="C110" s="81"/>
      <c r="D110" s="81"/>
      <c r="E110" s="81"/>
      <c r="F110" s="81"/>
      <c r="G110" s="81"/>
      <c r="H110" s="81"/>
      <c r="I110" s="81"/>
      <c r="J110" s="81"/>
      <c r="K110" s="81"/>
    </row>
    <row r="111" spans="2:11">
      <c r="B111" s="81"/>
      <c r="C111" s="81"/>
      <c r="D111" s="81"/>
      <c r="E111" s="81"/>
      <c r="F111" s="81"/>
      <c r="G111" s="81"/>
      <c r="H111" s="81"/>
      <c r="I111" s="81"/>
      <c r="J111" s="81"/>
      <c r="K111" s="81"/>
    </row>
    <row r="112" spans="2:11">
      <c r="B112" s="81"/>
      <c r="C112" s="81"/>
      <c r="D112" s="81"/>
      <c r="E112" s="81"/>
      <c r="F112" s="81"/>
      <c r="G112" s="81"/>
      <c r="H112" s="81"/>
      <c r="I112" s="81"/>
      <c r="J112" s="81"/>
      <c r="K112" s="81"/>
    </row>
    <row r="113" spans="2:11">
      <c r="B113" s="81"/>
      <c r="C113" s="81"/>
      <c r="D113" s="81"/>
      <c r="E113" s="81"/>
      <c r="F113" s="81"/>
      <c r="G113" s="81"/>
      <c r="H113" s="81"/>
      <c r="I113" s="81"/>
      <c r="J113" s="81"/>
      <c r="K113" s="81"/>
    </row>
    <row r="114" spans="2:11">
      <c r="B114" s="81"/>
      <c r="C114" s="81"/>
      <c r="D114" s="81"/>
      <c r="E114" s="81"/>
      <c r="F114" s="81"/>
      <c r="G114" s="81"/>
      <c r="H114" s="81"/>
      <c r="I114" s="81"/>
      <c r="J114" s="81"/>
      <c r="K114" s="81"/>
    </row>
    <row r="115" spans="2:11">
      <c r="B115" s="81"/>
      <c r="C115" s="81"/>
      <c r="D115" s="81"/>
      <c r="E115" s="81"/>
      <c r="F115" s="81"/>
      <c r="G115" s="81"/>
      <c r="H115" s="81"/>
      <c r="I115" s="81"/>
      <c r="J115" s="81"/>
      <c r="K115" s="81"/>
    </row>
    <row r="116" spans="2:11">
      <c r="B116" s="81"/>
      <c r="C116" s="81"/>
      <c r="D116" s="81"/>
      <c r="E116" s="81"/>
      <c r="F116" s="81"/>
      <c r="G116" s="81"/>
      <c r="H116" s="81"/>
      <c r="I116" s="81"/>
      <c r="J116" s="81"/>
      <c r="K116" s="81"/>
    </row>
    <row r="117" spans="2:11">
      <c r="B117" s="81"/>
      <c r="C117" s="81"/>
      <c r="D117" s="81"/>
      <c r="E117" s="81"/>
      <c r="F117" s="81"/>
      <c r="G117" s="81"/>
      <c r="H117" s="81"/>
      <c r="I117" s="81"/>
      <c r="J117" s="81"/>
      <c r="K117" s="81"/>
    </row>
    <row r="118" spans="2:11">
      <c r="B118" s="81"/>
      <c r="C118" s="81"/>
      <c r="D118" s="81"/>
      <c r="E118" s="81"/>
      <c r="F118" s="81"/>
      <c r="G118" s="81"/>
      <c r="H118" s="81"/>
      <c r="I118" s="81"/>
      <c r="J118" s="81"/>
      <c r="K118" s="81"/>
    </row>
    <row r="119" spans="2:11">
      <c r="C119" s="1"/>
      <c r="D119" s="1"/>
    </row>
    <row r="120" spans="2:11">
      <c r="C120" s="1"/>
      <c r="D120" s="1"/>
    </row>
    <row r="121" spans="2:11">
      <c r="C121" s="1"/>
      <c r="D121" s="1"/>
    </row>
    <row r="122" spans="2:11">
      <c r="C122" s="1"/>
      <c r="D122" s="1"/>
    </row>
    <row r="123" spans="2:11">
      <c r="C123" s="1"/>
      <c r="D123" s="1"/>
    </row>
    <row r="124" spans="2:11">
      <c r="C124" s="1"/>
      <c r="D124" s="1"/>
    </row>
    <row r="125" spans="2:11">
      <c r="C125" s="1"/>
      <c r="D125" s="1"/>
    </row>
    <row r="126" spans="2:11">
      <c r="C126" s="1"/>
      <c r="D126" s="1"/>
    </row>
    <row r="127" spans="2:11">
      <c r="C127" s="1"/>
      <c r="D127" s="1"/>
    </row>
    <row r="128" spans="2:11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sheetProtection sheet="1" objects="1" scenarios="1"/>
  <mergeCells count="2">
    <mergeCell ref="B6:K6"/>
    <mergeCell ref="B7:K7"/>
  </mergeCells>
  <phoneticPr fontId="3" type="noConversion"/>
  <dataValidations count="1">
    <dataValidation allowBlank="1" showInputMessage="1" showErrorMessage="1" sqref="C5:C1048576 A1:B1048576 D1:XFD40 D45:XFD1048576 D41:AF44 AH41:XFD44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B1:BZ56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7" style="1" bestFit="1" customWidth="1"/>
    <col min="13" max="13" width="6.42578125" style="1" bestFit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58" t="s">
        <v>166</v>
      </c>
      <c r="C1" s="80" t="s" vm="1">
        <v>234</v>
      </c>
    </row>
    <row r="2" spans="2:78">
      <c r="B2" s="58" t="s">
        <v>165</v>
      </c>
      <c r="C2" s="80" t="s">
        <v>235</v>
      </c>
    </row>
    <row r="3" spans="2:78">
      <c r="B3" s="58" t="s">
        <v>167</v>
      </c>
      <c r="C3" s="80" t="s">
        <v>236</v>
      </c>
    </row>
    <row r="4" spans="2:78">
      <c r="B4" s="58" t="s">
        <v>168</v>
      </c>
      <c r="C4" s="80">
        <v>12146</v>
      </c>
    </row>
    <row r="6" spans="2:78" ht="26.25" customHeight="1">
      <c r="B6" s="134" t="s">
        <v>197</v>
      </c>
      <c r="C6" s="135"/>
      <c r="D6" s="135"/>
      <c r="E6" s="135"/>
      <c r="F6" s="135"/>
      <c r="G6" s="135"/>
      <c r="H6" s="135"/>
      <c r="I6" s="135"/>
      <c r="J6" s="135"/>
      <c r="K6" s="135"/>
      <c r="L6" s="135"/>
      <c r="M6" s="135"/>
      <c r="N6" s="135"/>
      <c r="O6" s="135"/>
      <c r="P6" s="135"/>
      <c r="Q6" s="136"/>
    </row>
    <row r="7" spans="2:78" ht="26.25" customHeight="1">
      <c r="B7" s="134" t="s">
        <v>85</v>
      </c>
      <c r="C7" s="135"/>
      <c r="D7" s="135"/>
      <c r="E7" s="135"/>
      <c r="F7" s="135"/>
      <c r="G7" s="135"/>
      <c r="H7" s="135"/>
      <c r="I7" s="135"/>
      <c r="J7" s="135"/>
      <c r="K7" s="135"/>
      <c r="L7" s="135"/>
      <c r="M7" s="135"/>
      <c r="N7" s="135"/>
      <c r="O7" s="135"/>
      <c r="P7" s="135"/>
      <c r="Q7" s="136"/>
    </row>
    <row r="8" spans="2:78" s="3" customFormat="1" ht="47.25">
      <c r="B8" s="23" t="s">
        <v>102</v>
      </c>
      <c r="C8" s="31" t="s">
        <v>34</v>
      </c>
      <c r="D8" s="31" t="s">
        <v>37</v>
      </c>
      <c r="E8" s="31" t="s">
        <v>15</v>
      </c>
      <c r="F8" s="31" t="s">
        <v>47</v>
      </c>
      <c r="G8" s="31" t="s">
        <v>87</v>
      </c>
      <c r="H8" s="31" t="s">
        <v>18</v>
      </c>
      <c r="I8" s="31" t="s">
        <v>86</v>
      </c>
      <c r="J8" s="31" t="s">
        <v>17</v>
      </c>
      <c r="K8" s="31" t="s">
        <v>19</v>
      </c>
      <c r="L8" s="31" t="s">
        <v>218</v>
      </c>
      <c r="M8" s="31" t="s">
        <v>217</v>
      </c>
      <c r="N8" s="31" t="s">
        <v>95</v>
      </c>
      <c r="O8" s="31" t="s">
        <v>44</v>
      </c>
      <c r="P8" s="31" t="s">
        <v>169</v>
      </c>
      <c r="Q8" s="32" t="s">
        <v>171</v>
      </c>
      <c r="R8" s="1"/>
      <c r="S8" s="1"/>
      <c r="T8" s="1"/>
      <c r="U8" s="1"/>
      <c r="V8" s="1"/>
    </row>
    <row r="9" spans="2:78" s="3" customFormat="1" ht="18.75" customHeight="1">
      <c r="B9" s="16"/>
      <c r="C9" s="17"/>
      <c r="D9" s="17"/>
      <c r="E9" s="17"/>
      <c r="F9" s="17"/>
      <c r="G9" s="17" t="s">
        <v>22</v>
      </c>
      <c r="H9" s="17" t="s">
        <v>21</v>
      </c>
      <c r="I9" s="17"/>
      <c r="J9" s="17" t="s">
        <v>20</v>
      </c>
      <c r="K9" s="17" t="s">
        <v>20</v>
      </c>
      <c r="L9" s="17" t="s">
        <v>225</v>
      </c>
      <c r="M9" s="17"/>
      <c r="N9" s="17" t="s">
        <v>221</v>
      </c>
      <c r="O9" s="17" t="s">
        <v>20</v>
      </c>
      <c r="P9" s="33" t="s">
        <v>20</v>
      </c>
      <c r="Q9" s="18" t="s">
        <v>20</v>
      </c>
      <c r="R9" s="1"/>
      <c r="S9" s="1"/>
      <c r="T9" s="1"/>
      <c r="U9" s="1"/>
      <c r="V9" s="1"/>
    </row>
    <row r="10" spans="2:7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1" t="s">
        <v>14</v>
      </c>
      <c r="Q10" s="21" t="s">
        <v>99</v>
      </c>
      <c r="R10" s="1"/>
      <c r="S10" s="1"/>
      <c r="T10" s="1"/>
      <c r="U10" s="1"/>
      <c r="V10" s="1"/>
    </row>
    <row r="11" spans="2:78" s="4" customFormat="1" ht="18" customHeight="1"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  <c r="Q11" s="81"/>
      <c r="R11" s="1"/>
      <c r="S11" s="1"/>
      <c r="T11" s="1"/>
      <c r="U11" s="1"/>
      <c r="V11" s="1"/>
      <c r="BZ11" s="1"/>
    </row>
    <row r="12" spans="2:78" ht="18" customHeight="1">
      <c r="B12" s="97" t="s">
        <v>233</v>
      </c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  <c r="P12" s="81"/>
      <c r="Q12" s="81"/>
    </row>
    <row r="13" spans="2:78">
      <c r="B13" s="97" t="s">
        <v>98</v>
      </c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  <c r="P13" s="81"/>
      <c r="Q13" s="81"/>
    </row>
    <row r="14" spans="2:78">
      <c r="B14" s="97" t="s">
        <v>216</v>
      </c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  <c r="P14" s="81"/>
      <c r="Q14" s="81"/>
    </row>
    <row r="15" spans="2:78">
      <c r="B15" s="97" t="s">
        <v>224</v>
      </c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</row>
    <row r="16" spans="2:78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  <c r="Q16" s="81"/>
    </row>
    <row r="17" spans="2:17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  <c r="Q17" s="81"/>
    </row>
    <row r="18" spans="2:17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  <c r="P18" s="81"/>
      <c r="Q18" s="81"/>
    </row>
    <row r="19" spans="2:17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  <c r="Q19" s="81"/>
    </row>
    <row r="20" spans="2:17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  <c r="P20" s="81"/>
      <c r="Q20" s="81"/>
    </row>
    <row r="21" spans="2:17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  <c r="P21" s="81"/>
      <c r="Q21" s="81"/>
    </row>
    <row r="22" spans="2:17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  <c r="Q22" s="81"/>
    </row>
    <row r="23" spans="2:17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  <c r="Q23" s="81"/>
    </row>
    <row r="24" spans="2:17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1"/>
      <c r="Q24" s="81"/>
    </row>
    <row r="25" spans="2:17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  <c r="Q25" s="81"/>
    </row>
    <row r="26" spans="2:17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  <c r="Q26" s="81"/>
    </row>
    <row r="27" spans="2:17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</row>
    <row r="28" spans="2:17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  <c r="P28" s="81"/>
      <c r="Q28" s="81"/>
    </row>
    <row r="29" spans="2:17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1"/>
      <c r="Q29" s="81"/>
    </row>
    <row r="30" spans="2:17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  <c r="Q30" s="81"/>
    </row>
    <row r="31" spans="2:17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  <c r="Q31" s="81"/>
    </row>
    <row r="32" spans="2:17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/>
      <c r="Q32" s="81"/>
    </row>
    <row r="33" spans="2:17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  <c r="Q33" s="81"/>
    </row>
    <row r="34" spans="2:17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81"/>
      <c r="Q34" s="81"/>
    </row>
    <row r="35" spans="2:17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  <c r="Q35" s="81"/>
    </row>
    <row r="36" spans="2:17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  <c r="P36" s="81"/>
      <c r="Q36" s="81"/>
    </row>
    <row r="37" spans="2:17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  <c r="P37" s="81"/>
      <c r="Q37" s="81"/>
    </row>
    <row r="38" spans="2:17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  <c r="P38" s="81"/>
      <c r="Q38" s="81"/>
    </row>
    <row r="39" spans="2:17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</row>
    <row r="40" spans="2:17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  <c r="P40" s="81"/>
      <c r="Q40" s="81"/>
    </row>
    <row r="41" spans="2:17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  <c r="Q41" s="81"/>
    </row>
    <row r="42" spans="2:17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  <c r="P42" s="81"/>
      <c r="Q42" s="81"/>
    </row>
    <row r="43" spans="2:17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  <c r="Q43" s="81"/>
    </row>
    <row r="44" spans="2:17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  <c r="P44" s="81"/>
      <c r="Q44" s="81"/>
    </row>
    <row r="45" spans="2:17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  <c r="P45" s="81"/>
      <c r="Q45" s="81"/>
    </row>
    <row r="46" spans="2:17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  <c r="P46" s="81"/>
      <c r="Q46" s="81"/>
    </row>
    <row r="47" spans="2:17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</row>
    <row r="48" spans="2:17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  <c r="Q48" s="81"/>
    </row>
    <row r="49" spans="2:17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  <c r="P49" s="81"/>
      <c r="Q49" s="81"/>
    </row>
    <row r="50" spans="2:17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  <c r="P50" s="81"/>
      <c r="Q50" s="81"/>
    </row>
    <row r="51" spans="2:17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</row>
    <row r="52" spans="2:17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81"/>
      <c r="Q52" s="81"/>
    </row>
    <row r="53" spans="2:17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  <c r="Q53" s="81"/>
    </row>
    <row r="54" spans="2:17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  <c r="Q54" s="81"/>
    </row>
    <row r="55" spans="2:17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</row>
    <row r="56" spans="2:17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  <c r="P56" s="81"/>
      <c r="Q56" s="81"/>
    </row>
    <row r="57" spans="2:17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  <c r="P57" s="81"/>
      <c r="Q57" s="81"/>
    </row>
    <row r="58" spans="2:17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  <c r="P58" s="81"/>
      <c r="Q58" s="81"/>
    </row>
    <row r="59" spans="2:17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</row>
    <row r="60" spans="2:17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  <c r="Q60" s="81"/>
    </row>
    <row r="61" spans="2:17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  <c r="Q61" s="81"/>
    </row>
    <row r="62" spans="2:17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  <c r="Q62" s="81"/>
    </row>
    <row r="63" spans="2:17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</row>
    <row r="64" spans="2:17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  <c r="Q64" s="81"/>
    </row>
    <row r="65" spans="2:17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  <c r="P65" s="81"/>
      <c r="Q65" s="81"/>
    </row>
    <row r="66" spans="2:17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  <c r="P66" s="81"/>
      <c r="Q66" s="81"/>
    </row>
    <row r="67" spans="2:17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</row>
    <row r="68" spans="2:17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  <c r="P68" s="81"/>
      <c r="Q68" s="81"/>
    </row>
    <row r="69" spans="2:17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  <c r="P69" s="81"/>
      <c r="Q69" s="81"/>
    </row>
    <row r="70" spans="2:17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  <c r="P70" s="81"/>
      <c r="Q70" s="81"/>
    </row>
    <row r="71" spans="2:17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</row>
    <row r="72" spans="2:17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  <c r="P72" s="81"/>
      <c r="Q72" s="81"/>
    </row>
    <row r="73" spans="2:17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1"/>
      <c r="Q73" s="81"/>
    </row>
    <row r="74" spans="2:17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  <c r="Q74" s="81"/>
    </row>
    <row r="75" spans="2:17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</row>
    <row r="76" spans="2:17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  <c r="P76" s="81"/>
      <c r="Q76" s="81"/>
    </row>
    <row r="77" spans="2:17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81"/>
      <c r="Q77" s="81"/>
    </row>
    <row r="78" spans="2:17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  <c r="P78" s="81"/>
      <c r="Q78" s="81"/>
    </row>
    <row r="79" spans="2:17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</row>
    <row r="80" spans="2:17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  <c r="P80" s="81"/>
      <c r="Q80" s="81"/>
    </row>
    <row r="81" spans="2:17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  <c r="P81" s="81"/>
      <c r="Q81" s="81"/>
    </row>
    <row r="82" spans="2:17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  <c r="P82" s="81"/>
      <c r="Q82" s="81"/>
    </row>
    <row r="83" spans="2:17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</row>
    <row r="84" spans="2:17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  <c r="P84" s="81"/>
      <c r="Q84" s="81"/>
    </row>
    <row r="85" spans="2:17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  <c r="P85" s="81"/>
      <c r="Q85" s="81"/>
    </row>
    <row r="86" spans="2:17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  <c r="P86" s="81"/>
      <c r="Q86" s="81"/>
    </row>
    <row r="87" spans="2:17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</row>
    <row r="88" spans="2:17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  <c r="P88" s="81"/>
      <c r="Q88" s="81"/>
    </row>
    <row r="89" spans="2:17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  <c r="P89" s="81"/>
      <c r="Q89" s="81"/>
    </row>
    <row r="90" spans="2:17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  <c r="P90" s="81"/>
      <c r="Q90" s="81"/>
    </row>
    <row r="91" spans="2:17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</row>
    <row r="92" spans="2:17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  <c r="P92" s="81"/>
      <c r="Q92" s="81"/>
    </row>
    <row r="93" spans="2:17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  <c r="P93" s="81"/>
      <c r="Q93" s="81"/>
    </row>
    <row r="94" spans="2:17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  <c r="P94" s="81"/>
      <c r="Q94" s="81"/>
    </row>
    <row r="95" spans="2:17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</row>
    <row r="96" spans="2:17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  <c r="P96" s="81"/>
      <c r="Q96" s="81"/>
    </row>
    <row r="97" spans="2:17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  <c r="O97" s="81"/>
      <c r="P97" s="81"/>
      <c r="Q97" s="81"/>
    </row>
    <row r="98" spans="2:17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  <c r="P98" s="81"/>
      <c r="Q98" s="81"/>
    </row>
    <row r="99" spans="2:17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</row>
    <row r="100" spans="2:17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  <c r="P100" s="81"/>
      <c r="Q100" s="81"/>
    </row>
    <row r="101" spans="2:17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  <c r="P101" s="81"/>
      <c r="Q101" s="81"/>
    </row>
    <row r="102" spans="2:17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  <c r="P102" s="81"/>
      <c r="Q102" s="81"/>
    </row>
    <row r="103" spans="2:17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</row>
    <row r="104" spans="2:17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  <c r="P104" s="81"/>
      <c r="Q104" s="81"/>
    </row>
    <row r="105" spans="2:17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  <c r="O105" s="81"/>
      <c r="P105" s="81"/>
      <c r="Q105" s="81"/>
    </row>
    <row r="106" spans="2:17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  <c r="O106" s="81"/>
      <c r="P106" s="81"/>
      <c r="Q106" s="81"/>
    </row>
    <row r="107" spans="2:17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</row>
    <row r="108" spans="2:17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  <c r="O108" s="81"/>
      <c r="P108" s="81"/>
      <c r="Q108" s="81"/>
    </row>
    <row r="109" spans="2:17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  <c r="O109" s="81"/>
      <c r="P109" s="81"/>
      <c r="Q109" s="81"/>
    </row>
    <row r="110" spans="2:17"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  <c r="M110" s="81"/>
      <c r="N110" s="81"/>
      <c r="O110" s="81"/>
      <c r="P110" s="81"/>
      <c r="Q110" s="81"/>
    </row>
    <row r="111" spans="2:17">
      <c r="D111" s="1"/>
    </row>
    <row r="112" spans="2:17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sheetProtection sheet="1" objects="1" scenarios="1"/>
  <mergeCells count="2">
    <mergeCell ref="B6:Q6"/>
    <mergeCell ref="B7:Q7"/>
  </mergeCells>
  <phoneticPr fontId="3" type="noConversion"/>
  <conditionalFormatting sqref="B16:B110">
    <cfRule type="cellIs" dxfId="5" priority="1" operator="equal">
      <formula>"NR3"</formula>
    </cfRule>
  </conditionalFormatting>
  <dataValidations count="1">
    <dataValidation allowBlank="1" showInputMessage="1" showErrorMessage="1" sqref="C5:C1048576 A1:B1048576 D1:XFD35 D40:XFD1048576 D36:AF39 AH36:XFD39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B1:BI1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5" width="6.5703125" style="2" bestFit="1" customWidth="1"/>
    <col min="6" max="6" width="4.5703125" style="1" bestFit="1" customWidth="1"/>
    <col min="7" max="7" width="7.140625" style="1" bestFit="1" customWidth="1"/>
    <col min="8" max="8" width="7.85546875" style="1" bestFit="1" customWidth="1"/>
    <col min="9" max="9" width="5.140625" style="1" bestFit="1" customWidth="1"/>
    <col min="10" max="10" width="5.28515625" style="1" bestFit="1" customWidth="1"/>
    <col min="11" max="11" width="6.7109375" style="1" bestFit="1" customWidth="1"/>
    <col min="12" max="12" width="7.5703125" style="1" customWidth="1"/>
    <col min="13" max="13" width="7" style="1" bestFit="1" customWidth="1"/>
    <col min="14" max="14" width="6.42578125" style="1" bestFit="1" customWidth="1"/>
    <col min="15" max="15" width="8" style="1" bestFit="1" customWidth="1"/>
    <col min="16" max="16" width="7.7109375" style="1" bestFit="1" customWidth="1"/>
    <col min="17" max="17" width="10.42578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61">
      <c r="B1" s="58" t="s">
        <v>166</v>
      </c>
      <c r="C1" s="80" t="s" vm="1">
        <v>234</v>
      </c>
    </row>
    <row r="2" spans="2:61">
      <c r="B2" s="58" t="s">
        <v>165</v>
      </c>
      <c r="C2" s="80" t="s">
        <v>235</v>
      </c>
    </row>
    <row r="3" spans="2:61">
      <c r="B3" s="58" t="s">
        <v>167</v>
      </c>
      <c r="C3" s="80" t="s">
        <v>236</v>
      </c>
    </row>
    <row r="4" spans="2:61">
      <c r="B4" s="58" t="s">
        <v>168</v>
      </c>
      <c r="C4" s="80">
        <v>12146</v>
      </c>
    </row>
    <row r="6" spans="2:61" ht="26.25" customHeight="1">
      <c r="B6" s="134" t="s">
        <v>198</v>
      </c>
      <c r="C6" s="135"/>
      <c r="D6" s="135"/>
      <c r="E6" s="135"/>
      <c r="F6" s="135"/>
      <c r="G6" s="135"/>
      <c r="H6" s="135"/>
      <c r="I6" s="135"/>
      <c r="J6" s="135"/>
      <c r="K6" s="135"/>
      <c r="L6" s="135"/>
      <c r="M6" s="135"/>
      <c r="N6" s="135"/>
      <c r="O6" s="135"/>
      <c r="P6" s="135"/>
      <c r="Q6" s="136"/>
    </row>
    <row r="7" spans="2:61" s="3" customFormat="1" ht="78.75">
      <c r="B7" s="23" t="s">
        <v>102</v>
      </c>
      <c r="C7" s="31" t="s">
        <v>210</v>
      </c>
      <c r="D7" s="31" t="s">
        <v>34</v>
      </c>
      <c r="E7" s="31" t="s">
        <v>103</v>
      </c>
      <c r="F7" s="31" t="s">
        <v>15</v>
      </c>
      <c r="G7" s="31" t="s">
        <v>87</v>
      </c>
      <c r="H7" s="31" t="s">
        <v>47</v>
      </c>
      <c r="I7" s="31" t="s">
        <v>18</v>
      </c>
      <c r="J7" s="31" t="s">
        <v>86</v>
      </c>
      <c r="K7" s="14" t="s">
        <v>30</v>
      </c>
      <c r="L7" s="73" t="s">
        <v>19</v>
      </c>
      <c r="M7" s="31" t="s">
        <v>218</v>
      </c>
      <c r="N7" s="31" t="s">
        <v>217</v>
      </c>
      <c r="O7" s="31" t="s">
        <v>95</v>
      </c>
      <c r="P7" s="31" t="s">
        <v>169</v>
      </c>
      <c r="Q7" s="32" t="s">
        <v>171</v>
      </c>
      <c r="R7" s="1"/>
      <c r="S7" s="1"/>
      <c r="T7" s="1"/>
      <c r="U7" s="1"/>
      <c r="V7" s="1"/>
      <c r="W7" s="1"/>
      <c r="BH7" s="3" t="s">
        <v>149</v>
      </c>
      <c r="BI7" s="3" t="s">
        <v>151</v>
      </c>
    </row>
    <row r="8" spans="2:61" s="3" customFormat="1" ht="24" customHeight="1">
      <c r="B8" s="16"/>
      <c r="C8" s="72"/>
      <c r="D8" s="17"/>
      <c r="E8" s="17"/>
      <c r="F8" s="17"/>
      <c r="G8" s="17" t="s">
        <v>22</v>
      </c>
      <c r="H8" s="17"/>
      <c r="I8" s="17" t="s">
        <v>21</v>
      </c>
      <c r="J8" s="17"/>
      <c r="K8" s="17" t="s">
        <v>20</v>
      </c>
      <c r="L8" s="17" t="s">
        <v>20</v>
      </c>
      <c r="M8" s="17" t="s">
        <v>225</v>
      </c>
      <c r="N8" s="17"/>
      <c r="O8" s="17" t="s">
        <v>221</v>
      </c>
      <c r="P8" s="33" t="s">
        <v>20</v>
      </c>
      <c r="Q8" s="18" t="s">
        <v>20</v>
      </c>
      <c r="R8" s="1"/>
      <c r="S8" s="1"/>
      <c r="T8" s="1"/>
      <c r="U8" s="1"/>
      <c r="V8" s="1"/>
      <c r="W8" s="1"/>
      <c r="BH8" s="3" t="s">
        <v>147</v>
      </c>
      <c r="BI8" s="3" t="s">
        <v>150</v>
      </c>
    </row>
    <row r="9" spans="2:61" s="4" customFormat="1" ht="18" customHeight="1">
      <c r="B9" s="19"/>
      <c r="C9" s="14" t="s">
        <v>1</v>
      </c>
      <c r="D9" s="14" t="s">
        <v>2</v>
      </c>
      <c r="E9" s="14" t="s">
        <v>3</v>
      </c>
      <c r="F9" s="14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1" t="s">
        <v>11</v>
      </c>
      <c r="N9" s="21" t="s">
        <v>12</v>
      </c>
      <c r="O9" s="21" t="s">
        <v>13</v>
      </c>
      <c r="P9" s="21" t="s">
        <v>14</v>
      </c>
      <c r="Q9" s="21" t="s">
        <v>99</v>
      </c>
      <c r="R9" s="1"/>
      <c r="S9" s="1"/>
      <c r="T9" s="1"/>
      <c r="U9" s="1"/>
      <c r="V9" s="1"/>
      <c r="W9" s="1"/>
      <c r="BH9" s="4" t="s">
        <v>148</v>
      </c>
      <c r="BI9" s="4" t="s">
        <v>152</v>
      </c>
    </row>
    <row r="10" spans="2:61" s="4" customFormat="1" ht="18" customHeight="1">
      <c r="B10" s="81"/>
      <c r="C10" s="81"/>
      <c r="D10" s="81"/>
      <c r="E10" s="81"/>
      <c r="F10" s="81"/>
      <c r="G10" s="81"/>
      <c r="H10" s="81"/>
      <c r="I10" s="81"/>
      <c r="J10" s="81"/>
      <c r="K10" s="81"/>
      <c r="L10" s="81"/>
      <c r="M10" s="81"/>
      <c r="N10" s="81"/>
      <c r="O10" s="81"/>
      <c r="P10" s="81"/>
      <c r="Q10" s="81"/>
      <c r="R10" s="1"/>
      <c r="S10" s="1"/>
      <c r="T10" s="1"/>
      <c r="U10" s="1"/>
      <c r="V10" s="1"/>
      <c r="W10" s="1"/>
      <c r="BH10" s="1" t="s">
        <v>27</v>
      </c>
      <c r="BI10" s="4" t="s">
        <v>153</v>
      </c>
    </row>
    <row r="11" spans="2:61" ht="21.75" customHeight="1">
      <c r="B11" s="97" t="s">
        <v>233</v>
      </c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  <c r="Q11" s="81"/>
      <c r="BI11" s="1" t="s">
        <v>159</v>
      </c>
    </row>
    <row r="12" spans="2:61">
      <c r="B12" s="97" t="s">
        <v>98</v>
      </c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  <c r="P12" s="81"/>
      <c r="Q12" s="81"/>
      <c r="BI12" s="1" t="s">
        <v>154</v>
      </c>
    </row>
    <row r="13" spans="2:61">
      <c r="B13" s="97" t="s">
        <v>216</v>
      </c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  <c r="P13" s="81"/>
      <c r="Q13" s="81"/>
      <c r="BI13" s="1" t="s">
        <v>155</v>
      </c>
    </row>
    <row r="14" spans="2:61">
      <c r="B14" s="97" t="s">
        <v>224</v>
      </c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  <c r="P14" s="81"/>
      <c r="Q14" s="81"/>
      <c r="BI14" s="1" t="s">
        <v>156</v>
      </c>
    </row>
    <row r="15" spans="2:61"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BI15" s="1" t="s">
        <v>158</v>
      </c>
    </row>
    <row r="16" spans="2:61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  <c r="Q16" s="81"/>
      <c r="BI16" s="1" t="s">
        <v>157</v>
      </c>
    </row>
    <row r="17" spans="2:61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  <c r="Q17" s="81"/>
      <c r="BI17" s="1" t="s">
        <v>160</v>
      </c>
    </row>
    <row r="18" spans="2:61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  <c r="P18" s="81"/>
      <c r="Q18" s="81"/>
      <c r="BI18" s="1" t="s">
        <v>161</v>
      </c>
    </row>
    <row r="19" spans="2:61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  <c r="Q19" s="81"/>
      <c r="BI19" s="1" t="s">
        <v>162</v>
      </c>
    </row>
    <row r="20" spans="2:61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  <c r="P20" s="81"/>
      <c r="Q20" s="81"/>
      <c r="BI20" s="1" t="s">
        <v>163</v>
      </c>
    </row>
    <row r="21" spans="2:61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  <c r="P21" s="81"/>
      <c r="Q21" s="81"/>
      <c r="BI21" s="1" t="s">
        <v>164</v>
      </c>
    </row>
    <row r="22" spans="2:61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  <c r="Q22" s="81"/>
      <c r="BI22" s="1" t="s">
        <v>27</v>
      </c>
    </row>
    <row r="23" spans="2:61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  <c r="Q23" s="81"/>
    </row>
    <row r="24" spans="2:61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1"/>
      <c r="Q24" s="81"/>
    </row>
    <row r="25" spans="2:61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  <c r="Q25" s="81"/>
    </row>
    <row r="26" spans="2:61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  <c r="Q26" s="81"/>
    </row>
    <row r="27" spans="2:61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</row>
    <row r="28" spans="2:61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  <c r="P28" s="81"/>
      <c r="Q28" s="81"/>
    </row>
    <row r="29" spans="2:61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1"/>
      <c r="Q29" s="81"/>
    </row>
    <row r="30" spans="2:61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  <c r="Q30" s="81"/>
    </row>
    <row r="31" spans="2:61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  <c r="Q31" s="81"/>
    </row>
    <row r="32" spans="2:61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/>
      <c r="Q32" s="81"/>
    </row>
    <row r="33" spans="2:17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  <c r="Q33" s="81"/>
    </row>
    <row r="34" spans="2:17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81"/>
      <c r="Q34" s="81"/>
    </row>
    <row r="35" spans="2:17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  <c r="Q35" s="81"/>
    </row>
    <row r="36" spans="2:17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  <c r="P36" s="81"/>
      <c r="Q36" s="81"/>
    </row>
    <row r="37" spans="2:17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  <c r="P37" s="81"/>
      <c r="Q37" s="81"/>
    </row>
    <row r="38" spans="2:17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  <c r="P38" s="81"/>
      <c r="Q38" s="81"/>
    </row>
    <row r="39" spans="2:17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</row>
    <row r="40" spans="2:17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  <c r="P40" s="81"/>
      <c r="Q40" s="81"/>
    </row>
    <row r="41" spans="2:17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  <c r="Q41" s="81"/>
    </row>
    <row r="42" spans="2:17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  <c r="P42" s="81"/>
      <c r="Q42" s="81"/>
    </row>
    <row r="43" spans="2:17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  <c r="Q43" s="81"/>
    </row>
    <row r="44" spans="2:17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  <c r="P44" s="81"/>
      <c r="Q44" s="81"/>
    </row>
    <row r="45" spans="2:17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  <c r="P45" s="81"/>
      <c r="Q45" s="81"/>
    </row>
    <row r="46" spans="2:17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  <c r="P46" s="81"/>
      <c r="Q46" s="81"/>
    </row>
    <row r="47" spans="2:17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</row>
    <row r="48" spans="2:17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  <c r="Q48" s="81"/>
    </row>
    <row r="49" spans="2:17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  <c r="P49" s="81"/>
      <c r="Q49" s="81"/>
    </row>
    <row r="50" spans="2:17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  <c r="P50" s="81"/>
      <c r="Q50" s="81"/>
    </row>
    <row r="51" spans="2:17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</row>
    <row r="52" spans="2:17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81"/>
      <c r="Q52" s="81"/>
    </row>
    <row r="53" spans="2:17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  <c r="Q53" s="81"/>
    </row>
    <row r="54" spans="2:17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  <c r="Q54" s="81"/>
    </row>
    <row r="55" spans="2:17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</row>
    <row r="56" spans="2:17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  <c r="P56" s="81"/>
      <c r="Q56" s="81"/>
    </row>
    <row r="57" spans="2:17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  <c r="P57" s="81"/>
      <c r="Q57" s="81"/>
    </row>
    <row r="58" spans="2:17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  <c r="P58" s="81"/>
      <c r="Q58" s="81"/>
    </row>
    <row r="59" spans="2:17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</row>
    <row r="60" spans="2:17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  <c r="Q60" s="81"/>
    </row>
    <row r="61" spans="2:17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  <c r="Q61" s="81"/>
    </row>
    <row r="62" spans="2:17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  <c r="Q62" s="81"/>
    </row>
    <row r="63" spans="2:17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</row>
    <row r="64" spans="2:17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  <c r="Q64" s="81"/>
    </row>
    <row r="65" spans="2:17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  <c r="P65" s="81"/>
      <c r="Q65" s="81"/>
    </row>
    <row r="66" spans="2:17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  <c r="P66" s="81"/>
      <c r="Q66" s="81"/>
    </row>
    <row r="67" spans="2:17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</row>
    <row r="68" spans="2:17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  <c r="P68" s="81"/>
      <c r="Q68" s="81"/>
    </row>
    <row r="69" spans="2:17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  <c r="P69" s="81"/>
      <c r="Q69" s="81"/>
    </row>
    <row r="70" spans="2:17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  <c r="P70" s="81"/>
      <c r="Q70" s="81"/>
    </row>
    <row r="71" spans="2:17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</row>
    <row r="72" spans="2:17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  <c r="P72" s="81"/>
      <c r="Q72" s="81"/>
    </row>
    <row r="73" spans="2:17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1"/>
      <c r="Q73" s="81"/>
    </row>
    <row r="74" spans="2:17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  <c r="Q74" s="81"/>
    </row>
    <row r="75" spans="2:17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</row>
    <row r="76" spans="2:17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  <c r="P76" s="81"/>
      <c r="Q76" s="81"/>
    </row>
    <row r="77" spans="2:17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81"/>
      <c r="Q77" s="81"/>
    </row>
    <row r="78" spans="2:17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  <c r="P78" s="81"/>
      <c r="Q78" s="81"/>
    </row>
    <row r="79" spans="2:17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</row>
    <row r="80" spans="2:17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  <c r="P80" s="81"/>
      <c r="Q80" s="81"/>
    </row>
    <row r="81" spans="2:17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  <c r="P81" s="81"/>
      <c r="Q81" s="81"/>
    </row>
    <row r="82" spans="2:17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  <c r="P82" s="81"/>
      <c r="Q82" s="81"/>
    </row>
    <row r="83" spans="2:17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</row>
    <row r="84" spans="2:17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  <c r="P84" s="81"/>
      <c r="Q84" s="81"/>
    </row>
    <row r="85" spans="2:17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  <c r="P85" s="81"/>
      <c r="Q85" s="81"/>
    </row>
    <row r="86" spans="2:17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  <c r="P86" s="81"/>
      <c r="Q86" s="81"/>
    </row>
    <row r="87" spans="2:17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</row>
    <row r="88" spans="2:17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  <c r="P88" s="81"/>
      <c r="Q88" s="81"/>
    </row>
    <row r="89" spans="2:17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  <c r="P89" s="81"/>
      <c r="Q89" s="81"/>
    </row>
    <row r="90" spans="2:17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  <c r="P90" s="81"/>
      <c r="Q90" s="81"/>
    </row>
    <row r="91" spans="2:17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</row>
    <row r="92" spans="2:17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  <c r="P92" s="81"/>
      <c r="Q92" s="81"/>
    </row>
    <row r="93" spans="2:17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  <c r="P93" s="81"/>
      <c r="Q93" s="81"/>
    </row>
    <row r="94" spans="2:17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  <c r="P94" s="81"/>
      <c r="Q94" s="81"/>
    </row>
    <row r="95" spans="2:17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</row>
    <row r="96" spans="2:17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  <c r="P96" s="81"/>
      <c r="Q96" s="81"/>
    </row>
    <row r="97" spans="2:17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  <c r="O97" s="81"/>
      <c r="P97" s="81"/>
      <c r="Q97" s="81"/>
    </row>
    <row r="98" spans="2:17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  <c r="P98" s="81"/>
      <c r="Q98" s="81"/>
    </row>
    <row r="99" spans="2:17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</row>
    <row r="100" spans="2:17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  <c r="P100" s="81"/>
      <c r="Q100" s="81"/>
    </row>
    <row r="101" spans="2:17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  <c r="P101" s="81"/>
      <c r="Q101" s="81"/>
    </row>
    <row r="102" spans="2:17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  <c r="P102" s="81"/>
      <c r="Q102" s="81"/>
    </row>
    <row r="103" spans="2:17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</row>
    <row r="104" spans="2:17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  <c r="P104" s="81"/>
      <c r="Q104" s="81"/>
    </row>
    <row r="105" spans="2:17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  <c r="O105" s="81"/>
      <c r="P105" s="81"/>
      <c r="Q105" s="81"/>
    </row>
    <row r="106" spans="2:17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  <c r="O106" s="81"/>
      <c r="P106" s="81"/>
      <c r="Q106" s="81"/>
    </row>
    <row r="107" spans="2:17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</row>
    <row r="108" spans="2:17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  <c r="O108" s="81"/>
      <c r="P108" s="81"/>
      <c r="Q108" s="81"/>
    </row>
    <row r="109" spans="2:17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  <c r="O109" s="81"/>
      <c r="P109" s="81"/>
      <c r="Q109" s="81"/>
    </row>
  </sheetData>
  <sheetProtection sheet="1" objects="1" scenarios="1"/>
  <mergeCells count="1">
    <mergeCell ref="B6:Q6"/>
  </mergeCells>
  <phoneticPr fontId="3" type="noConversion"/>
  <conditionalFormatting sqref="B58:B109">
    <cfRule type="cellIs" dxfId="4" priority="3" operator="equal">
      <formula>2958465</formula>
    </cfRule>
    <cfRule type="cellIs" dxfId="3" priority="4" operator="equal">
      <formula>"NR3"</formula>
    </cfRule>
    <cfRule type="cellIs" dxfId="2" priority="5" operator="equal">
      <formula>"דירוג פנימי"</formula>
    </cfRule>
  </conditionalFormatting>
  <conditionalFormatting sqref="B58:B109">
    <cfRule type="cellIs" dxfId="1" priority="2" operator="equal">
      <formula>2958465</formula>
    </cfRule>
  </conditionalFormatting>
  <conditionalFormatting sqref="B15:B43">
    <cfRule type="cellIs" dxfId="0" priority="1" operator="equal">
      <formula>"NR3"</formula>
    </cfRule>
  </conditionalFormatting>
  <dataValidations count="1">
    <dataValidation allowBlank="1" showInputMessage="1" showErrorMessage="1" sqref="D1:Q9 C5:C9 A1:A1048576 B1:B9 B110:Q1048576 B11:B14 R1:XFD52 R57:XFD1048576 R53:AF56 AH53:XFD5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B1:BL1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10" style="2" bestFit="1" customWidth="1"/>
    <col min="5" max="5" width="4.5703125" style="1" bestFit="1" customWidth="1"/>
    <col min="6" max="6" width="7.85546875" style="1" bestFit="1" customWidth="1"/>
    <col min="7" max="7" width="5.140625" style="1" bestFit="1" customWidth="1"/>
    <col min="8" max="8" width="8" style="1" customWidth="1"/>
    <col min="9" max="9" width="7.28515625" style="1" bestFit="1" customWidth="1"/>
    <col min="10" max="10" width="7.5703125" style="1" bestFit="1" customWidth="1"/>
    <col min="11" max="11" width="7" style="1" bestFit="1" customWidth="1"/>
    <col min="12" max="12" width="6.42578125" style="1" bestFit="1" customWidth="1"/>
    <col min="13" max="13" width="8" style="1" bestFit="1" customWidth="1"/>
    <col min="14" max="14" width="7.7109375" style="1" bestFit="1" customWidth="1"/>
    <col min="15" max="15" width="10.42578125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58" t="s">
        <v>166</v>
      </c>
      <c r="C1" s="80" t="s" vm="1">
        <v>234</v>
      </c>
    </row>
    <row r="2" spans="2:64">
      <c r="B2" s="58" t="s">
        <v>165</v>
      </c>
      <c r="C2" s="80" t="s">
        <v>235</v>
      </c>
    </row>
    <row r="3" spans="2:64">
      <c r="B3" s="58" t="s">
        <v>167</v>
      </c>
      <c r="C3" s="80" t="s">
        <v>236</v>
      </c>
    </row>
    <row r="4" spans="2:64">
      <c r="B4" s="58" t="s">
        <v>168</v>
      </c>
      <c r="C4" s="80">
        <v>12146</v>
      </c>
    </row>
    <row r="6" spans="2:64" ht="26.25" customHeight="1">
      <c r="B6" s="134" t="s">
        <v>199</v>
      </c>
      <c r="C6" s="135"/>
      <c r="D6" s="135"/>
      <c r="E6" s="135"/>
      <c r="F6" s="135"/>
      <c r="G6" s="135"/>
      <c r="H6" s="135"/>
      <c r="I6" s="135"/>
      <c r="J6" s="135"/>
      <c r="K6" s="135"/>
      <c r="L6" s="135"/>
      <c r="M6" s="135"/>
      <c r="N6" s="135"/>
      <c r="O6" s="136"/>
    </row>
    <row r="7" spans="2:64" s="3" customFormat="1" ht="78.75">
      <c r="B7" s="61" t="s">
        <v>102</v>
      </c>
      <c r="C7" s="62" t="s">
        <v>34</v>
      </c>
      <c r="D7" s="62" t="s">
        <v>103</v>
      </c>
      <c r="E7" s="62" t="s">
        <v>15</v>
      </c>
      <c r="F7" s="62" t="s">
        <v>47</v>
      </c>
      <c r="G7" s="62" t="s">
        <v>18</v>
      </c>
      <c r="H7" s="62" t="s">
        <v>86</v>
      </c>
      <c r="I7" s="62" t="s">
        <v>38</v>
      </c>
      <c r="J7" s="62" t="s">
        <v>19</v>
      </c>
      <c r="K7" s="62" t="s">
        <v>218</v>
      </c>
      <c r="L7" s="62" t="s">
        <v>217</v>
      </c>
      <c r="M7" s="62" t="s">
        <v>95</v>
      </c>
      <c r="N7" s="62" t="s">
        <v>169</v>
      </c>
      <c r="O7" s="64" t="s">
        <v>171</v>
      </c>
      <c r="P7" s="1"/>
      <c r="Q7" s="1"/>
      <c r="R7" s="1"/>
      <c r="S7" s="1"/>
      <c r="T7" s="1"/>
      <c r="U7" s="1"/>
    </row>
    <row r="8" spans="2:64" s="3" customFormat="1" ht="24.75" customHeight="1">
      <c r="B8" s="16"/>
      <c r="C8" s="33"/>
      <c r="D8" s="33"/>
      <c r="E8" s="33"/>
      <c r="F8" s="33"/>
      <c r="G8" s="33" t="s">
        <v>21</v>
      </c>
      <c r="H8" s="33"/>
      <c r="I8" s="33" t="s">
        <v>20</v>
      </c>
      <c r="J8" s="33" t="s">
        <v>20</v>
      </c>
      <c r="K8" s="33" t="s">
        <v>225</v>
      </c>
      <c r="L8" s="33"/>
      <c r="M8" s="33" t="s">
        <v>221</v>
      </c>
      <c r="N8" s="33" t="s">
        <v>20</v>
      </c>
      <c r="O8" s="18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1" t="s">
        <v>12</v>
      </c>
      <c r="O9" s="21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81"/>
      <c r="C10" s="81"/>
      <c r="D10" s="81"/>
      <c r="E10" s="81"/>
      <c r="F10" s="81"/>
      <c r="G10" s="81"/>
      <c r="H10" s="81"/>
      <c r="I10" s="81"/>
      <c r="J10" s="81"/>
      <c r="K10" s="81"/>
      <c r="L10" s="81"/>
      <c r="M10" s="81"/>
      <c r="N10" s="81"/>
      <c r="O10" s="81"/>
      <c r="P10" s="1"/>
      <c r="Q10" s="1"/>
      <c r="R10" s="1"/>
      <c r="S10" s="1"/>
      <c r="T10" s="1"/>
      <c r="U10" s="1"/>
      <c r="BL10" s="1"/>
    </row>
    <row r="11" spans="2:64" ht="20.25" customHeight="1">
      <c r="B11" s="97" t="s">
        <v>233</v>
      </c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</row>
    <row r="12" spans="2:64">
      <c r="B12" s="97" t="s">
        <v>98</v>
      </c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</row>
    <row r="13" spans="2:64">
      <c r="B13" s="97" t="s">
        <v>216</v>
      </c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</row>
    <row r="14" spans="2:64">
      <c r="B14" s="97" t="s">
        <v>224</v>
      </c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</row>
    <row r="15" spans="2:64"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</row>
    <row r="16" spans="2:64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</row>
    <row r="17" spans="2:15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</row>
    <row r="18" spans="2:15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</row>
    <row r="19" spans="2:15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</row>
    <row r="20" spans="2:15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</row>
    <row r="21" spans="2:15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</row>
    <row r="22" spans="2:15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</row>
    <row r="23" spans="2:15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</row>
    <row r="24" spans="2:15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</row>
    <row r="25" spans="2:15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</row>
    <row r="26" spans="2:15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</row>
    <row r="27" spans="2:15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</row>
    <row r="28" spans="2:15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</row>
    <row r="29" spans="2:15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</row>
    <row r="30" spans="2:15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</row>
    <row r="31" spans="2:15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</row>
    <row r="32" spans="2:15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</row>
    <row r="33" spans="2:15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</row>
    <row r="34" spans="2:15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</row>
    <row r="35" spans="2:15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</row>
    <row r="36" spans="2:15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</row>
    <row r="37" spans="2:15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</row>
    <row r="38" spans="2:15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</row>
    <row r="39" spans="2:15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</row>
    <row r="40" spans="2:15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</row>
    <row r="41" spans="2:15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</row>
    <row r="42" spans="2:15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</row>
    <row r="43" spans="2:15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</row>
    <row r="44" spans="2:15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</row>
    <row r="45" spans="2:15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</row>
    <row r="46" spans="2:15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</row>
    <row r="47" spans="2:15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</row>
    <row r="48" spans="2:15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</row>
    <row r="49" spans="2:15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</row>
    <row r="50" spans="2:15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</row>
    <row r="51" spans="2:15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</row>
    <row r="52" spans="2:15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</row>
    <row r="53" spans="2:15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</row>
    <row r="54" spans="2:15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</row>
    <row r="55" spans="2:15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</row>
    <row r="56" spans="2:15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</row>
    <row r="57" spans="2:15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</row>
    <row r="58" spans="2:15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</row>
    <row r="59" spans="2:15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</row>
    <row r="60" spans="2:15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</row>
    <row r="61" spans="2:15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</row>
    <row r="62" spans="2:15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</row>
    <row r="63" spans="2:15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</row>
    <row r="64" spans="2:15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</row>
    <row r="65" spans="2:15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</row>
    <row r="66" spans="2:15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</row>
    <row r="67" spans="2:15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</row>
    <row r="68" spans="2:15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</row>
    <row r="69" spans="2:15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</row>
    <row r="70" spans="2:15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</row>
    <row r="71" spans="2:15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</row>
    <row r="72" spans="2:15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</row>
    <row r="73" spans="2:15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</row>
    <row r="74" spans="2:15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</row>
    <row r="75" spans="2:15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</row>
    <row r="76" spans="2:15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</row>
    <row r="77" spans="2:15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</row>
    <row r="78" spans="2:15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</row>
    <row r="79" spans="2:15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</row>
    <row r="80" spans="2:15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</row>
    <row r="81" spans="2:15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</row>
    <row r="82" spans="2:15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</row>
    <row r="83" spans="2:15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</row>
    <row r="84" spans="2:15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</row>
    <row r="85" spans="2:15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</row>
    <row r="86" spans="2:15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</row>
    <row r="87" spans="2:15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</row>
    <row r="88" spans="2:15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</row>
    <row r="89" spans="2:15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</row>
    <row r="90" spans="2:15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</row>
    <row r="91" spans="2:15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</row>
    <row r="92" spans="2:15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</row>
    <row r="93" spans="2:15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</row>
    <row r="94" spans="2:15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</row>
    <row r="95" spans="2:15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</row>
    <row r="96" spans="2:15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</row>
    <row r="97" spans="2:15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  <c r="O97" s="81"/>
    </row>
    <row r="98" spans="2:15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</row>
    <row r="99" spans="2:15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</row>
    <row r="100" spans="2:15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</row>
    <row r="101" spans="2:15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</row>
    <row r="102" spans="2:15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</row>
    <row r="103" spans="2:15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</row>
    <row r="104" spans="2:15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</row>
    <row r="105" spans="2:15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  <c r="O105" s="81"/>
    </row>
    <row r="106" spans="2:15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  <c r="O106" s="81"/>
    </row>
    <row r="107" spans="2:15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</row>
    <row r="108" spans="2:15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  <c r="O108" s="81"/>
    </row>
    <row r="109" spans="2:15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  <c r="O109" s="81"/>
    </row>
  </sheetData>
  <sheetProtection sheet="1" objects="1" scenarios="1"/>
  <mergeCells count="1">
    <mergeCell ref="B6:O6"/>
  </mergeCells>
  <phoneticPr fontId="3" type="noConversion"/>
  <dataValidations count="1">
    <dataValidation allowBlank="1" showInputMessage="1" showErrorMessage="1" sqref="C5:C1048576 A1:B1048576 D1:XFD29 D34:XFD1048576 D30:AF33 AH30:XFD33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D862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1" bestFit="1" customWidth="1"/>
    <col min="5" max="5" width="7.5703125" style="1" bestFit="1" customWidth="1"/>
    <col min="6" max="7" width="8" style="1" bestFit="1" customWidth="1"/>
    <col min="8" max="8" width="9.7109375" style="1" bestFit="1" customWidth="1"/>
    <col min="9" max="9" width="10.42578125" style="1" bestFit="1" customWidth="1"/>
    <col min="10" max="10" width="7" style="1" bestFit="1" customWidth="1"/>
    <col min="11" max="11" width="7.5703125" style="3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3" customWidth="1"/>
    <col min="28" max="28" width="6.7109375" style="3" customWidth="1"/>
    <col min="29" max="29" width="7.28515625" style="3" customWidth="1"/>
    <col min="30" max="41" width="5.7109375" style="3" customWidth="1"/>
    <col min="42" max="56" width="9.140625" style="3"/>
    <col min="57" max="16384" width="9.140625" style="1"/>
  </cols>
  <sheetData>
    <row r="1" spans="2:56">
      <c r="B1" s="58" t="s">
        <v>166</v>
      </c>
      <c r="C1" s="80" t="s" vm="1">
        <v>234</v>
      </c>
    </row>
    <row r="2" spans="2:56">
      <c r="B2" s="58" t="s">
        <v>165</v>
      </c>
      <c r="C2" s="80" t="s">
        <v>235</v>
      </c>
    </row>
    <row r="3" spans="2:56">
      <c r="B3" s="58" t="s">
        <v>167</v>
      </c>
      <c r="C3" s="80" t="s">
        <v>236</v>
      </c>
    </row>
    <row r="4" spans="2:56">
      <c r="B4" s="58" t="s">
        <v>168</v>
      </c>
      <c r="C4" s="80">
        <v>12146</v>
      </c>
    </row>
    <row r="6" spans="2:56" ht="26.25" customHeight="1">
      <c r="B6" s="134" t="s">
        <v>200</v>
      </c>
      <c r="C6" s="135"/>
      <c r="D6" s="135"/>
      <c r="E6" s="135"/>
      <c r="F6" s="135"/>
      <c r="G6" s="135"/>
      <c r="H6" s="135"/>
      <c r="I6" s="135"/>
      <c r="J6" s="136"/>
    </row>
    <row r="7" spans="2:56" s="3" customFormat="1" ht="78.75">
      <c r="B7" s="61" t="s">
        <v>102</v>
      </c>
      <c r="C7" s="63" t="s">
        <v>40</v>
      </c>
      <c r="D7" s="63" t="s">
        <v>70</v>
      </c>
      <c r="E7" s="63" t="s">
        <v>41</v>
      </c>
      <c r="F7" s="63" t="s">
        <v>86</v>
      </c>
      <c r="G7" s="63" t="s">
        <v>211</v>
      </c>
      <c r="H7" s="63" t="s">
        <v>169</v>
      </c>
      <c r="I7" s="65" t="s">
        <v>170</v>
      </c>
      <c r="J7" s="79" t="s">
        <v>228</v>
      </c>
    </row>
    <row r="8" spans="2:56" s="3" customFormat="1" ht="22.5" customHeight="1">
      <c r="B8" s="16"/>
      <c r="C8" s="17" t="s">
        <v>22</v>
      </c>
      <c r="D8" s="17"/>
      <c r="E8" s="17" t="s">
        <v>20</v>
      </c>
      <c r="F8" s="17"/>
      <c r="G8" s="17" t="s">
        <v>222</v>
      </c>
      <c r="H8" s="33" t="s">
        <v>20</v>
      </c>
      <c r="I8" s="18" t="s">
        <v>20</v>
      </c>
      <c r="J8" s="18"/>
    </row>
    <row r="9" spans="2:56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1" t="s">
        <v>6</v>
      </c>
      <c r="I9" s="21" t="s">
        <v>7</v>
      </c>
      <c r="J9" s="21" t="s">
        <v>8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</row>
    <row r="10" spans="2:56" s="4" customFormat="1" ht="18" customHeight="1">
      <c r="B10" s="81"/>
      <c r="C10" s="81"/>
      <c r="D10" s="81"/>
      <c r="E10" s="81"/>
      <c r="F10" s="81"/>
      <c r="G10" s="81"/>
      <c r="H10" s="81"/>
      <c r="I10" s="81"/>
      <c r="J10" s="81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</row>
    <row r="11" spans="2:56" ht="22.5" customHeight="1">
      <c r="B11" s="104"/>
      <c r="C11" s="81"/>
      <c r="D11" s="81"/>
      <c r="E11" s="81"/>
      <c r="F11" s="81"/>
      <c r="G11" s="81"/>
      <c r="H11" s="81"/>
      <c r="I11" s="81"/>
      <c r="J11" s="81"/>
    </row>
    <row r="12" spans="2:56">
      <c r="B12" s="104"/>
      <c r="C12" s="81"/>
      <c r="D12" s="81"/>
      <c r="E12" s="81"/>
      <c r="F12" s="81"/>
      <c r="G12" s="81"/>
      <c r="H12" s="81"/>
      <c r="I12" s="81"/>
      <c r="J12" s="81"/>
    </row>
    <row r="13" spans="2:56">
      <c r="B13" s="81"/>
      <c r="C13" s="81"/>
      <c r="D13" s="81"/>
      <c r="E13" s="81"/>
      <c r="F13" s="81"/>
      <c r="G13" s="81"/>
      <c r="H13" s="81"/>
      <c r="I13" s="81"/>
      <c r="J13" s="81"/>
    </row>
    <row r="14" spans="2:56">
      <c r="B14" s="81"/>
      <c r="C14" s="81"/>
      <c r="D14" s="81"/>
      <c r="E14" s="81"/>
      <c r="F14" s="81"/>
      <c r="G14" s="81"/>
      <c r="H14" s="81"/>
      <c r="I14" s="81"/>
      <c r="J14" s="81"/>
    </row>
    <row r="15" spans="2:56">
      <c r="B15" s="81"/>
      <c r="C15" s="81"/>
      <c r="D15" s="81"/>
      <c r="E15" s="81"/>
      <c r="F15" s="81"/>
      <c r="G15" s="81"/>
      <c r="H15" s="81"/>
      <c r="I15" s="81"/>
      <c r="J15" s="81"/>
    </row>
    <row r="16" spans="2:56">
      <c r="B16" s="81"/>
      <c r="C16" s="81"/>
      <c r="D16" s="81"/>
      <c r="E16" s="81"/>
      <c r="F16" s="81"/>
      <c r="G16" s="81"/>
      <c r="H16" s="81"/>
      <c r="I16" s="81"/>
      <c r="J16" s="81"/>
    </row>
    <row r="17" spans="2:10">
      <c r="B17" s="81"/>
      <c r="C17" s="81"/>
      <c r="D17" s="81"/>
      <c r="E17" s="81"/>
      <c r="F17" s="81"/>
      <c r="G17" s="81"/>
      <c r="H17" s="81"/>
      <c r="I17" s="81"/>
      <c r="J17" s="81"/>
    </row>
    <row r="18" spans="2:10">
      <c r="B18" s="81"/>
      <c r="C18" s="81"/>
      <c r="D18" s="81"/>
      <c r="E18" s="81"/>
      <c r="F18" s="81"/>
      <c r="G18" s="81"/>
      <c r="H18" s="81"/>
      <c r="I18" s="81"/>
      <c r="J18" s="81"/>
    </row>
    <row r="19" spans="2:10">
      <c r="B19" s="81"/>
      <c r="C19" s="81"/>
      <c r="D19" s="81"/>
      <c r="E19" s="81"/>
      <c r="F19" s="81"/>
      <c r="G19" s="81"/>
      <c r="H19" s="81"/>
      <c r="I19" s="81"/>
      <c r="J19" s="81"/>
    </row>
    <row r="20" spans="2:10">
      <c r="B20" s="81"/>
      <c r="C20" s="81"/>
      <c r="D20" s="81"/>
      <c r="E20" s="81"/>
      <c r="F20" s="81"/>
      <c r="G20" s="81"/>
      <c r="H20" s="81"/>
      <c r="I20" s="81"/>
      <c r="J20" s="81"/>
    </row>
    <row r="21" spans="2:10">
      <c r="B21" s="81"/>
      <c r="C21" s="81"/>
      <c r="D21" s="81"/>
      <c r="E21" s="81"/>
      <c r="F21" s="81"/>
      <c r="G21" s="81"/>
      <c r="H21" s="81"/>
      <c r="I21" s="81"/>
      <c r="J21" s="81"/>
    </row>
    <row r="22" spans="2:10">
      <c r="B22" s="81"/>
      <c r="C22" s="81"/>
      <c r="D22" s="81"/>
      <c r="E22" s="81"/>
      <c r="F22" s="81"/>
      <c r="G22" s="81"/>
      <c r="H22" s="81"/>
      <c r="I22" s="81"/>
      <c r="J22" s="81"/>
    </row>
    <row r="23" spans="2:10">
      <c r="B23" s="81"/>
      <c r="C23" s="81"/>
      <c r="D23" s="81"/>
      <c r="E23" s="81"/>
      <c r="F23" s="81"/>
      <c r="G23" s="81"/>
      <c r="H23" s="81"/>
      <c r="I23" s="81"/>
      <c r="J23" s="81"/>
    </row>
    <row r="24" spans="2:10">
      <c r="B24" s="81"/>
      <c r="C24" s="81"/>
      <c r="D24" s="81"/>
      <c r="E24" s="81"/>
      <c r="F24" s="81"/>
      <c r="G24" s="81"/>
      <c r="H24" s="81"/>
      <c r="I24" s="81"/>
      <c r="J24" s="81"/>
    </row>
    <row r="25" spans="2:10">
      <c r="B25" s="81"/>
      <c r="C25" s="81"/>
      <c r="D25" s="81"/>
      <c r="E25" s="81"/>
      <c r="F25" s="81"/>
      <c r="G25" s="81"/>
      <c r="H25" s="81"/>
      <c r="I25" s="81"/>
      <c r="J25" s="81"/>
    </row>
    <row r="26" spans="2:10">
      <c r="B26" s="81"/>
      <c r="C26" s="81"/>
      <c r="D26" s="81"/>
      <c r="E26" s="81"/>
      <c r="F26" s="81"/>
      <c r="G26" s="81"/>
      <c r="H26" s="81"/>
      <c r="I26" s="81"/>
      <c r="J26" s="81"/>
    </row>
    <row r="27" spans="2:10">
      <c r="B27" s="81"/>
      <c r="C27" s="81"/>
      <c r="D27" s="81"/>
      <c r="E27" s="81"/>
      <c r="F27" s="81"/>
      <c r="G27" s="81"/>
      <c r="H27" s="81"/>
      <c r="I27" s="81"/>
      <c r="J27" s="81"/>
    </row>
    <row r="28" spans="2:10">
      <c r="B28" s="81"/>
      <c r="C28" s="81"/>
      <c r="D28" s="81"/>
      <c r="E28" s="81"/>
      <c r="F28" s="81"/>
      <c r="G28" s="81"/>
      <c r="H28" s="81"/>
      <c r="I28" s="81"/>
      <c r="J28" s="81"/>
    </row>
    <row r="29" spans="2:10">
      <c r="B29" s="81"/>
      <c r="C29" s="81"/>
      <c r="D29" s="81"/>
      <c r="E29" s="81"/>
      <c r="F29" s="81"/>
      <c r="G29" s="81"/>
      <c r="H29" s="81"/>
      <c r="I29" s="81"/>
      <c r="J29" s="81"/>
    </row>
    <row r="30" spans="2:10">
      <c r="B30" s="81"/>
      <c r="C30" s="81"/>
      <c r="D30" s="81"/>
      <c r="E30" s="81"/>
      <c r="F30" s="81"/>
      <c r="G30" s="81"/>
      <c r="H30" s="81"/>
      <c r="I30" s="81"/>
      <c r="J30" s="81"/>
    </row>
    <row r="31" spans="2:10">
      <c r="B31" s="81"/>
      <c r="C31" s="81"/>
      <c r="D31" s="81"/>
      <c r="E31" s="81"/>
      <c r="F31" s="81"/>
      <c r="G31" s="81"/>
      <c r="H31" s="81"/>
      <c r="I31" s="81"/>
      <c r="J31" s="81"/>
    </row>
    <row r="32" spans="2:10">
      <c r="B32" s="81"/>
      <c r="C32" s="81"/>
      <c r="D32" s="81"/>
      <c r="E32" s="81"/>
      <c r="F32" s="81"/>
      <c r="G32" s="81"/>
      <c r="H32" s="81"/>
      <c r="I32" s="81"/>
      <c r="J32" s="81"/>
    </row>
    <row r="33" spans="2:10">
      <c r="B33" s="81"/>
      <c r="C33" s="81"/>
      <c r="D33" s="81"/>
      <c r="E33" s="81"/>
      <c r="F33" s="81"/>
      <c r="G33" s="81"/>
      <c r="H33" s="81"/>
      <c r="I33" s="81"/>
      <c r="J33" s="81"/>
    </row>
    <row r="34" spans="2:10">
      <c r="B34" s="81"/>
      <c r="C34" s="81"/>
      <c r="D34" s="81"/>
      <c r="E34" s="81"/>
      <c r="F34" s="81"/>
      <c r="G34" s="81"/>
      <c r="H34" s="81"/>
      <c r="I34" s="81"/>
      <c r="J34" s="81"/>
    </row>
    <row r="35" spans="2:10">
      <c r="B35" s="81"/>
      <c r="C35" s="81"/>
      <c r="D35" s="81"/>
      <c r="E35" s="81"/>
      <c r="F35" s="81"/>
      <c r="G35" s="81"/>
      <c r="H35" s="81"/>
      <c r="I35" s="81"/>
      <c r="J35" s="81"/>
    </row>
    <row r="36" spans="2:10">
      <c r="B36" s="81"/>
      <c r="C36" s="81"/>
      <c r="D36" s="81"/>
      <c r="E36" s="81"/>
      <c r="F36" s="81"/>
      <c r="G36" s="81"/>
      <c r="H36" s="81"/>
      <c r="I36" s="81"/>
      <c r="J36" s="81"/>
    </row>
    <row r="37" spans="2:10">
      <c r="B37" s="81"/>
      <c r="C37" s="81"/>
      <c r="D37" s="81"/>
      <c r="E37" s="81"/>
      <c r="F37" s="81"/>
      <c r="G37" s="81"/>
      <c r="H37" s="81"/>
      <c r="I37" s="81"/>
      <c r="J37" s="81"/>
    </row>
    <row r="38" spans="2:10">
      <c r="B38" s="81"/>
      <c r="C38" s="81"/>
      <c r="D38" s="81"/>
      <c r="E38" s="81"/>
      <c r="F38" s="81"/>
      <c r="G38" s="81"/>
      <c r="H38" s="81"/>
      <c r="I38" s="81"/>
      <c r="J38" s="81"/>
    </row>
    <row r="39" spans="2:10">
      <c r="B39" s="81"/>
      <c r="C39" s="81"/>
      <c r="D39" s="81"/>
      <c r="E39" s="81"/>
      <c r="F39" s="81"/>
      <c r="G39" s="81"/>
      <c r="H39" s="81"/>
      <c r="I39" s="81"/>
      <c r="J39" s="81"/>
    </row>
    <row r="40" spans="2:10">
      <c r="B40" s="81"/>
      <c r="C40" s="81"/>
      <c r="D40" s="81"/>
      <c r="E40" s="81"/>
      <c r="F40" s="81"/>
      <c r="G40" s="81"/>
      <c r="H40" s="81"/>
      <c r="I40" s="81"/>
      <c r="J40" s="81"/>
    </row>
    <row r="41" spans="2:10">
      <c r="B41" s="81"/>
      <c r="C41" s="81"/>
      <c r="D41" s="81"/>
      <c r="E41" s="81"/>
      <c r="F41" s="81"/>
      <c r="G41" s="81"/>
      <c r="H41" s="81"/>
      <c r="I41" s="81"/>
      <c r="J41" s="81"/>
    </row>
    <row r="42" spans="2:10">
      <c r="B42" s="81"/>
      <c r="C42" s="81"/>
      <c r="D42" s="81"/>
      <c r="E42" s="81"/>
      <c r="F42" s="81"/>
      <c r="G42" s="81"/>
      <c r="H42" s="81"/>
      <c r="I42" s="81"/>
      <c r="J42" s="81"/>
    </row>
    <row r="43" spans="2:10">
      <c r="B43" s="81"/>
      <c r="C43" s="81"/>
      <c r="D43" s="81"/>
      <c r="E43" s="81"/>
      <c r="F43" s="81"/>
      <c r="G43" s="81"/>
      <c r="H43" s="81"/>
      <c r="I43" s="81"/>
      <c r="J43" s="81"/>
    </row>
    <row r="44" spans="2:10">
      <c r="B44" s="81"/>
      <c r="C44" s="81"/>
      <c r="D44" s="81"/>
      <c r="E44" s="81"/>
      <c r="F44" s="81"/>
      <c r="G44" s="81"/>
      <c r="H44" s="81"/>
      <c r="I44" s="81"/>
      <c r="J44" s="81"/>
    </row>
    <row r="45" spans="2:10">
      <c r="B45" s="81"/>
      <c r="C45" s="81"/>
      <c r="D45" s="81"/>
      <c r="E45" s="81"/>
      <c r="F45" s="81"/>
      <c r="G45" s="81"/>
      <c r="H45" s="81"/>
      <c r="I45" s="81"/>
      <c r="J45" s="81"/>
    </row>
    <row r="46" spans="2:10">
      <c r="B46" s="81"/>
      <c r="C46" s="81"/>
      <c r="D46" s="81"/>
      <c r="E46" s="81"/>
      <c r="F46" s="81"/>
      <c r="G46" s="81"/>
      <c r="H46" s="81"/>
      <c r="I46" s="81"/>
      <c r="J46" s="81"/>
    </row>
    <row r="47" spans="2:10">
      <c r="B47" s="81"/>
      <c r="C47" s="81"/>
      <c r="D47" s="81"/>
      <c r="E47" s="81"/>
      <c r="F47" s="81"/>
      <c r="G47" s="81"/>
      <c r="H47" s="81"/>
      <c r="I47" s="81"/>
      <c r="J47" s="81"/>
    </row>
    <row r="48" spans="2:10">
      <c r="B48" s="81"/>
      <c r="C48" s="81"/>
      <c r="D48" s="81"/>
      <c r="E48" s="81"/>
      <c r="F48" s="81"/>
      <c r="G48" s="81"/>
      <c r="H48" s="81"/>
      <c r="I48" s="81"/>
      <c r="J48" s="81"/>
    </row>
    <row r="49" spans="2:10">
      <c r="B49" s="81"/>
      <c r="C49" s="81"/>
      <c r="D49" s="81"/>
      <c r="E49" s="81"/>
      <c r="F49" s="81"/>
      <c r="G49" s="81"/>
      <c r="H49" s="81"/>
      <c r="I49" s="81"/>
      <c r="J49" s="81"/>
    </row>
    <row r="50" spans="2:10">
      <c r="B50" s="81"/>
      <c r="C50" s="81"/>
      <c r="D50" s="81"/>
      <c r="E50" s="81"/>
      <c r="F50" s="81"/>
      <c r="G50" s="81"/>
      <c r="H50" s="81"/>
      <c r="I50" s="81"/>
      <c r="J50" s="81"/>
    </row>
    <row r="51" spans="2:10">
      <c r="B51" s="81"/>
      <c r="C51" s="81"/>
      <c r="D51" s="81"/>
      <c r="E51" s="81"/>
      <c r="F51" s="81"/>
      <c r="G51" s="81"/>
      <c r="H51" s="81"/>
      <c r="I51" s="81"/>
      <c r="J51" s="81"/>
    </row>
    <row r="52" spans="2:10">
      <c r="B52" s="81"/>
      <c r="C52" s="81"/>
      <c r="D52" s="81"/>
      <c r="E52" s="81"/>
      <c r="F52" s="81"/>
      <c r="G52" s="81"/>
      <c r="H52" s="81"/>
      <c r="I52" s="81"/>
      <c r="J52" s="81"/>
    </row>
    <row r="53" spans="2:10">
      <c r="B53" s="81"/>
      <c r="C53" s="81"/>
      <c r="D53" s="81"/>
      <c r="E53" s="81"/>
      <c r="F53" s="81"/>
      <c r="G53" s="81"/>
      <c r="H53" s="81"/>
      <c r="I53" s="81"/>
      <c r="J53" s="81"/>
    </row>
    <row r="54" spans="2:10">
      <c r="B54" s="81"/>
      <c r="C54" s="81"/>
      <c r="D54" s="81"/>
      <c r="E54" s="81"/>
      <c r="F54" s="81"/>
      <c r="G54" s="81"/>
      <c r="H54" s="81"/>
      <c r="I54" s="81"/>
      <c r="J54" s="81"/>
    </row>
    <row r="55" spans="2:10">
      <c r="B55" s="81"/>
      <c r="C55" s="81"/>
      <c r="D55" s="81"/>
      <c r="E55" s="81"/>
      <c r="F55" s="81"/>
      <c r="G55" s="81"/>
      <c r="H55" s="81"/>
      <c r="I55" s="81"/>
      <c r="J55" s="81"/>
    </row>
    <row r="56" spans="2:10">
      <c r="B56" s="81"/>
      <c r="C56" s="81"/>
      <c r="D56" s="81"/>
      <c r="E56" s="81"/>
      <c r="F56" s="81"/>
      <c r="G56" s="81"/>
      <c r="H56" s="81"/>
      <c r="I56" s="81"/>
      <c r="J56" s="81"/>
    </row>
    <row r="57" spans="2:10">
      <c r="B57" s="81"/>
      <c r="C57" s="81"/>
      <c r="D57" s="81"/>
      <c r="E57" s="81"/>
      <c r="F57" s="81"/>
      <c r="G57" s="81"/>
      <c r="H57" s="81"/>
      <c r="I57" s="81"/>
      <c r="J57" s="81"/>
    </row>
    <row r="58" spans="2:10">
      <c r="B58" s="81"/>
      <c r="C58" s="81"/>
      <c r="D58" s="81"/>
      <c r="E58" s="81"/>
      <c r="F58" s="81"/>
      <c r="G58" s="81"/>
      <c r="H58" s="81"/>
      <c r="I58" s="81"/>
      <c r="J58" s="81"/>
    </row>
    <row r="59" spans="2:10">
      <c r="B59" s="81"/>
      <c r="C59" s="81"/>
      <c r="D59" s="81"/>
      <c r="E59" s="81"/>
      <c r="F59" s="81"/>
      <c r="G59" s="81"/>
      <c r="H59" s="81"/>
      <c r="I59" s="81"/>
      <c r="J59" s="81"/>
    </row>
    <row r="60" spans="2:10">
      <c r="B60" s="81"/>
      <c r="C60" s="81"/>
      <c r="D60" s="81"/>
      <c r="E60" s="81"/>
      <c r="F60" s="81"/>
      <c r="G60" s="81"/>
      <c r="H60" s="81"/>
      <c r="I60" s="81"/>
      <c r="J60" s="81"/>
    </row>
    <row r="61" spans="2:10">
      <c r="B61" s="81"/>
      <c r="C61" s="81"/>
      <c r="D61" s="81"/>
      <c r="E61" s="81"/>
      <c r="F61" s="81"/>
      <c r="G61" s="81"/>
      <c r="H61" s="81"/>
      <c r="I61" s="81"/>
      <c r="J61" s="81"/>
    </row>
    <row r="62" spans="2:10">
      <c r="B62" s="81"/>
      <c r="C62" s="81"/>
      <c r="D62" s="81"/>
      <c r="E62" s="81"/>
      <c r="F62" s="81"/>
      <c r="G62" s="81"/>
      <c r="H62" s="81"/>
      <c r="I62" s="81"/>
      <c r="J62" s="81"/>
    </row>
    <row r="63" spans="2:10">
      <c r="B63" s="81"/>
      <c r="C63" s="81"/>
      <c r="D63" s="81"/>
      <c r="E63" s="81"/>
      <c r="F63" s="81"/>
      <c r="G63" s="81"/>
      <c r="H63" s="81"/>
      <c r="I63" s="81"/>
      <c r="J63" s="81"/>
    </row>
    <row r="64" spans="2:10">
      <c r="B64" s="81"/>
      <c r="C64" s="81"/>
      <c r="D64" s="81"/>
      <c r="E64" s="81"/>
      <c r="F64" s="81"/>
      <c r="G64" s="81"/>
      <c r="H64" s="81"/>
      <c r="I64" s="81"/>
      <c r="J64" s="81"/>
    </row>
    <row r="65" spans="2:10">
      <c r="B65" s="81"/>
      <c r="C65" s="81"/>
      <c r="D65" s="81"/>
      <c r="E65" s="81"/>
      <c r="F65" s="81"/>
      <c r="G65" s="81"/>
      <c r="H65" s="81"/>
      <c r="I65" s="81"/>
      <c r="J65" s="81"/>
    </row>
    <row r="66" spans="2:10">
      <c r="B66" s="81"/>
      <c r="C66" s="81"/>
      <c r="D66" s="81"/>
      <c r="E66" s="81"/>
      <c r="F66" s="81"/>
      <c r="G66" s="81"/>
      <c r="H66" s="81"/>
      <c r="I66" s="81"/>
      <c r="J66" s="81"/>
    </row>
    <row r="67" spans="2:10">
      <c r="B67" s="81"/>
      <c r="C67" s="81"/>
      <c r="D67" s="81"/>
      <c r="E67" s="81"/>
      <c r="F67" s="81"/>
      <c r="G67" s="81"/>
      <c r="H67" s="81"/>
      <c r="I67" s="81"/>
      <c r="J67" s="81"/>
    </row>
    <row r="68" spans="2:10">
      <c r="B68" s="81"/>
      <c r="C68" s="81"/>
      <c r="D68" s="81"/>
      <c r="E68" s="81"/>
      <c r="F68" s="81"/>
      <c r="G68" s="81"/>
      <c r="H68" s="81"/>
      <c r="I68" s="81"/>
      <c r="J68" s="81"/>
    </row>
    <row r="69" spans="2:10">
      <c r="B69" s="81"/>
      <c r="C69" s="81"/>
      <c r="D69" s="81"/>
      <c r="E69" s="81"/>
      <c r="F69" s="81"/>
      <c r="G69" s="81"/>
      <c r="H69" s="81"/>
      <c r="I69" s="81"/>
      <c r="J69" s="81"/>
    </row>
    <row r="70" spans="2:10">
      <c r="B70" s="81"/>
      <c r="C70" s="81"/>
      <c r="D70" s="81"/>
      <c r="E70" s="81"/>
      <c r="F70" s="81"/>
      <c r="G70" s="81"/>
      <c r="H70" s="81"/>
      <c r="I70" s="81"/>
      <c r="J70" s="81"/>
    </row>
    <row r="71" spans="2:10">
      <c r="B71" s="81"/>
      <c r="C71" s="81"/>
      <c r="D71" s="81"/>
      <c r="E71" s="81"/>
      <c r="F71" s="81"/>
      <c r="G71" s="81"/>
      <c r="H71" s="81"/>
      <c r="I71" s="81"/>
      <c r="J71" s="81"/>
    </row>
    <row r="72" spans="2:10">
      <c r="B72" s="81"/>
      <c r="C72" s="81"/>
      <c r="D72" s="81"/>
      <c r="E72" s="81"/>
      <c r="F72" s="81"/>
      <c r="G72" s="81"/>
      <c r="H72" s="81"/>
      <c r="I72" s="81"/>
      <c r="J72" s="81"/>
    </row>
    <row r="73" spans="2:10">
      <c r="B73" s="81"/>
      <c r="C73" s="81"/>
      <c r="D73" s="81"/>
      <c r="E73" s="81"/>
      <c r="F73" s="81"/>
      <c r="G73" s="81"/>
      <c r="H73" s="81"/>
      <c r="I73" s="81"/>
      <c r="J73" s="81"/>
    </row>
    <row r="74" spans="2:10">
      <c r="B74" s="81"/>
      <c r="C74" s="81"/>
      <c r="D74" s="81"/>
      <c r="E74" s="81"/>
      <c r="F74" s="81"/>
      <c r="G74" s="81"/>
      <c r="H74" s="81"/>
      <c r="I74" s="81"/>
      <c r="J74" s="81"/>
    </row>
    <row r="75" spans="2:10">
      <c r="B75" s="81"/>
      <c r="C75" s="81"/>
      <c r="D75" s="81"/>
      <c r="E75" s="81"/>
      <c r="F75" s="81"/>
      <c r="G75" s="81"/>
      <c r="H75" s="81"/>
      <c r="I75" s="81"/>
      <c r="J75" s="81"/>
    </row>
    <row r="76" spans="2:10">
      <c r="B76" s="81"/>
      <c r="C76" s="81"/>
      <c r="D76" s="81"/>
      <c r="E76" s="81"/>
      <c r="F76" s="81"/>
      <c r="G76" s="81"/>
      <c r="H76" s="81"/>
      <c r="I76" s="81"/>
      <c r="J76" s="81"/>
    </row>
    <row r="77" spans="2:10">
      <c r="B77" s="81"/>
      <c r="C77" s="81"/>
      <c r="D77" s="81"/>
      <c r="E77" s="81"/>
      <c r="F77" s="81"/>
      <c r="G77" s="81"/>
      <c r="H77" s="81"/>
      <c r="I77" s="81"/>
      <c r="J77" s="81"/>
    </row>
    <row r="78" spans="2:10">
      <c r="B78" s="81"/>
      <c r="C78" s="81"/>
      <c r="D78" s="81"/>
      <c r="E78" s="81"/>
      <c r="F78" s="81"/>
      <c r="G78" s="81"/>
      <c r="H78" s="81"/>
      <c r="I78" s="81"/>
      <c r="J78" s="81"/>
    </row>
    <row r="79" spans="2:10">
      <c r="B79" s="81"/>
      <c r="C79" s="81"/>
      <c r="D79" s="81"/>
      <c r="E79" s="81"/>
      <c r="F79" s="81"/>
      <c r="G79" s="81"/>
      <c r="H79" s="81"/>
      <c r="I79" s="81"/>
      <c r="J79" s="81"/>
    </row>
    <row r="80" spans="2:10">
      <c r="B80" s="81"/>
      <c r="C80" s="81"/>
      <c r="D80" s="81"/>
      <c r="E80" s="81"/>
      <c r="F80" s="81"/>
      <c r="G80" s="81"/>
      <c r="H80" s="81"/>
      <c r="I80" s="81"/>
      <c r="J80" s="81"/>
    </row>
    <row r="81" spans="2:10">
      <c r="B81" s="81"/>
      <c r="C81" s="81"/>
      <c r="D81" s="81"/>
      <c r="E81" s="81"/>
      <c r="F81" s="81"/>
      <c r="G81" s="81"/>
      <c r="H81" s="81"/>
      <c r="I81" s="81"/>
      <c r="J81" s="81"/>
    </row>
    <row r="82" spans="2:10">
      <c r="B82" s="81"/>
      <c r="C82" s="81"/>
      <c r="D82" s="81"/>
      <c r="E82" s="81"/>
      <c r="F82" s="81"/>
      <c r="G82" s="81"/>
      <c r="H82" s="81"/>
      <c r="I82" s="81"/>
      <c r="J82" s="81"/>
    </row>
    <row r="83" spans="2:10">
      <c r="B83" s="81"/>
      <c r="C83" s="81"/>
      <c r="D83" s="81"/>
      <c r="E83" s="81"/>
      <c r="F83" s="81"/>
      <c r="G83" s="81"/>
      <c r="H83" s="81"/>
      <c r="I83" s="81"/>
      <c r="J83" s="81"/>
    </row>
    <row r="84" spans="2:10">
      <c r="B84" s="81"/>
      <c r="C84" s="81"/>
      <c r="D84" s="81"/>
      <c r="E84" s="81"/>
      <c r="F84" s="81"/>
      <c r="G84" s="81"/>
      <c r="H84" s="81"/>
      <c r="I84" s="81"/>
      <c r="J84" s="81"/>
    </row>
    <row r="85" spans="2:10">
      <c r="B85" s="81"/>
      <c r="C85" s="81"/>
      <c r="D85" s="81"/>
      <c r="E85" s="81"/>
      <c r="F85" s="81"/>
      <c r="G85" s="81"/>
      <c r="H85" s="81"/>
      <c r="I85" s="81"/>
      <c r="J85" s="81"/>
    </row>
    <row r="86" spans="2:10">
      <c r="B86" s="81"/>
      <c r="C86" s="81"/>
      <c r="D86" s="81"/>
      <c r="E86" s="81"/>
      <c r="F86" s="81"/>
      <c r="G86" s="81"/>
      <c r="H86" s="81"/>
      <c r="I86" s="81"/>
      <c r="J86" s="81"/>
    </row>
    <row r="87" spans="2:10">
      <c r="B87" s="81"/>
      <c r="C87" s="81"/>
      <c r="D87" s="81"/>
      <c r="E87" s="81"/>
      <c r="F87" s="81"/>
      <c r="G87" s="81"/>
      <c r="H87" s="81"/>
      <c r="I87" s="81"/>
      <c r="J87" s="81"/>
    </row>
    <row r="88" spans="2:10">
      <c r="B88" s="81"/>
      <c r="C88" s="81"/>
      <c r="D88" s="81"/>
      <c r="E88" s="81"/>
      <c r="F88" s="81"/>
      <c r="G88" s="81"/>
      <c r="H88" s="81"/>
      <c r="I88" s="81"/>
      <c r="J88" s="81"/>
    </row>
    <row r="89" spans="2:10">
      <c r="B89" s="81"/>
      <c r="C89" s="81"/>
      <c r="D89" s="81"/>
      <c r="E89" s="81"/>
      <c r="F89" s="81"/>
      <c r="G89" s="81"/>
      <c r="H89" s="81"/>
      <c r="I89" s="81"/>
      <c r="J89" s="81"/>
    </row>
    <row r="90" spans="2:10">
      <c r="B90" s="81"/>
      <c r="C90" s="81"/>
      <c r="D90" s="81"/>
      <c r="E90" s="81"/>
      <c r="F90" s="81"/>
      <c r="G90" s="81"/>
      <c r="H90" s="81"/>
      <c r="I90" s="81"/>
      <c r="J90" s="81"/>
    </row>
    <row r="91" spans="2:10">
      <c r="B91" s="81"/>
      <c r="C91" s="81"/>
      <c r="D91" s="81"/>
      <c r="E91" s="81"/>
      <c r="F91" s="81"/>
      <c r="G91" s="81"/>
      <c r="H91" s="81"/>
      <c r="I91" s="81"/>
      <c r="J91" s="81"/>
    </row>
    <row r="92" spans="2:10">
      <c r="B92" s="81"/>
      <c r="C92" s="81"/>
      <c r="D92" s="81"/>
      <c r="E92" s="81"/>
      <c r="F92" s="81"/>
      <c r="G92" s="81"/>
      <c r="H92" s="81"/>
      <c r="I92" s="81"/>
      <c r="J92" s="81"/>
    </row>
    <row r="93" spans="2:10">
      <c r="B93" s="81"/>
      <c r="C93" s="81"/>
      <c r="D93" s="81"/>
      <c r="E93" s="81"/>
      <c r="F93" s="81"/>
      <c r="G93" s="81"/>
      <c r="H93" s="81"/>
      <c r="I93" s="81"/>
      <c r="J93" s="81"/>
    </row>
    <row r="94" spans="2:10">
      <c r="B94" s="81"/>
      <c r="C94" s="81"/>
      <c r="D94" s="81"/>
      <c r="E94" s="81"/>
      <c r="F94" s="81"/>
      <c r="G94" s="81"/>
      <c r="H94" s="81"/>
      <c r="I94" s="81"/>
      <c r="J94" s="81"/>
    </row>
    <row r="95" spans="2:10">
      <c r="B95" s="81"/>
      <c r="C95" s="81"/>
      <c r="D95" s="81"/>
      <c r="E95" s="81"/>
      <c r="F95" s="81"/>
      <c r="G95" s="81"/>
      <c r="H95" s="81"/>
      <c r="I95" s="81"/>
      <c r="J95" s="81"/>
    </row>
    <row r="96" spans="2:10">
      <c r="B96" s="81"/>
      <c r="C96" s="81"/>
      <c r="D96" s="81"/>
      <c r="E96" s="81"/>
      <c r="F96" s="81"/>
      <c r="G96" s="81"/>
      <c r="H96" s="81"/>
      <c r="I96" s="81"/>
      <c r="J96" s="81"/>
    </row>
    <row r="97" spans="2:10">
      <c r="B97" s="81"/>
      <c r="C97" s="81"/>
      <c r="D97" s="81"/>
      <c r="E97" s="81"/>
      <c r="F97" s="81"/>
      <c r="G97" s="81"/>
      <c r="H97" s="81"/>
      <c r="I97" s="81"/>
      <c r="J97" s="81"/>
    </row>
    <row r="98" spans="2:10">
      <c r="B98" s="81"/>
      <c r="C98" s="81"/>
      <c r="D98" s="81"/>
      <c r="E98" s="81"/>
      <c r="F98" s="81"/>
      <c r="G98" s="81"/>
      <c r="H98" s="81"/>
      <c r="I98" s="81"/>
      <c r="J98" s="81"/>
    </row>
    <row r="99" spans="2:10">
      <c r="B99" s="81"/>
      <c r="C99" s="81"/>
      <c r="D99" s="81"/>
      <c r="E99" s="81"/>
      <c r="F99" s="81"/>
      <c r="G99" s="81"/>
      <c r="H99" s="81"/>
      <c r="I99" s="81"/>
      <c r="J99" s="81"/>
    </row>
    <row r="100" spans="2:10">
      <c r="B100" s="81"/>
      <c r="C100" s="81"/>
      <c r="D100" s="81"/>
      <c r="E100" s="81"/>
      <c r="F100" s="81"/>
      <c r="G100" s="81"/>
      <c r="H100" s="81"/>
      <c r="I100" s="81"/>
      <c r="J100" s="81"/>
    </row>
    <row r="101" spans="2:10">
      <c r="B101" s="81"/>
      <c r="C101" s="81"/>
      <c r="D101" s="81"/>
      <c r="E101" s="81"/>
      <c r="F101" s="81"/>
      <c r="G101" s="81"/>
      <c r="H101" s="81"/>
      <c r="I101" s="81"/>
      <c r="J101" s="81"/>
    </row>
    <row r="102" spans="2:10">
      <c r="B102" s="81"/>
      <c r="C102" s="81"/>
      <c r="D102" s="81"/>
      <c r="E102" s="81"/>
      <c r="F102" s="81"/>
      <c r="G102" s="81"/>
      <c r="H102" s="81"/>
      <c r="I102" s="81"/>
      <c r="J102" s="81"/>
    </row>
    <row r="103" spans="2:10">
      <c r="B103" s="81"/>
      <c r="C103" s="81"/>
      <c r="D103" s="81"/>
      <c r="E103" s="81"/>
      <c r="F103" s="81"/>
      <c r="G103" s="81"/>
      <c r="H103" s="81"/>
      <c r="I103" s="81"/>
      <c r="J103" s="81"/>
    </row>
    <row r="104" spans="2:10">
      <c r="B104" s="81"/>
      <c r="C104" s="81"/>
      <c r="D104" s="81"/>
      <c r="E104" s="81"/>
      <c r="F104" s="81"/>
      <c r="G104" s="81"/>
      <c r="H104" s="81"/>
      <c r="I104" s="81"/>
      <c r="J104" s="81"/>
    </row>
    <row r="105" spans="2:10">
      <c r="B105" s="81"/>
      <c r="C105" s="81"/>
      <c r="D105" s="81"/>
      <c r="E105" s="81"/>
      <c r="F105" s="81"/>
      <c r="G105" s="81"/>
      <c r="H105" s="81"/>
      <c r="I105" s="81"/>
      <c r="J105" s="81"/>
    </row>
    <row r="106" spans="2:10">
      <c r="B106" s="81"/>
      <c r="C106" s="81"/>
      <c r="D106" s="81"/>
      <c r="E106" s="81"/>
      <c r="F106" s="81"/>
      <c r="G106" s="81"/>
      <c r="H106" s="81"/>
      <c r="I106" s="81"/>
      <c r="J106" s="81"/>
    </row>
    <row r="107" spans="2:10">
      <c r="B107" s="81"/>
      <c r="C107" s="81"/>
      <c r="D107" s="81"/>
      <c r="E107" s="81"/>
      <c r="F107" s="81"/>
      <c r="G107" s="81"/>
      <c r="H107" s="81"/>
      <c r="I107" s="81"/>
      <c r="J107" s="81"/>
    </row>
    <row r="108" spans="2:10">
      <c r="B108" s="81"/>
      <c r="C108" s="81"/>
      <c r="D108" s="81"/>
      <c r="E108" s="81"/>
      <c r="F108" s="81"/>
      <c r="G108" s="81"/>
      <c r="H108" s="81"/>
      <c r="I108" s="81"/>
      <c r="J108" s="81"/>
    </row>
    <row r="109" spans="2:10">
      <c r="B109" s="81"/>
      <c r="C109" s="81"/>
      <c r="D109" s="81"/>
      <c r="E109" s="81"/>
      <c r="F109" s="81"/>
      <c r="G109" s="81"/>
      <c r="H109" s="81"/>
      <c r="I109" s="81"/>
      <c r="J109" s="81"/>
    </row>
    <row r="110" spans="2:10">
      <c r="F110" s="3"/>
      <c r="G110" s="3"/>
      <c r="H110" s="3"/>
      <c r="I110" s="3"/>
    </row>
    <row r="111" spans="2:10">
      <c r="F111" s="3"/>
      <c r="G111" s="3"/>
      <c r="H111" s="3"/>
      <c r="I111" s="3"/>
    </row>
    <row r="112" spans="2:10">
      <c r="F112" s="3"/>
      <c r="G112" s="3"/>
      <c r="H112" s="3"/>
      <c r="I112" s="3"/>
    </row>
    <row r="113" spans="6:9">
      <c r="F113" s="3"/>
      <c r="G113" s="3"/>
      <c r="H113" s="3"/>
      <c r="I113" s="3"/>
    </row>
    <row r="114" spans="6:9">
      <c r="F114" s="3"/>
      <c r="G114" s="3"/>
      <c r="H114" s="3"/>
      <c r="I114" s="3"/>
    </row>
    <row r="115" spans="6:9">
      <c r="F115" s="3"/>
      <c r="G115" s="3"/>
      <c r="H115" s="3"/>
      <c r="I115" s="3"/>
    </row>
    <row r="116" spans="6:9">
      <c r="F116" s="3"/>
      <c r="G116" s="3"/>
      <c r="H116" s="3"/>
      <c r="I116" s="3"/>
    </row>
    <row r="117" spans="6:9">
      <c r="F117" s="3"/>
      <c r="G117" s="3"/>
      <c r="H117" s="3"/>
      <c r="I117" s="3"/>
    </row>
    <row r="118" spans="6:9">
      <c r="F118" s="3"/>
      <c r="G118" s="3"/>
      <c r="H118" s="3"/>
      <c r="I118" s="3"/>
    </row>
    <row r="119" spans="6:9">
      <c r="F119" s="3"/>
      <c r="G119" s="3"/>
      <c r="H119" s="3"/>
      <c r="I119" s="3"/>
    </row>
    <row r="120" spans="6:9">
      <c r="F120" s="3"/>
      <c r="G120" s="3"/>
      <c r="H120" s="3"/>
      <c r="I120" s="3"/>
    </row>
    <row r="121" spans="6:9">
      <c r="F121" s="3"/>
      <c r="G121" s="3"/>
      <c r="H121" s="3"/>
      <c r="I121" s="3"/>
    </row>
    <row r="122" spans="6:9">
      <c r="F122" s="3"/>
      <c r="G122" s="3"/>
      <c r="H122" s="3"/>
      <c r="I122" s="3"/>
    </row>
    <row r="123" spans="6:9">
      <c r="F123" s="3"/>
      <c r="G123" s="3"/>
      <c r="H123" s="3"/>
      <c r="I123" s="3"/>
    </row>
    <row r="124" spans="6:9">
      <c r="F124" s="3"/>
      <c r="G124" s="3"/>
      <c r="H124" s="3"/>
      <c r="I124" s="3"/>
    </row>
    <row r="125" spans="6:9">
      <c r="F125" s="3"/>
      <c r="G125" s="3"/>
      <c r="H125" s="3"/>
      <c r="I125" s="3"/>
    </row>
    <row r="126" spans="6:9">
      <c r="F126" s="3"/>
      <c r="G126" s="3"/>
      <c r="H126" s="3"/>
      <c r="I126" s="3"/>
    </row>
    <row r="127" spans="6:9">
      <c r="F127" s="3"/>
      <c r="G127" s="3"/>
      <c r="H127" s="3"/>
      <c r="I127" s="3"/>
    </row>
    <row r="128" spans="6:9">
      <c r="F128" s="3"/>
      <c r="G128" s="3"/>
      <c r="H128" s="3"/>
      <c r="I128" s="3"/>
    </row>
    <row r="129" spans="6:9">
      <c r="F129" s="3"/>
      <c r="G129" s="3"/>
      <c r="H129" s="3"/>
      <c r="I129" s="3"/>
    </row>
    <row r="130" spans="6:9">
      <c r="F130" s="3"/>
      <c r="G130" s="3"/>
      <c r="H130" s="3"/>
      <c r="I130" s="3"/>
    </row>
    <row r="131" spans="6:9">
      <c r="F131" s="3"/>
      <c r="G131" s="3"/>
      <c r="H131" s="3"/>
      <c r="I131" s="3"/>
    </row>
    <row r="132" spans="6:9">
      <c r="F132" s="3"/>
      <c r="G132" s="3"/>
      <c r="H132" s="3"/>
      <c r="I132" s="3"/>
    </row>
    <row r="133" spans="6:9">
      <c r="F133" s="3"/>
      <c r="G133" s="3"/>
      <c r="H133" s="3"/>
      <c r="I133" s="3"/>
    </row>
    <row r="134" spans="6:9">
      <c r="F134" s="3"/>
      <c r="G134" s="3"/>
      <c r="H134" s="3"/>
      <c r="I134" s="3"/>
    </row>
    <row r="135" spans="6:9">
      <c r="F135" s="3"/>
      <c r="G135" s="3"/>
      <c r="H135" s="3"/>
      <c r="I135" s="3"/>
    </row>
    <row r="136" spans="6:9">
      <c r="F136" s="3"/>
      <c r="G136" s="3"/>
      <c r="H136" s="3"/>
      <c r="I136" s="3"/>
    </row>
    <row r="137" spans="6:9">
      <c r="F137" s="3"/>
      <c r="G137" s="3"/>
      <c r="H137" s="3"/>
      <c r="I137" s="3"/>
    </row>
    <row r="138" spans="6:9">
      <c r="F138" s="3"/>
      <c r="G138" s="3"/>
      <c r="H138" s="3"/>
      <c r="I138" s="3"/>
    </row>
    <row r="139" spans="6:9">
      <c r="F139" s="3"/>
      <c r="G139" s="3"/>
      <c r="H139" s="3"/>
      <c r="I139" s="3"/>
    </row>
    <row r="140" spans="6:9">
      <c r="F140" s="3"/>
      <c r="G140" s="3"/>
      <c r="H140" s="3"/>
      <c r="I140" s="3"/>
    </row>
    <row r="141" spans="6:9">
      <c r="F141" s="3"/>
      <c r="G141" s="3"/>
      <c r="H141" s="3"/>
      <c r="I141" s="3"/>
    </row>
    <row r="142" spans="6:9">
      <c r="F142" s="3"/>
      <c r="G142" s="3"/>
      <c r="H142" s="3"/>
      <c r="I142" s="3"/>
    </row>
    <row r="143" spans="6:9">
      <c r="F143" s="3"/>
      <c r="G143" s="3"/>
      <c r="H143" s="3"/>
      <c r="I143" s="3"/>
    </row>
    <row r="144" spans="6:9">
      <c r="F144" s="3"/>
      <c r="G144" s="3"/>
      <c r="H144" s="3"/>
      <c r="I144" s="3"/>
    </row>
    <row r="145" spans="6:9">
      <c r="F145" s="3"/>
      <c r="G145" s="3"/>
      <c r="H145" s="3"/>
      <c r="I145" s="3"/>
    </row>
    <row r="146" spans="6:9">
      <c r="F146" s="3"/>
      <c r="G146" s="3"/>
      <c r="H146" s="3"/>
      <c r="I146" s="3"/>
    </row>
    <row r="147" spans="6:9">
      <c r="F147" s="3"/>
      <c r="G147" s="3"/>
      <c r="H147" s="3"/>
      <c r="I147" s="3"/>
    </row>
    <row r="148" spans="6:9">
      <c r="F148" s="3"/>
      <c r="G148" s="3"/>
      <c r="H148" s="3"/>
      <c r="I148" s="3"/>
    </row>
    <row r="149" spans="6:9">
      <c r="F149" s="3"/>
      <c r="G149" s="3"/>
      <c r="H149" s="3"/>
      <c r="I149" s="3"/>
    </row>
    <row r="150" spans="6:9">
      <c r="F150" s="3"/>
      <c r="G150" s="3"/>
      <c r="H150" s="3"/>
      <c r="I150" s="3"/>
    </row>
    <row r="151" spans="6:9">
      <c r="F151" s="3"/>
      <c r="G151" s="3"/>
      <c r="H151" s="3"/>
      <c r="I151" s="3"/>
    </row>
    <row r="152" spans="6:9">
      <c r="F152" s="3"/>
      <c r="G152" s="3"/>
      <c r="H152" s="3"/>
      <c r="I152" s="3"/>
    </row>
    <row r="153" spans="6:9">
      <c r="F153" s="3"/>
      <c r="G153" s="3"/>
      <c r="H153" s="3"/>
      <c r="I153" s="3"/>
    </row>
    <row r="154" spans="6:9">
      <c r="F154" s="3"/>
      <c r="G154" s="3"/>
      <c r="H154" s="3"/>
      <c r="I154" s="3"/>
    </row>
    <row r="155" spans="6:9">
      <c r="F155" s="3"/>
      <c r="G155" s="3"/>
      <c r="H155" s="3"/>
      <c r="I155" s="3"/>
    </row>
    <row r="156" spans="6:9">
      <c r="F156" s="3"/>
      <c r="G156" s="3"/>
      <c r="H156" s="3"/>
      <c r="I156" s="3"/>
    </row>
    <row r="157" spans="6:9">
      <c r="F157" s="3"/>
      <c r="G157" s="3"/>
      <c r="H157" s="3"/>
      <c r="I157" s="3"/>
    </row>
    <row r="158" spans="6:9">
      <c r="F158" s="3"/>
      <c r="G158" s="3"/>
      <c r="H158" s="3"/>
      <c r="I158" s="3"/>
    </row>
    <row r="159" spans="6:9">
      <c r="F159" s="3"/>
      <c r="G159" s="3"/>
      <c r="H159" s="3"/>
      <c r="I159" s="3"/>
    </row>
    <row r="160" spans="6:9">
      <c r="F160" s="3"/>
      <c r="G160" s="3"/>
      <c r="H160" s="3"/>
      <c r="I160" s="3"/>
    </row>
    <row r="161" spans="6:9">
      <c r="F161" s="3"/>
      <c r="G161" s="3"/>
      <c r="H161" s="3"/>
      <c r="I161" s="3"/>
    </row>
    <row r="162" spans="6:9">
      <c r="F162" s="3"/>
      <c r="G162" s="3"/>
      <c r="H162" s="3"/>
      <c r="I162" s="3"/>
    </row>
    <row r="163" spans="6:9">
      <c r="F163" s="3"/>
      <c r="G163" s="3"/>
      <c r="H163" s="3"/>
      <c r="I163" s="3"/>
    </row>
    <row r="164" spans="6:9">
      <c r="F164" s="3"/>
      <c r="G164" s="3"/>
      <c r="H164" s="3"/>
      <c r="I164" s="3"/>
    </row>
    <row r="165" spans="6:9">
      <c r="F165" s="3"/>
      <c r="G165" s="3"/>
      <c r="H165" s="3"/>
      <c r="I165" s="3"/>
    </row>
    <row r="166" spans="6:9">
      <c r="F166" s="3"/>
      <c r="G166" s="3"/>
      <c r="H166" s="3"/>
      <c r="I166" s="3"/>
    </row>
    <row r="167" spans="6:9">
      <c r="F167" s="3"/>
      <c r="G167" s="3"/>
      <c r="H167" s="3"/>
      <c r="I167" s="3"/>
    </row>
    <row r="168" spans="6:9">
      <c r="F168" s="3"/>
      <c r="G168" s="3"/>
      <c r="H168" s="3"/>
      <c r="I168" s="3"/>
    </row>
    <row r="169" spans="6:9">
      <c r="F169" s="3"/>
      <c r="G169" s="3"/>
      <c r="H169" s="3"/>
      <c r="I169" s="3"/>
    </row>
    <row r="170" spans="6:9">
      <c r="F170" s="3"/>
      <c r="G170" s="3"/>
      <c r="H170" s="3"/>
      <c r="I170" s="3"/>
    </row>
    <row r="171" spans="6:9">
      <c r="F171" s="3"/>
      <c r="G171" s="3"/>
      <c r="H171" s="3"/>
      <c r="I171" s="3"/>
    </row>
    <row r="172" spans="6:9">
      <c r="F172" s="3"/>
      <c r="G172" s="3"/>
      <c r="H172" s="3"/>
      <c r="I172" s="3"/>
    </row>
    <row r="173" spans="6:9">
      <c r="F173" s="3"/>
      <c r="G173" s="3"/>
      <c r="H173" s="3"/>
      <c r="I173" s="3"/>
    </row>
    <row r="174" spans="6:9">
      <c r="F174" s="3"/>
      <c r="G174" s="3"/>
      <c r="H174" s="3"/>
      <c r="I174" s="3"/>
    </row>
    <row r="175" spans="6:9">
      <c r="F175" s="3"/>
      <c r="G175" s="3"/>
      <c r="H175" s="3"/>
      <c r="I175" s="3"/>
    </row>
    <row r="176" spans="6:9">
      <c r="F176" s="3"/>
      <c r="G176" s="3"/>
      <c r="H176" s="3"/>
      <c r="I176" s="3"/>
    </row>
    <row r="177" spans="6:9">
      <c r="F177" s="3"/>
      <c r="G177" s="3"/>
      <c r="H177" s="3"/>
      <c r="I177" s="3"/>
    </row>
    <row r="178" spans="6:9">
      <c r="F178" s="3"/>
      <c r="G178" s="3"/>
      <c r="H178" s="3"/>
      <c r="I178" s="3"/>
    </row>
    <row r="179" spans="6:9">
      <c r="F179" s="3"/>
      <c r="G179" s="3"/>
      <c r="H179" s="3"/>
      <c r="I179" s="3"/>
    </row>
    <row r="180" spans="6:9">
      <c r="F180" s="3"/>
      <c r="G180" s="3"/>
      <c r="H180" s="3"/>
      <c r="I180" s="3"/>
    </row>
    <row r="181" spans="6:9">
      <c r="F181" s="3"/>
      <c r="G181" s="3"/>
      <c r="H181" s="3"/>
      <c r="I181" s="3"/>
    </row>
    <row r="182" spans="6:9">
      <c r="F182" s="3"/>
      <c r="G182" s="3"/>
      <c r="H182" s="3"/>
      <c r="I182" s="3"/>
    </row>
    <row r="183" spans="6:9">
      <c r="F183" s="3"/>
      <c r="G183" s="3"/>
      <c r="H183" s="3"/>
      <c r="I183" s="3"/>
    </row>
    <row r="184" spans="6:9">
      <c r="F184" s="3"/>
      <c r="G184" s="3"/>
      <c r="H184" s="3"/>
      <c r="I184" s="3"/>
    </row>
    <row r="185" spans="6:9">
      <c r="F185" s="3"/>
      <c r="G185" s="3"/>
      <c r="H185" s="3"/>
      <c r="I185" s="3"/>
    </row>
    <row r="186" spans="6:9">
      <c r="F186" s="3"/>
      <c r="G186" s="3"/>
      <c r="H186" s="3"/>
      <c r="I186" s="3"/>
    </row>
    <row r="187" spans="6:9">
      <c r="F187" s="3"/>
      <c r="G187" s="3"/>
      <c r="H187" s="3"/>
      <c r="I187" s="3"/>
    </row>
    <row r="188" spans="6:9">
      <c r="F188" s="3"/>
      <c r="G188" s="3"/>
      <c r="H188" s="3"/>
      <c r="I188" s="3"/>
    </row>
    <row r="189" spans="6:9">
      <c r="F189" s="3"/>
      <c r="G189" s="3"/>
      <c r="H189" s="3"/>
      <c r="I189" s="3"/>
    </row>
    <row r="190" spans="6:9">
      <c r="F190" s="3"/>
      <c r="G190" s="3"/>
      <c r="H190" s="3"/>
      <c r="I190" s="3"/>
    </row>
    <row r="191" spans="6:9">
      <c r="F191" s="3"/>
      <c r="G191" s="3"/>
      <c r="H191" s="3"/>
      <c r="I191" s="3"/>
    </row>
    <row r="192" spans="6:9">
      <c r="F192" s="3"/>
      <c r="G192" s="3"/>
      <c r="H192" s="3"/>
      <c r="I192" s="3"/>
    </row>
    <row r="193" spans="6:9">
      <c r="F193" s="3"/>
      <c r="G193" s="3"/>
      <c r="H193" s="3"/>
      <c r="I193" s="3"/>
    </row>
    <row r="194" spans="6:9">
      <c r="F194" s="3"/>
      <c r="G194" s="3"/>
      <c r="H194" s="3"/>
      <c r="I194" s="3"/>
    </row>
    <row r="195" spans="6:9">
      <c r="F195" s="3"/>
      <c r="G195" s="3"/>
      <c r="H195" s="3"/>
      <c r="I195" s="3"/>
    </row>
    <row r="196" spans="6:9">
      <c r="F196" s="3"/>
      <c r="G196" s="3"/>
      <c r="H196" s="3"/>
      <c r="I196" s="3"/>
    </row>
    <row r="197" spans="6:9">
      <c r="F197" s="3"/>
      <c r="G197" s="3"/>
      <c r="H197" s="3"/>
      <c r="I197" s="3"/>
    </row>
    <row r="198" spans="6:9">
      <c r="F198" s="3"/>
      <c r="G198" s="3"/>
      <c r="H198" s="3"/>
      <c r="I198" s="3"/>
    </row>
    <row r="199" spans="6:9">
      <c r="F199" s="3"/>
      <c r="G199" s="3"/>
      <c r="H199" s="3"/>
      <c r="I199" s="3"/>
    </row>
    <row r="200" spans="6:9">
      <c r="F200" s="3"/>
      <c r="G200" s="3"/>
      <c r="H200" s="3"/>
      <c r="I200" s="3"/>
    </row>
    <row r="201" spans="6:9">
      <c r="F201" s="3"/>
      <c r="G201" s="3"/>
      <c r="H201" s="3"/>
      <c r="I201" s="3"/>
    </row>
    <row r="202" spans="6:9">
      <c r="F202" s="3"/>
      <c r="G202" s="3"/>
      <c r="H202" s="3"/>
      <c r="I202" s="3"/>
    </row>
    <row r="203" spans="6:9">
      <c r="F203" s="3"/>
      <c r="G203" s="3"/>
      <c r="H203" s="3"/>
      <c r="I203" s="3"/>
    </row>
    <row r="204" spans="6:9">
      <c r="F204" s="3"/>
      <c r="G204" s="3"/>
      <c r="H204" s="3"/>
      <c r="I204" s="3"/>
    </row>
    <row r="205" spans="6:9">
      <c r="F205" s="3"/>
      <c r="G205" s="3"/>
      <c r="H205" s="3"/>
      <c r="I205" s="3"/>
    </row>
    <row r="206" spans="6:9">
      <c r="F206" s="3"/>
      <c r="G206" s="3"/>
      <c r="H206" s="3"/>
      <c r="I206" s="3"/>
    </row>
    <row r="207" spans="6:9">
      <c r="F207" s="3"/>
      <c r="G207" s="3"/>
      <c r="H207" s="3"/>
      <c r="I207" s="3"/>
    </row>
    <row r="208" spans="6:9">
      <c r="F208" s="3"/>
      <c r="G208" s="3"/>
      <c r="H208" s="3"/>
      <c r="I208" s="3"/>
    </row>
    <row r="209" spans="6:9">
      <c r="F209" s="3"/>
      <c r="G209" s="3"/>
      <c r="H209" s="3"/>
      <c r="I209" s="3"/>
    </row>
    <row r="210" spans="6:9">
      <c r="F210" s="3"/>
      <c r="G210" s="3"/>
      <c r="H210" s="3"/>
      <c r="I210" s="3"/>
    </row>
    <row r="211" spans="6:9">
      <c r="F211" s="3"/>
      <c r="G211" s="3"/>
      <c r="H211" s="3"/>
      <c r="I211" s="3"/>
    </row>
    <row r="212" spans="6:9">
      <c r="F212" s="3"/>
      <c r="G212" s="3"/>
      <c r="H212" s="3"/>
      <c r="I212" s="3"/>
    </row>
    <row r="213" spans="6:9">
      <c r="F213" s="3"/>
      <c r="G213" s="3"/>
      <c r="H213" s="3"/>
      <c r="I213" s="3"/>
    </row>
    <row r="214" spans="6:9">
      <c r="F214" s="3"/>
      <c r="G214" s="3"/>
      <c r="H214" s="3"/>
      <c r="I214" s="3"/>
    </row>
    <row r="215" spans="6:9">
      <c r="F215" s="3"/>
      <c r="G215" s="3"/>
      <c r="H215" s="3"/>
      <c r="I215" s="3"/>
    </row>
    <row r="216" spans="6:9">
      <c r="F216" s="3"/>
      <c r="G216" s="3"/>
      <c r="H216" s="3"/>
      <c r="I216" s="3"/>
    </row>
    <row r="217" spans="6:9">
      <c r="F217" s="3"/>
      <c r="G217" s="3"/>
      <c r="H217" s="3"/>
      <c r="I217" s="3"/>
    </row>
    <row r="218" spans="6:9">
      <c r="F218" s="3"/>
      <c r="G218" s="3"/>
      <c r="H218" s="3"/>
      <c r="I218" s="3"/>
    </row>
    <row r="219" spans="6:9">
      <c r="F219" s="3"/>
      <c r="G219" s="3"/>
      <c r="H219" s="3"/>
      <c r="I219" s="3"/>
    </row>
    <row r="220" spans="6:9">
      <c r="F220" s="3"/>
      <c r="G220" s="3"/>
      <c r="H220" s="3"/>
      <c r="I220" s="3"/>
    </row>
    <row r="221" spans="6:9">
      <c r="F221" s="3"/>
      <c r="G221" s="3"/>
      <c r="H221" s="3"/>
      <c r="I221" s="3"/>
    </row>
    <row r="222" spans="6:9">
      <c r="F222" s="3"/>
      <c r="G222" s="3"/>
      <c r="H222" s="3"/>
      <c r="I222" s="3"/>
    </row>
    <row r="223" spans="6:9">
      <c r="F223" s="3"/>
      <c r="G223" s="3"/>
      <c r="H223" s="3"/>
      <c r="I223" s="3"/>
    </row>
    <row r="224" spans="6:9">
      <c r="F224" s="3"/>
      <c r="G224" s="3"/>
      <c r="H224" s="3"/>
      <c r="I224" s="3"/>
    </row>
    <row r="225" spans="6:9">
      <c r="F225" s="3"/>
      <c r="G225" s="3"/>
      <c r="H225" s="3"/>
      <c r="I225" s="3"/>
    </row>
    <row r="226" spans="6:9">
      <c r="F226" s="3"/>
      <c r="G226" s="3"/>
      <c r="H226" s="3"/>
      <c r="I226" s="3"/>
    </row>
    <row r="227" spans="6:9">
      <c r="F227" s="3"/>
      <c r="G227" s="3"/>
      <c r="H227" s="3"/>
      <c r="I227" s="3"/>
    </row>
    <row r="228" spans="6:9">
      <c r="F228" s="3"/>
      <c r="G228" s="3"/>
      <c r="H228" s="3"/>
      <c r="I228" s="3"/>
    </row>
    <row r="229" spans="6:9">
      <c r="F229" s="3"/>
      <c r="G229" s="3"/>
      <c r="H229" s="3"/>
      <c r="I229" s="3"/>
    </row>
    <row r="230" spans="6:9">
      <c r="F230" s="3"/>
      <c r="G230" s="3"/>
      <c r="H230" s="3"/>
      <c r="I230" s="3"/>
    </row>
    <row r="231" spans="6:9">
      <c r="F231" s="3"/>
      <c r="G231" s="3"/>
      <c r="H231" s="3"/>
      <c r="I231" s="3"/>
    </row>
    <row r="232" spans="6:9">
      <c r="F232" s="3"/>
      <c r="G232" s="3"/>
      <c r="H232" s="3"/>
      <c r="I232" s="3"/>
    </row>
    <row r="233" spans="6:9">
      <c r="F233" s="3"/>
      <c r="G233" s="3"/>
      <c r="H233" s="3"/>
      <c r="I233" s="3"/>
    </row>
    <row r="234" spans="6:9">
      <c r="F234" s="3"/>
      <c r="G234" s="3"/>
      <c r="H234" s="3"/>
      <c r="I234" s="3"/>
    </row>
    <row r="235" spans="6:9">
      <c r="F235" s="3"/>
      <c r="G235" s="3"/>
      <c r="H235" s="3"/>
      <c r="I235" s="3"/>
    </row>
    <row r="236" spans="6:9">
      <c r="F236" s="3"/>
      <c r="G236" s="3"/>
      <c r="H236" s="3"/>
      <c r="I236" s="3"/>
    </row>
    <row r="237" spans="6:9">
      <c r="F237" s="3"/>
      <c r="G237" s="3"/>
      <c r="H237" s="3"/>
      <c r="I237" s="3"/>
    </row>
    <row r="238" spans="6:9">
      <c r="F238" s="3"/>
      <c r="G238" s="3"/>
      <c r="H238" s="3"/>
      <c r="I238" s="3"/>
    </row>
    <row r="239" spans="6:9">
      <c r="F239" s="3"/>
      <c r="G239" s="3"/>
      <c r="H239" s="3"/>
      <c r="I239" s="3"/>
    </row>
    <row r="240" spans="6:9">
      <c r="F240" s="3"/>
      <c r="G240" s="3"/>
      <c r="H240" s="3"/>
      <c r="I240" s="3"/>
    </row>
    <row r="241" spans="6:9">
      <c r="F241" s="3"/>
      <c r="G241" s="3"/>
      <c r="H241" s="3"/>
      <c r="I241" s="3"/>
    </row>
    <row r="242" spans="6:9">
      <c r="F242" s="3"/>
      <c r="G242" s="3"/>
      <c r="H242" s="3"/>
      <c r="I242" s="3"/>
    </row>
    <row r="243" spans="6:9">
      <c r="F243" s="3"/>
      <c r="G243" s="3"/>
      <c r="H243" s="3"/>
      <c r="I243" s="3"/>
    </row>
    <row r="244" spans="6:9">
      <c r="F244" s="3"/>
      <c r="G244" s="3"/>
      <c r="H244" s="3"/>
      <c r="I244" s="3"/>
    </row>
    <row r="245" spans="6:9">
      <c r="F245" s="3"/>
      <c r="G245" s="3"/>
      <c r="H245" s="3"/>
      <c r="I245" s="3"/>
    </row>
    <row r="246" spans="6:9">
      <c r="F246" s="3"/>
      <c r="G246" s="3"/>
      <c r="H246" s="3"/>
      <c r="I246" s="3"/>
    </row>
    <row r="247" spans="6:9">
      <c r="F247" s="3"/>
      <c r="G247" s="3"/>
      <c r="H247" s="3"/>
      <c r="I247" s="3"/>
    </row>
    <row r="248" spans="6:9">
      <c r="F248" s="3"/>
      <c r="G248" s="3"/>
      <c r="H248" s="3"/>
      <c r="I248" s="3"/>
    </row>
    <row r="249" spans="6:9">
      <c r="F249" s="3"/>
      <c r="G249" s="3"/>
      <c r="H249" s="3"/>
      <c r="I249" s="3"/>
    </row>
    <row r="250" spans="6:9">
      <c r="F250" s="3"/>
      <c r="G250" s="3"/>
      <c r="H250" s="3"/>
      <c r="I250" s="3"/>
    </row>
    <row r="251" spans="6:9">
      <c r="F251" s="3"/>
      <c r="G251" s="3"/>
      <c r="H251" s="3"/>
      <c r="I251" s="3"/>
    </row>
    <row r="252" spans="6:9">
      <c r="F252" s="3"/>
      <c r="G252" s="3"/>
      <c r="H252" s="3"/>
      <c r="I252" s="3"/>
    </row>
    <row r="253" spans="6:9">
      <c r="F253" s="3"/>
      <c r="G253" s="3"/>
      <c r="H253" s="3"/>
      <c r="I253" s="3"/>
    </row>
    <row r="254" spans="6:9">
      <c r="F254" s="3"/>
      <c r="G254" s="3"/>
      <c r="H254" s="3"/>
      <c r="I254" s="3"/>
    </row>
    <row r="255" spans="6:9">
      <c r="F255" s="3"/>
      <c r="G255" s="3"/>
      <c r="H255" s="3"/>
      <c r="I255" s="3"/>
    </row>
    <row r="256" spans="6:9">
      <c r="F256" s="3"/>
      <c r="G256" s="3"/>
      <c r="H256" s="3"/>
      <c r="I256" s="3"/>
    </row>
    <row r="257" spans="6:9">
      <c r="F257" s="3"/>
      <c r="G257" s="3"/>
      <c r="H257" s="3"/>
      <c r="I257" s="3"/>
    </row>
    <row r="258" spans="6:9">
      <c r="F258" s="3"/>
      <c r="G258" s="3"/>
      <c r="H258" s="3"/>
      <c r="I258" s="3"/>
    </row>
    <row r="259" spans="6:9">
      <c r="F259" s="3"/>
      <c r="G259" s="3"/>
      <c r="H259" s="3"/>
      <c r="I259" s="3"/>
    </row>
    <row r="260" spans="6:9">
      <c r="F260" s="3"/>
      <c r="G260" s="3"/>
      <c r="H260" s="3"/>
      <c r="I260" s="3"/>
    </row>
    <row r="261" spans="6:9">
      <c r="F261" s="3"/>
      <c r="G261" s="3"/>
      <c r="H261" s="3"/>
      <c r="I261" s="3"/>
    </row>
    <row r="262" spans="6:9">
      <c r="F262" s="3"/>
      <c r="G262" s="3"/>
      <c r="H262" s="3"/>
      <c r="I262" s="3"/>
    </row>
    <row r="263" spans="6:9">
      <c r="F263" s="3"/>
      <c r="G263" s="3"/>
      <c r="H263" s="3"/>
      <c r="I263" s="3"/>
    </row>
    <row r="264" spans="6:9">
      <c r="F264" s="3"/>
      <c r="G264" s="3"/>
      <c r="H264" s="3"/>
      <c r="I264" s="3"/>
    </row>
    <row r="265" spans="6:9">
      <c r="F265" s="3"/>
      <c r="G265" s="3"/>
      <c r="H265" s="3"/>
      <c r="I265" s="3"/>
    </row>
    <row r="266" spans="6:9">
      <c r="F266" s="3"/>
      <c r="G266" s="3"/>
      <c r="H266" s="3"/>
      <c r="I266" s="3"/>
    </row>
    <row r="267" spans="6:9">
      <c r="F267" s="3"/>
      <c r="G267" s="3"/>
      <c r="H267" s="3"/>
      <c r="I267" s="3"/>
    </row>
    <row r="268" spans="6:9">
      <c r="F268" s="3"/>
      <c r="G268" s="3"/>
      <c r="H268" s="3"/>
      <c r="I268" s="3"/>
    </row>
    <row r="269" spans="6:9">
      <c r="F269" s="3"/>
      <c r="G269" s="3"/>
      <c r="H269" s="3"/>
      <c r="I269" s="3"/>
    </row>
    <row r="270" spans="6:9">
      <c r="F270" s="3"/>
      <c r="G270" s="3"/>
      <c r="H270" s="3"/>
      <c r="I270" s="3"/>
    </row>
    <row r="271" spans="6:9">
      <c r="F271" s="3"/>
      <c r="G271" s="3"/>
      <c r="H271" s="3"/>
      <c r="I271" s="3"/>
    </row>
    <row r="272" spans="6:9">
      <c r="F272" s="3"/>
      <c r="G272" s="3"/>
      <c r="H272" s="3"/>
      <c r="I272" s="3"/>
    </row>
    <row r="273" spans="6:9">
      <c r="F273" s="3"/>
      <c r="G273" s="3"/>
      <c r="H273" s="3"/>
      <c r="I273" s="3"/>
    </row>
    <row r="274" spans="6:9">
      <c r="F274" s="3"/>
      <c r="G274" s="3"/>
      <c r="H274" s="3"/>
      <c r="I274" s="3"/>
    </row>
    <row r="275" spans="6:9">
      <c r="F275" s="3"/>
      <c r="G275" s="3"/>
      <c r="H275" s="3"/>
      <c r="I275" s="3"/>
    </row>
    <row r="276" spans="6:9">
      <c r="F276" s="3"/>
      <c r="G276" s="3"/>
      <c r="H276" s="3"/>
      <c r="I276" s="3"/>
    </row>
    <row r="277" spans="6:9">
      <c r="F277" s="3"/>
      <c r="G277" s="3"/>
      <c r="H277" s="3"/>
      <c r="I277" s="3"/>
    </row>
    <row r="278" spans="6:9">
      <c r="F278" s="3"/>
      <c r="G278" s="3"/>
      <c r="H278" s="3"/>
      <c r="I278" s="3"/>
    </row>
    <row r="279" spans="6:9">
      <c r="F279" s="3"/>
      <c r="G279" s="3"/>
      <c r="H279" s="3"/>
      <c r="I279" s="3"/>
    </row>
    <row r="280" spans="6:9">
      <c r="F280" s="3"/>
      <c r="G280" s="3"/>
      <c r="H280" s="3"/>
      <c r="I280" s="3"/>
    </row>
    <row r="281" spans="6:9">
      <c r="F281" s="3"/>
      <c r="G281" s="3"/>
      <c r="H281" s="3"/>
      <c r="I281" s="3"/>
    </row>
    <row r="282" spans="6:9">
      <c r="F282" s="3"/>
      <c r="G282" s="3"/>
      <c r="H282" s="3"/>
      <c r="I282" s="3"/>
    </row>
    <row r="283" spans="6:9">
      <c r="F283" s="3"/>
      <c r="G283" s="3"/>
      <c r="H283" s="3"/>
      <c r="I283" s="3"/>
    </row>
    <row r="284" spans="6:9">
      <c r="F284" s="3"/>
      <c r="G284" s="3"/>
      <c r="H284" s="3"/>
      <c r="I284" s="3"/>
    </row>
    <row r="285" spans="6:9">
      <c r="F285" s="3"/>
      <c r="G285" s="3"/>
      <c r="H285" s="3"/>
      <c r="I285" s="3"/>
    </row>
    <row r="286" spans="6:9">
      <c r="F286" s="3"/>
      <c r="G286" s="3"/>
      <c r="H286" s="3"/>
      <c r="I286" s="3"/>
    </row>
    <row r="287" spans="6:9">
      <c r="F287" s="3"/>
      <c r="G287" s="3"/>
      <c r="H287" s="3"/>
      <c r="I287" s="3"/>
    </row>
    <row r="288" spans="6:9">
      <c r="F288" s="3"/>
      <c r="G288" s="3"/>
      <c r="H288" s="3"/>
      <c r="I288" s="3"/>
    </row>
    <row r="289" spans="6:9">
      <c r="F289" s="3"/>
      <c r="G289" s="3"/>
      <c r="H289" s="3"/>
      <c r="I289" s="3"/>
    </row>
    <row r="290" spans="6:9">
      <c r="F290" s="3"/>
      <c r="G290" s="3"/>
      <c r="H290" s="3"/>
      <c r="I290" s="3"/>
    </row>
    <row r="291" spans="6:9">
      <c r="F291" s="3"/>
      <c r="G291" s="3"/>
      <c r="H291" s="3"/>
      <c r="I291" s="3"/>
    </row>
    <row r="292" spans="6:9">
      <c r="F292" s="3"/>
      <c r="G292" s="3"/>
      <c r="H292" s="3"/>
      <c r="I292" s="3"/>
    </row>
    <row r="293" spans="6:9">
      <c r="F293" s="3"/>
      <c r="G293" s="3"/>
      <c r="H293" s="3"/>
      <c r="I293" s="3"/>
    </row>
    <row r="294" spans="6:9">
      <c r="F294" s="3"/>
      <c r="G294" s="3"/>
      <c r="H294" s="3"/>
      <c r="I294" s="3"/>
    </row>
    <row r="295" spans="6:9">
      <c r="F295" s="3"/>
      <c r="G295" s="3"/>
      <c r="H295" s="3"/>
      <c r="I295" s="3"/>
    </row>
    <row r="296" spans="6:9">
      <c r="F296" s="3"/>
      <c r="G296" s="3"/>
      <c r="H296" s="3"/>
      <c r="I296" s="3"/>
    </row>
    <row r="297" spans="6:9">
      <c r="F297" s="3"/>
      <c r="G297" s="3"/>
      <c r="H297" s="3"/>
      <c r="I297" s="3"/>
    </row>
    <row r="298" spans="6:9">
      <c r="F298" s="3"/>
      <c r="G298" s="3"/>
      <c r="H298" s="3"/>
      <c r="I298" s="3"/>
    </row>
    <row r="299" spans="6:9">
      <c r="F299" s="3"/>
      <c r="G299" s="3"/>
      <c r="H299" s="3"/>
      <c r="I299" s="3"/>
    </row>
    <row r="300" spans="6:9">
      <c r="F300" s="3"/>
      <c r="G300" s="3"/>
      <c r="H300" s="3"/>
      <c r="I300" s="3"/>
    </row>
    <row r="301" spans="6:9">
      <c r="F301" s="3"/>
      <c r="G301" s="3"/>
      <c r="H301" s="3"/>
      <c r="I301" s="3"/>
    </row>
    <row r="302" spans="6:9">
      <c r="F302" s="3"/>
      <c r="G302" s="3"/>
      <c r="H302" s="3"/>
      <c r="I302" s="3"/>
    </row>
    <row r="303" spans="6:9">
      <c r="F303" s="3"/>
      <c r="G303" s="3"/>
      <c r="H303" s="3"/>
      <c r="I303" s="3"/>
    </row>
    <row r="304" spans="6:9">
      <c r="F304" s="3"/>
      <c r="G304" s="3"/>
      <c r="H304" s="3"/>
      <c r="I304" s="3"/>
    </row>
    <row r="305" spans="6:9">
      <c r="F305" s="3"/>
      <c r="G305" s="3"/>
      <c r="H305" s="3"/>
      <c r="I305" s="3"/>
    </row>
    <row r="306" spans="6:9">
      <c r="F306" s="3"/>
      <c r="G306" s="3"/>
      <c r="H306" s="3"/>
      <c r="I306" s="3"/>
    </row>
    <row r="307" spans="6:9">
      <c r="F307" s="3"/>
      <c r="G307" s="3"/>
      <c r="H307" s="3"/>
      <c r="I307" s="3"/>
    </row>
    <row r="308" spans="6:9">
      <c r="F308" s="3"/>
      <c r="G308" s="3"/>
      <c r="H308" s="3"/>
      <c r="I308" s="3"/>
    </row>
    <row r="309" spans="6:9">
      <c r="F309" s="3"/>
      <c r="G309" s="3"/>
      <c r="H309" s="3"/>
      <c r="I309" s="3"/>
    </row>
    <row r="310" spans="6:9">
      <c r="F310" s="3"/>
      <c r="G310" s="3"/>
      <c r="H310" s="3"/>
      <c r="I310" s="3"/>
    </row>
    <row r="311" spans="6:9">
      <c r="F311" s="3"/>
      <c r="G311" s="3"/>
      <c r="H311" s="3"/>
      <c r="I311" s="3"/>
    </row>
    <row r="312" spans="6:9">
      <c r="F312" s="3"/>
      <c r="G312" s="3"/>
      <c r="H312" s="3"/>
      <c r="I312" s="3"/>
    </row>
    <row r="313" spans="6:9">
      <c r="F313" s="3"/>
      <c r="G313" s="3"/>
      <c r="H313" s="3"/>
      <c r="I313" s="3"/>
    </row>
    <row r="314" spans="6:9">
      <c r="F314" s="3"/>
      <c r="G314" s="3"/>
      <c r="H314" s="3"/>
      <c r="I314" s="3"/>
    </row>
    <row r="315" spans="6:9">
      <c r="F315" s="3"/>
      <c r="G315" s="3"/>
      <c r="H315" s="3"/>
      <c r="I315" s="3"/>
    </row>
    <row r="316" spans="6:9">
      <c r="F316" s="3"/>
      <c r="G316" s="3"/>
      <c r="H316" s="3"/>
      <c r="I316" s="3"/>
    </row>
    <row r="317" spans="6:9">
      <c r="F317" s="3"/>
      <c r="G317" s="3"/>
      <c r="H317" s="3"/>
      <c r="I317" s="3"/>
    </row>
    <row r="318" spans="6:9">
      <c r="F318" s="3"/>
      <c r="G318" s="3"/>
      <c r="H318" s="3"/>
      <c r="I318" s="3"/>
    </row>
    <row r="319" spans="6:9">
      <c r="F319" s="3"/>
      <c r="G319" s="3"/>
      <c r="H319" s="3"/>
      <c r="I319" s="3"/>
    </row>
    <row r="320" spans="6:9">
      <c r="F320" s="3"/>
      <c r="G320" s="3"/>
      <c r="H320" s="3"/>
      <c r="I320" s="3"/>
    </row>
    <row r="321" spans="6:9">
      <c r="F321" s="3"/>
      <c r="G321" s="3"/>
      <c r="H321" s="3"/>
      <c r="I321" s="3"/>
    </row>
    <row r="322" spans="6:9">
      <c r="F322" s="3"/>
      <c r="G322" s="3"/>
      <c r="H322" s="3"/>
      <c r="I322" s="3"/>
    </row>
    <row r="323" spans="6:9">
      <c r="F323" s="3"/>
      <c r="G323" s="3"/>
      <c r="H323" s="3"/>
      <c r="I323" s="3"/>
    </row>
    <row r="324" spans="6:9">
      <c r="F324" s="3"/>
      <c r="G324" s="3"/>
      <c r="H324" s="3"/>
      <c r="I324" s="3"/>
    </row>
    <row r="325" spans="6:9">
      <c r="F325" s="3"/>
      <c r="G325" s="3"/>
      <c r="H325" s="3"/>
      <c r="I325" s="3"/>
    </row>
    <row r="326" spans="6:9">
      <c r="F326" s="3"/>
      <c r="G326" s="3"/>
      <c r="H326" s="3"/>
      <c r="I326" s="3"/>
    </row>
    <row r="327" spans="6:9">
      <c r="F327" s="3"/>
      <c r="G327" s="3"/>
      <c r="H327" s="3"/>
      <c r="I327" s="3"/>
    </row>
    <row r="328" spans="6:9">
      <c r="F328" s="3"/>
      <c r="G328" s="3"/>
      <c r="H328" s="3"/>
      <c r="I328" s="3"/>
    </row>
    <row r="329" spans="6:9">
      <c r="F329" s="3"/>
      <c r="G329" s="3"/>
      <c r="H329" s="3"/>
      <c r="I329" s="3"/>
    </row>
    <row r="330" spans="6:9">
      <c r="F330" s="3"/>
      <c r="G330" s="3"/>
      <c r="H330" s="3"/>
      <c r="I330" s="3"/>
    </row>
    <row r="331" spans="6:9">
      <c r="F331" s="3"/>
      <c r="G331" s="3"/>
      <c r="H331" s="3"/>
      <c r="I331" s="3"/>
    </row>
    <row r="332" spans="6:9">
      <c r="F332" s="3"/>
      <c r="G332" s="3"/>
      <c r="H332" s="3"/>
      <c r="I332" s="3"/>
    </row>
    <row r="333" spans="6:9">
      <c r="F333" s="3"/>
      <c r="G333" s="3"/>
      <c r="H333" s="3"/>
      <c r="I333" s="3"/>
    </row>
    <row r="334" spans="6:9">
      <c r="F334" s="3"/>
      <c r="G334" s="3"/>
      <c r="H334" s="3"/>
      <c r="I334" s="3"/>
    </row>
    <row r="335" spans="6:9">
      <c r="F335" s="3"/>
      <c r="G335" s="3"/>
      <c r="H335" s="3"/>
      <c r="I335" s="3"/>
    </row>
    <row r="336" spans="6:9">
      <c r="F336" s="3"/>
      <c r="G336" s="3"/>
      <c r="H336" s="3"/>
      <c r="I336" s="3"/>
    </row>
    <row r="337" spans="6:9">
      <c r="F337" s="3"/>
      <c r="G337" s="3"/>
      <c r="H337" s="3"/>
      <c r="I337" s="3"/>
    </row>
    <row r="338" spans="6:9">
      <c r="F338" s="3"/>
      <c r="G338" s="3"/>
      <c r="H338" s="3"/>
      <c r="I338" s="3"/>
    </row>
    <row r="339" spans="6:9">
      <c r="F339" s="3"/>
      <c r="G339" s="3"/>
      <c r="H339" s="3"/>
      <c r="I339" s="3"/>
    </row>
    <row r="340" spans="6:9">
      <c r="F340" s="3"/>
      <c r="G340" s="3"/>
      <c r="H340" s="3"/>
      <c r="I340" s="3"/>
    </row>
    <row r="341" spans="6:9">
      <c r="F341" s="3"/>
      <c r="G341" s="3"/>
      <c r="H341" s="3"/>
      <c r="I341" s="3"/>
    </row>
    <row r="342" spans="6:9">
      <c r="F342" s="3"/>
      <c r="G342" s="3"/>
      <c r="H342" s="3"/>
      <c r="I342" s="3"/>
    </row>
    <row r="343" spans="6:9">
      <c r="F343" s="3"/>
      <c r="G343" s="3"/>
      <c r="H343" s="3"/>
      <c r="I343" s="3"/>
    </row>
    <row r="344" spans="6:9">
      <c r="F344" s="3"/>
      <c r="G344" s="3"/>
      <c r="H344" s="3"/>
      <c r="I344" s="3"/>
    </row>
    <row r="345" spans="6:9">
      <c r="F345" s="3"/>
      <c r="G345" s="3"/>
      <c r="H345" s="3"/>
      <c r="I345" s="3"/>
    </row>
    <row r="346" spans="6:9">
      <c r="F346" s="3"/>
      <c r="G346" s="3"/>
      <c r="H346" s="3"/>
      <c r="I346" s="3"/>
    </row>
    <row r="347" spans="6:9">
      <c r="F347" s="3"/>
      <c r="G347" s="3"/>
      <c r="H347" s="3"/>
      <c r="I347" s="3"/>
    </row>
    <row r="348" spans="6:9">
      <c r="F348" s="3"/>
      <c r="G348" s="3"/>
      <c r="H348" s="3"/>
      <c r="I348" s="3"/>
    </row>
    <row r="349" spans="6:9">
      <c r="F349" s="3"/>
      <c r="G349" s="3"/>
      <c r="H349" s="3"/>
      <c r="I349" s="3"/>
    </row>
    <row r="350" spans="6:9">
      <c r="F350" s="3"/>
      <c r="G350" s="3"/>
      <c r="H350" s="3"/>
      <c r="I350" s="3"/>
    </row>
    <row r="351" spans="6:9">
      <c r="F351" s="3"/>
      <c r="G351" s="3"/>
      <c r="H351" s="3"/>
      <c r="I351" s="3"/>
    </row>
    <row r="352" spans="6:9">
      <c r="F352" s="3"/>
      <c r="G352" s="3"/>
      <c r="H352" s="3"/>
      <c r="I352" s="3"/>
    </row>
    <row r="353" spans="6:9">
      <c r="F353" s="3"/>
      <c r="G353" s="3"/>
      <c r="H353" s="3"/>
      <c r="I353" s="3"/>
    </row>
    <row r="354" spans="6:9">
      <c r="F354" s="3"/>
      <c r="G354" s="3"/>
      <c r="H354" s="3"/>
      <c r="I354" s="3"/>
    </row>
    <row r="355" spans="6:9">
      <c r="F355" s="3"/>
      <c r="G355" s="3"/>
      <c r="H355" s="3"/>
      <c r="I355" s="3"/>
    </row>
    <row r="356" spans="6:9">
      <c r="F356" s="3"/>
      <c r="G356" s="3"/>
      <c r="H356" s="3"/>
      <c r="I356" s="3"/>
    </row>
    <row r="357" spans="6:9">
      <c r="F357" s="3"/>
      <c r="G357" s="3"/>
      <c r="H357" s="3"/>
      <c r="I357" s="3"/>
    </row>
    <row r="358" spans="6:9">
      <c r="F358" s="3"/>
      <c r="G358" s="3"/>
      <c r="H358" s="3"/>
      <c r="I358" s="3"/>
    </row>
    <row r="359" spans="6:9">
      <c r="F359" s="3"/>
      <c r="G359" s="3"/>
      <c r="H359" s="3"/>
      <c r="I359" s="3"/>
    </row>
    <row r="360" spans="6:9">
      <c r="F360" s="3"/>
      <c r="G360" s="3"/>
      <c r="H360" s="3"/>
      <c r="I360" s="3"/>
    </row>
    <row r="361" spans="6:9">
      <c r="F361" s="3"/>
      <c r="G361" s="3"/>
      <c r="H361" s="3"/>
      <c r="I361" s="3"/>
    </row>
    <row r="362" spans="6:9">
      <c r="F362" s="3"/>
      <c r="G362" s="3"/>
      <c r="H362" s="3"/>
      <c r="I362" s="3"/>
    </row>
    <row r="363" spans="6:9">
      <c r="F363" s="3"/>
      <c r="G363" s="3"/>
      <c r="H363" s="3"/>
      <c r="I363" s="3"/>
    </row>
    <row r="364" spans="6:9">
      <c r="F364" s="3"/>
      <c r="G364" s="3"/>
      <c r="H364" s="3"/>
      <c r="I364" s="3"/>
    </row>
    <row r="365" spans="6:9">
      <c r="F365" s="3"/>
      <c r="G365" s="3"/>
      <c r="H365" s="3"/>
      <c r="I365" s="3"/>
    </row>
    <row r="366" spans="6:9">
      <c r="F366" s="3"/>
      <c r="G366" s="3"/>
      <c r="H366" s="3"/>
      <c r="I366" s="3"/>
    </row>
    <row r="367" spans="6:9">
      <c r="F367" s="3"/>
      <c r="G367" s="3"/>
      <c r="H367" s="3"/>
      <c r="I367" s="3"/>
    </row>
    <row r="368" spans="6:9">
      <c r="F368" s="3"/>
      <c r="G368" s="3"/>
      <c r="H368" s="3"/>
      <c r="I368" s="3"/>
    </row>
    <row r="369" spans="6:9">
      <c r="F369" s="3"/>
      <c r="G369" s="3"/>
      <c r="H369" s="3"/>
      <c r="I369" s="3"/>
    </row>
    <row r="370" spans="6:9">
      <c r="F370" s="3"/>
      <c r="G370" s="3"/>
      <c r="H370" s="3"/>
      <c r="I370" s="3"/>
    </row>
    <row r="371" spans="6:9">
      <c r="F371" s="3"/>
      <c r="G371" s="3"/>
      <c r="H371" s="3"/>
      <c r="I371" s="3"/>
    </row>
    <row r="372" spans="6:9">
      <c r="F372" s="3"/>
      <c r="G372" s="3"/>
      <c r="H372" s="3"/>
      <c r="I372" s="3"/>
    </row>
    <row r="373" spans="6:9">
      <c r="F373" s="3"/>
      <c r="G373" s="3"/>
      <c r="H373" s="3"/>
      <c r="I373" s="3"/>
    </row>
    <row r="374" spans="6:9">
      <c r="F374" s="3"/>
      <c r="G374" s="3"/>
      <c r="H374" s="3"/>
      <c r="I374" s="3"/>
    </row>
    <row r="375" spans="6:9">
      <c r="F375" s="3"/>
      <c r="G375" s="3"/>
      <c r="H375" s="3"/>
      <c r="I375" s="3"/>
    </row>
    <row r="376" spans="6:9">
      <c r="F376" s="3"/>
      <c r="G376" s="3"/>
      <c r="H376" s="3"/>
      <c r="I376" s="3"/>
    </row>
    <row r="377" spans="6:9">
      <c r="F377" s="3"/>
      <c r="G377" s="3"/>
      <c r="H377" s="3"/>
      <c r="I377" s="3"/>
    </row>
    <row r="378" spans="6:9">
      <c r="F378" s="3"/>
      <c r="G378" s="3"/>
      <c r="H378" s="3"/>
      <c r="I378" s="3"/>
    </row>
    <row r="379" spans="6:9">
      <c r="F379" s="3"/>
      <c r="G379" s="3"/>
      <c r="H379" s="3"/>
      <c r="I379" s="3"/>
    </row>
    <row r="380" spans="6:9">
      <c r="F380" s="3"/>
      <c r="G380" s="3"/>
      <c r="H380" s="3"/>
      <c r="I380" s="3"/>
    </row>
    <row r="381" spans="6:9">
      <c r="F381" s="3"/>
      <c r="G381" s="3"/>
      <c r="H381" s="3"/>
      <c r="I381" s="3"/>
    </row>
    <row r="382" spans="6:9">
      <c r="F382" s="3"/>
      <c r="G382" s="3"/>
      <c r="H382" s="3"/>
      <c r="I382" s="3"/>
    </row>
    <row r="383" spans="6:9">
      <c r="F383" s="3"/>
      <c r="G383" s="3"/>
      <c r="H383" s="3"/>
      <c r="I383" s="3"/>
    </row>
    <row r="384" spans="6:9">
      <c r="F384" s="3"/>
      <c r="G384" s="3"/>
      <c r="H384" s="3"/>
      <c r="I384" s="3"/>
    </row>
    <row r="385" spans="6:9">
      <c r="F385" s="3"/>
      <c r="G385" s="3"/>
      <c r="H385" s="3"/>
      <c r="I385" s="3"/>
    </row>
    <row r="386" spans="6:9">
      <c r="F386" s="3"/>
      <c r="G386" s="3"/>
      <c r="H386" s="3"/>
      <c r="I386" s="3"/>
    </row>
    <row r="387" spans="6:9">
      <c r="F387" s="3"/>
      <c r="G387" s="3"/>
      <c r="H387" s="3"/>
      <c r="I387" s="3"/>
    </row>
    <row r="388" spans="6:9">
      <c r="F388" s="3"/>
      <c r="G388" s="3"/>
      <c r="H388" s="3"/>
      <c r="I388" s="3"/>
    </row>
    <row r="389" spans="6:9">
      <c r="F389" s="3"/>
      <c r="G389" s="3"/>
      <c r="H389" s="3"/>
      <c r="I389" s="3"/>
    </row>
    <row r="390" spans="6:9">
      <c r="F390" s="3"/>
      <c r="G390" s="3"/>
      <c r="H390" s="3"/>
      <c r="I390" s="3"/>
    </row>
    <row r="391" spans="6:9">
      <c r="F391" s="3"/>
      <c r="G391" s="3"/>
      <c r="H391" s="3"/>
      <c r="I391" s="3"/>
    </row>
    <row r="392" spans="6:9">
      <c r="F392" s="3"/>
      <c r="G392" s="3"/>
      <c r="H392" s="3"/>
      <c r="I392" s="3"/>
    </row>
    <row r="393" spans="6:9">
      <c r="F393" s="3"/>
      <c r="G393" s="3"/>
      <c r="H393" s="3"/>
      <c r="I393" s="3"/>
    </row>
    <row r="394" spans="6:9">
      <c r="F394" s="3"/>
      <c r="G394" s="3"/>
      <c r="H394" s="3"/>
      <c r="I394" s="3"/>
    </row>
    <row r="395" spans="6:9">
      <c r="F395" s="3"/>
      <c r="G395" s="3"/>
      <c r="H395" s="3"/>
      <c r="I395" s="3"/>
    </row>
    <row r="396" spans="6:9">
      <c r="F396" s="3"/>
      <c r="G396" s="3"/>
      <c r="H396" s="3"/>
      <c r="I396" s="3"/>
    </row>
    <row r="397" spans="6:9">
      <c r="F397" s="3"/>
      <c r="G397" s="3"/>
      <c r="H397" s="3"/>
      <c r="I397" s="3"/>
    </row>
    <row r="398" spans="6:9">
      <c r="F398" s="3"/>
      <c r="G398" s="3"/>
      <c r="H398" s="3"/>
      <c r="I398" s="3"/>
    </row>
    <row r="399" spans="6:9">
      <c r="F399" s="3"/>
      <c r="G399" s="3"/>
      <c r="H399" s="3"/>
      <c r="I399" s="3"/>
    </row>
    <row r="400" spans="6:9">
      <c r="F400" s="3"/>
      <c r="G400" s="3"/>
      <c r="H400" s="3"/>
      <c r="I400" s="3"/>
    </row>
    <row r="401" spans="6:9">
      <c r="F401" s="3"/>
      <c r="G401" s="3"/>
      <c r="H401" s="3"/>
      <c r="I401" s="3"/>
    </row>
    <row r="402" spans="6:9">
      <c r="F402" s="3"/>
      <c r="G402" s="3"/>
      <c r="H402" s="3"/>
      <c r="I402" s="3"/>
    </row>
    <row r="403" spans="6:9">
      <c r="F403" s="3"/>
      <c r="G403" s="3"/>
      <c r="H403" s="3"/>
      <c r="I403" s="3"/>
    </row>
    <row r="404" spans="6:9">
      <c r="F404" s="3"/>
      <c r="G404" s="3"/>
      <c r="H404" s="3"/>
      <c r="I404" s="3"/>
    </row>
    <row r="405" spans="6:9">
      <c r="F405" s="3"/>
      <c r="G405" s="3"/>
      <c r="H405" s="3"/>
      <c r="I405" s="3"/>
    </row>
    <row r="406" spans="6:9">
      <c r="F406" s="3"/>
      <c r="G406" s="3"/>
      <c r="H406" s="3"/>
      <c r="I406" s="3"/>
    </row>
    <row r="407" spans="6:9">
      <c r="F407" s="3"/>
      <c r="G407" s="3"/>
      <c r="H407" s="3"/>
      <c r="I407" s="3"/>
    </row>
    <row r="408" spans="6:9">
      <c r="F408" s="3"/>
      <c r="G408" s="3"/>
      <c r="H408" s="3"/>
      <c r="I408" s="3"/>
    </row>
    <row r="409" spans="6:9">
      <c r="F409" s="3"/>
      <c r="G409" s="3"/>
      <c r="H409" s="3"/>
      <c r="I409" s="3"/>
    </row>
    <row r="410" spans="6:9">
      <c r="F410" s="3"/>
      <c r="G410" s="3"/>
      <c r="H410" s="3"/>
      <c r="I410" s="3"/>
    </row>
    <row r="411" spans="6:9">
      <c r="F411" s="3"/>
      <c r="G411" s="3"/>
      <c r="H411" s="3"/>
      <c r="I411" s="3"/>
    </row>
    <row r="412" spans="6:9">
      <c r="F412" s="3"/>
      <c r="G412" s="3"/>
      <c r="H412" s="3"/>
      <c r="I412" s="3"/>
    </row>
    <row r="413" spans="6:9">
      <c r="F413" s="3"/>
      <c r="G413" s="3"/>
      <c r="H413" s="3"/>
      <c r="I413" s="3"/>
    </row>
    <row r="414" spans="6:9">
      <c r="F414" s="3"/>
      <c r="G414" s="3"/>
      <c r="H414" s="3"/>
      <c r="I414" s="3"/>
    </row>
    <row r="415" spans="6:9">
      <c r="F415" s="3"/>
      <c r="G415" s="3"/>
      <c r="H415" s="3"/>
      <c r="I415" s="3"/>
    </row>
    <row r="416" spans="6:9">
      <c r="F416" s="3"/>
      <c r="G416" s="3"/>
      <c r="H416" s="3"/>
      <c r="I416" s="3"/>
    </row>
    <row r="417" spans="6:9">
      <c r="F417" s="3"/>
      <c r="G417" s="3"/>
      <c r="H417" s="3"/>
      <c r="I417" s="3"/>
    </row>
    <row r="418" spans="6:9">
      <c r="F418" s="3"/>
      <c r="G418" s="3"/>
      <c r="H418" s="3"/>
      <c r="I418" s="3"/>
    </row>
    <row r="419" spans="6:9">
      <c r="F419" s="3"/>
      <c r="G419" s="3"/>
      <c r="H419" s="3"/>
      <c r="I419" s="3"/>
    </row>
    <row r="420" spans="6:9">
      <c r="F420" s="3"/>
      <c r="G420" s="3"/>
      <c r="H420" s="3"/>
      <c r="I420" s="3"/>
    </row>
    <row r="421" spans="6:9">
      <c r="F421" s="3"/>
      <c r="G421" s="3"/>
      <c r="H421" s="3"/>
      <c r="I421" s="3"/>
    </row>
    <row r="422" spans="6:9">
      <c r="F422" s="3"/>
      <c r="G422" s="3"/>
      <c r="H422" s="3"/>
      <c r="I422" s="3"/>
    </row>
    <row r="423" spans="6:9">
      <c r="F423" s="3"/>
      <c r="G423" s="3"/>
      <c r="H423" s="3"/>
      <c r="I423" s="3"/>
    </row>
    <row r="424" spans="6:9">
      <c r="F424" s="3"/>
      <c r="G424" s="3"/>
      <c r="H424" s="3"/>
      <c r="I424" s="3"/>
    </row>
    <row r="425" spans="6:9">
      <c r="F425" s="3"/>
      <c r="G425" s="3"/>
      <c r="H425" s="3"/>
      <c r="I425" s="3"/>
    </row>
    <row r="426" spans="6:9">
      <c r="F426" s="3"/>
      <c r="G426" s="3"/>
      <c r="H426" s="3"/>
      <c r="I426" s="3"/>
    </row>
    <row r="427" spans="6:9">
      <c r="F427" s="3"/>
      <c r="G427" s="3"/>
      <c r="H427" s="3"/>
      <c r="I427" s="3"/>
    </row>
    <row r="428" spans="6:9">
      <c r="F428" s="3"/>
      <c r="G428" s="3"/>
      <c r="H428" s="3"/>
      <c r="I428" s="3"/>
    </row>
    <row r="429" spans="6:9">
      <c r="F429" s="3"/>
      <c r="G429" s="3"/>
      <c r="H429" s="3"/>
      <c r="I429" s="3"/>
    </row>
    <row r="430" spans="6:9">
      <c r="F430" s="3"/>
      <c r="G430" s="3"/>
      <c r="H430" s="3"/>
      <c r="I430" s="3"/>
    </row>
    <row r="431" spans="6:9">
      <c r="F431" s="3"/>
      <c r="G431" s="3"/>
      <c r="H431" s="3"/>
      <c r="I431" s="3"/>
    </row>
    <row r="432" spans="6:9">
      <c r="F432" s="3"/>
      <c r="G432" s="3"/>
      <c r="H432" s="3"/>
      <c r="I432" s="3"/>
    </row>
    <row r="433" spans="6:9">
      <c r="F433" s="3"/>
      <c r="G433" s="3"/>
      <c r="H433" s="3"/>
      <c r="I433" s="3"/>
    </row>
    <row r="434" spans="6:9">
      <c r="F434" s="3"/>
      <c r="G434" s="3"/>
      <c r="H434" s="3"/>
      <c r="I434" s="3"/>
    </row>
    <row r="435" spans="6:9">
      <c r="F435" s="3"/>
      <c r="G435" s="3"/>
      <c r="H435" s="3"/>
      <c r="I435" s="3"/>
    </row>
    <row r="436" spans="6:9">
      <c r="F436" s="3"/>
      <c r="G436" s="3"/>
      <c r="H436" s="3"/>
      <c r="I436" s="3"/>
    </row>
    <row r="437" spans="6:9">
      <c r="F437" s="3"/>
      <c r="G437" s="3"/>
      <c r="H437" s="3"/>
      <c r="I437" s="3"/>
    </row>
    <row r="438" spans="6:9">
      <c r="F438" s="3"/>
      <c r="G438" s="3"/>
      <c r="H438" s="3"/>
      <c r="I438" s="3"/>
    </row>
    <row r="439" spans="6:9">
      <c r="F439" s="3"/>
      <c r="G439" s="3"/>
      <c r="H439" s="3"/>
      <c r="I439" s="3"/>
    </row>
    <row r="440" spans="6:9">
      <c r="F440" s="3"/>
      <c r="G440" s="3"/>
      <c r="H440" s="3"/>
      <c r="I440" s="3"/>
    </row>
    <row r="441" spans="6:9">
      <c r="F441" s="3"/>
      <c r="G441" s="3"/>
      <c r="H441" s="3"/>
      <c r="I441" s="3"/>
    </row>
    <row r="442" spans="6:9">
      <c r="F442" s="3"/>
      <c r="G442" s="3"/>
      <c r="H442" s="3"/>
      <c r="I442" s="3"/>
    </row>
    <row r="443" spans="6:9">
      <c r="F443" s="3"/>
      <c r="G443" s="3"/>
      <c r="H443" s="3"/>
      <c r="I443" s="3"/>
    </row>
    <row r="444" spans="6:9">
      <c r="F444" s="3"/>
      <c r="G444" s="3"/>
      <c r="H444" s="3"/>
      <c r="I444" s="3"/>
    </row>
    <row r="445" spans="6:9">
      <c r="F445" s="3"/>
      <c r="G445" s="3"/>
      <c r="H445" s="3"/>
      <c r="I445" s="3"/>
    </row>
    <row r="446" spans="6:9">
      <c r="F446" s="3"/>
      <c r="G446" s="3"/>
      <c r="H446" s="3"/>
      <c r="I446" s="3"/>
    </row>
    <row r="447" spans="6:9">
      <c r="F447" s="3"/>
      <c r="G447" s="3"/>
      <c r="H447" s="3"/>
      <c r="I447" s="3"/>
    </row>
    <row r="448" spans="6:9">
      <c r="F448" s="3"/>
      <c r="G448" s="3"/>
      <c r="H448" s="3"/>
      <c r="I448" s="3"/>
    </row>
    <row r="449" spans="6:9">
      <c r="F449" s="3"/>
      <c r="G449" s="3"/>
      <c r="H449" s="3"/>
      <c r="I449" s="3"/>
    </row>
    <row r="450" spans="6:9">
      <c r="F450" s="3"/>
      <c r="G450" s="3"/>
      <c r="H450" s="3"/>
      <c r="I450" s="3"/>
    </row>
    <row r="451" spans="6:9">
      <c r="F451" s="3"/>
      <c r="G451" s="3"/>
      <c r="H451" s="3"/>
      <c r="I451" s="3"/>
    </row>
    <row r="452" spans="6:9">
      <c r="F452" s="3"/>
      <c r="G452" s="3"/>
      <c r="H452" s="3"/>
      <c r="I452" s="3"/>
    </row>
    <row r="453" spans="6:9">
      <c r="F453" s="3"/>
      <c r="G453" s="3"/>
      <c r="H453" s="3"/>
      <c r="I453" s="3"/>
    </row>
    <row r="454" spans="6:9">
      <c r="F454" s="3"/>
      <c r="G454" s="3"/>
      <c r="H454" s="3"/>
      <c r="I454" s="3"/>
    </row>
    <row r="455" spans="6:9">
      <c r="F455" s="3"/>
      <c r="G455" s="3"/>
      <c r="H455" s="3"/>
      <c r="I455" s="3"/>
    </row>
    <row r="456" spans="6:9">
      <c r="F456" s="3"/>
      <c r="G456" s="3"/>
      <c r="H456" s="3"/>
      <c r="I456" s="3"/>
    </row>
    <row r="457" spans="6:9">
      <c r="F457" s="3"/>
      <c r="G457" s="3"/>
      <c r="H457" s="3"/>
      <c r="I457" s="3"/>
    </row>
    <row r="458" spans="6:9">
      <c r="F458" s="3"/>
      <c r="G458" s="3"/>
      <c r="H458" s="3"/>
      <c r="I458" s="3"/>
    </row>
    <row r="459" spans="6:9">
      <c r="F459" s="3"/>
      <c r="G459" s="3"/>
      <c r="H459" s="3"/>
      <c r="I459" s="3"/>
    </row>
    <row r="460" spans="6:9">
      <c r="F460" s="3"/>
      <c r="G460" s="3"/>
      <c r="H460" s="3"/>
      <c r="I460" s="3"/>
    </row>
    <row r="461" spans="6:9">
      <c r="F461" s="3"/>
      <c r="G461" s="3"/>
      <c r="H461" s="3"/>
      <c r="I461" s="3"/>
    </row>
    <row r="462" spans="6:9">
      <c r="F462" s="3"/>
      <c r="G462" s="3"/>
      <c r="H462" s="3"/>
      <c r="I462" s="3"/>
    </row>
    <row r="463" spans="6:9">
      <c r="F463" s="3"/>
      <c r="G463" s="3"/>
      <c r="H463" s="3"/>
      <c r="I463" s="3"/>
    </row>
    <row r="464" spans="6:9">
      <c r="F464" s="3"/>
      <c r="G464" s="3"/>
      <c r="H464" s="3"/>
      <c r="I464" s="3"/>
    </row>
    <row r="465" spans="6:9">
      <c r="F465" s="3"/>
      <c r="G465" s="3"/>
      <c r="H465" s="3"/>
      <c r="I465" s="3"/>
    </row>
    <row r="466" spans="6:9">
      <c r="F466" s="3"/>
      <c r="G466" s="3"/>
      <c r="H466" s="3"/>
      <c r="I466" s="3"/>
    </row>
    <row r="467" spans="6:9">
      <c r="F467" s="3"/>
      <c r="G467" s="3"/>
      <c r="H467" s="3"/>
      <c r="I467" s="3"/>
    </row>
    <row r="468" spans="6:9">
      <c r="F468" s="3"/>
      <c r="G468" s="3"/>
      <c r="H468" s="3"/>
      <c r="I468" s="3"/>
    </row>
    <row r="469" spans="6:9">
      <c r="F469" s="3"/>
      <c r="G469" s="3"/>
      <c r="H469" s="3"/>
      <c r="I469" s="3"/>
    </row>
    <row r="470" spans="6:9">
      <c r="F470" s="3"/>
      <c r="G470" s="3"/>
      <c r="H470" s="3"/>
      <c r="I470" s="3"/>
    </row>
    <row r="471" spans="6:9">
      <c r="F471" s="3"/>
      <c r="G471" s="3"/>
      <c r="H471" s="3"/>
      <c r="I471" s="3"/>
    </row>
    <row r="472" spans="6:9">
      <c r="F472" s="3"/>
      <c r="G472" s="3"/>
      <c r="H472" s="3"/>
      <c r="I472" s="3"/>
    </row>
    <row r="473" spans="6:9">
      <c r="F473" s="3"/>
      <c r="G473" s="3"/>
      <c r="H473" s="3"/>
      <c r="I473" s="3"/>
    </row>
    <row r="474" spans="6:9">
      <c r="F474" s="3"/>
      <c r="G474" s="3"/>
      <c r="H474" s="3"/>
      <c r="I474" s="3"/>
    </row>
    <row r="475" spans="6:9">
      <c r="F475" s="3"/>
      <c r="G475" s="3"/>
      <c r="H475" s="3"/>
      <c r="I475" s="3"/>
    </row>
    <row r="476" spans="6:9">
      <c r="F476" s="3"/>
      <c r="G476" s="3"/>
      <c r="H476" s="3"/>
      <c r="I476" s="3"/>
    </row>
    <row r="477" spans="6:9">
      <c r="F477" s="3"/>
      <c r="G477" s="3"/>
      <c r="H477" s="3"/>
      <c r="I477" s="3"/>
    </row>
    <row r="478" spans="6:9">
      <c r="F478" s="3"/>
      <c r="G478" s="3"/>
      <c r="H478" s="3"/>
      <c r="I478" s="3"/>
    </row>
    <row r="479" spans="6:9">
      <c r="F479" s="3"/>
      <c r="G479" s="3"/>
      <c r="H479" s="3"/>
      <c r="I479" s="3"/>
    </row>
    <row r="480" spans="6:9">
      <c r="F480" s="3"/>
      <c r="G480" s="3"/>
      <c r="H480" s="3"/>
      <c r="I480" s="3"/>
    </row>
    <row r="481" spans="6:9">
      <c r="F481" s="3"/>
      <c r="G481" s="3"/>
      <c r="H481" s="3"/>
      <c r="I481" s="3"/>
    </row>
    <row r="482" spans="6:9">
      <c r="F482" s="3"/>
      <c r="G482" s="3"/>
      <c r="H482" s="3"/>
      <c r="I482" s="3"/>
    </row>
    <row r="483" spans="6:9">
      <c r="F483" s="3"/>
      <c r="G483" s="3"/>
      <c r="H483" s="3"/>
      <c r="I483" s="3"/>
    </row>
    <row r="484" spans="6:9">
      <c r="F484" s="3"/>
      <c r="G484" s="3"/>
      <c r="H484" s="3"/>
      <c r="I484" s="3"/>
    </row>
    <row r="485" spans="6:9">
      <c r="F485" s="3"/>
      <c r="G485" s="3"/>
      <c r="H485" s="3"/>
      <c r="I485" s="3"/>
    </row>
    <row r="486" spans="6:9">
      <c r="F486" s="3"/>
      <c r="G486" s="3"/>
      <c r="H486" s="3"/>
      <c r="I486" s="3"/>
    </row>
    <row r="487" spans="6:9">
      <c r="F487" s="3"/>
      <c r="G487" s="3"/>
      <c r="H487" s="3"/>
      <c r="I487" s="3"/>
    </row>
    <row r="488" spans="6:9">
      <c r="F488" s="3"/>
      <c r="G488" s="3"/>
      <c r="H488" s="3"/>
      <c r="I488" s="3"/>
    </row>
    <row r="489" spans="6:9">
      <c r="F489" s="3"/>
      <c r="G489" s="3"/>
      <c r="H489" s="3"/>
      <c r="I489" s="3"/>
    </row>
    <row r="490" spans="6:9">
      <c r="F490" s="3"/>
      <c r="G490" s="3"/>
      <c r="H490" s="3"/>
      <c r="I490" s="3"/>
    </row>
    <row r="491" spans="6:9">
      <c r="F491" s="3"/>
      <c r="G491" s="3"/>
      <c r="H491" s="3"/>
      <c r="I491" s="3"/>
    </row>
    <row r="492" spans="6:9">
      <c r="F492" s="3"/>
      <c r="G492" s="3"/>
      <c r="H492" s="3"/>
      <c r="I492" s="3"/>
    </row>
    <row r="493" spans="6:9">
      <c r="F493" s="3"/>
      <c r="G493" s="3"/>
      <c r="H493" s="3"/>
      <c r="I493" s="3"/>
    </row>
    <row r="494" spans="6:9">
      <c r="F494" s="3"/>
      <c r="G494" s="3"/>
      <c r="H494" s="3"/>
      <c r="I494" s="3"/>
    </row>
    <row r="495" spans="6:9">
      <c r="F495" s="3"/>
      <c r="G495" s="3"/>
      <c r="H495" s="3"/>
      <c r="I495" s="3"/>
    </row>
    <row r="496" spans="6:9">
      <c r="F496" s="3"/>
      <c r="G496" s="3"/>
      <c r="H496" s="3"/>
      <c r="I496" s="3"/>
    </row>
    <row r="497" spans="6:9">
      <c r="F497" s="3"/>
      <c r="G497" s="3"/>
      <c r="H497" s="3"/>
      <c r="I497" s="3"/>
    </row>
    <row r="498" spans="6:9">
      <c r="F498" s="3"/>
      <c r="G498" s="3"/>
      <c r="H498" s="3"/>
      <c r="I498" s="3"/>
    </row>
    <row r="499" spans="6:9">
      <c r="F499" s="3"/>
      <c r="G499" s="3"/>
      <c r="H499" s="3"/>
      <c r="I499" s="3"/>
    </row>
    <row r="500" spans="6:9">
      <c r="F500" s="3"/>
      <c r="G500" s="3"/>
      <c r="H500" s="3"/>
      <c r="I500" s="3"/>
    </row>
    <row r="501" spans="6:9">
      <c r="F501" s="3"/>
      <c r="G501" s="3"/>
      <c r="H501" s="3"/>
      <c r="I501" s="3"/>
    </row>
    <row r="502" spans="6:9">
      <c r="F502" s="3"/>
      <c r="G502" s="3"/>
      <c r="H502" s="3"/>
      <c r="I502" s="3"/>
    </row>
    <row r="503" spans="6:9">
      <c r="F503" s="3"/>
      <c r="G503" s="3"/>
      <c r="H503" s="3"/>
      <c r="I503" s="3"/>
    </row>
    <row r="504" spans="6:9">
      <c r="F504" s="3"/>
      <c r="G504" s="3"/>
      <c r="H504" s="3"/>
      <c r="I504" s="3"/>
    </row>
    <row r="505" spans="6:9">
      <c r="F505" s="3"/>
      <c r="G505" s="3"/>
      <c r="H505" s="3"/>
      <c r="I505" s="3"/>
    </row>
    <row r="506" spans="6:9">
      <c r="F506" s="3"/>
      <c r="G506" s="3"/>
      <c r="H506" s="3"/>
      <c r="I506" s="3"/>
    </row>
    <row r="507" spans="6:9">
      <c r="F507" s="3"/>
      <c r="G507" s="3"/>
      <c r="H507" s="3"/>
      <c r="I507" s="3"/>
    </row>
    <row r="508" spans="6:9">
      <c r="F508" s="3"/>
      <c r="G508" s="3"/>
      <c r="H508" s="3"/>
      <c r="I508" s="3"/>
    </row>
    <row r="509" spans="6:9">
      <c r="F509" s="3"/>
      <c r="G509" s="3"/>
      <c r="H509" s="3"/>
      <c r="I509" s="3"/>
    </row>
    <row r="510" spans="6:9">
      <c r="F510" s="3"/>
      <c r="G510" s="3"/>
      <c r="H510" s="3"/>
      <c r="I510" s="3"/>
    </row>
    <row r="511" spans="6:9">
      <c r="F511" s="3"/>
      <c r="G511" s="3"/>
      <c r="H511" s="3"/>
      <c r="I511" s="3"/>
    </row>
    <row r="512" spans="6:9">
      <c r="F512" s="3"/>
      <c r="G512" s="3"/>
      <c r="H512" s="3"/>
      <c r="I512" s="3"/>
    </row>
    <row r="513" spans="6:9">
      <c r="F513" s="3"/>
      <c r="G513" s="3"/>
      <c r="H513" s="3"/>
      <c r="I513" s="3"/>
    </row>
    <row r="514" spans="6:9">
      <c r="F514" s="3"/>
      <c r="G514" s="3"/>
      <c r="H514" s="3"/>
      <c r="I514" s="3"/>
    </row>
    <row r="515" spans="6:9">
      <c r="F515" s="3"/>
      <c r="G515" s="3"/>
      <c r="H515" s="3"/>
      <c r="I515" s="3"/>
    </row>
    <row r="516" spans="6:9">
      <c r="F516" s="3"/>
      <c r="G516" s="3"/>
      <c r="H516" s="3"/>
      <c r="I516" s="3"/>
    </row>
    <row r="517" spans="6:9">
      <c r="F517" s="3"/>
      <c r="G517" s="3"/>
      <c r="H517" s="3"/>
      <c r="I517" s="3"/>
    </row>
    <row r="518" spans="6:9">
      <c r="F518" s="3"/>
      <c r="G518" s="3"/>
      <c r="H518" s="3"/>
      <c r="I518" s="3"/>
    </row>
    <row r="519" spans="6:9">
      <c r="F519" s="3"/>
      <c r="G519" s="3"/>
      <c r="H519" s="3"/>
      <c r="I519" s="3"/>
    </row>
    <row r="520" spans="6:9">
      <c r="F520" s="3"/>
      <c r="G520" s="3"/>
      <c r="H520" s="3"/>
      <c r="I520" s="3"/>
    </row>
    <row r="521" spans="6:9">
      <c r="F521" s="3"/>
      <c r="G521" s="3"/>
      <c r="H521" s="3"/>
      <c r="I521" s="3"/>
    </row>
    <row r="522" spans="6:9">
      <c r="F522" s="3"/>
      <c r="G522" s="3"/>
      <c r="H522" s="3"/>
      <c r="I522" s="3"/>
    </row>
    <row r="523" spans="6:9">
      <c r="F523" s="3"/>
      <c r="G523" s="3"/>
      <c r="H523" s="3"/>
      <c r="I523" s="3"/>
    </row>
    <row r="524" spans="6:9">
      <c r="F524" s="3"/>
      <c r="G524" s="3"/>
      <c r="H524" s="3"/>
      <c r="I524" s="3"/>
    </row>
    <row r="525" spans="6:9">
      <c r="F525" s="3"/>
      <c r="G525" s="3"/>
      <c r="H525" s="3"/>
      <c r="I525" s="3"/>
    </row>
    <row r="526" spans="6:9">
      <c r="F526" s="3"/>
      <c r="G526" s="3"/>
      <c r="H526" s="3"/>
      <c r="I526" s="3"/>
    </row>
    <row r="527" spans="6:9">
      <c r="F527" s="3"/>
      <c r="G527" s="3"/>
      <c r="H527" s="3"/>
      <c r="I527" s="3"/>
    </row>
    <row r="528" spans="6:9">
      <c r="F528" s="3"/>
      <c r="G528" s="3"/>
      <c r="H528" s="3"/>
      <c r="I528" s="3"/>
    </row>
    <row r="529" spans="6:9">
      <c r="F529" s="3"/>
      <c r="G529" s="3"/>
      <c r="H529" s="3"/>
      <c r="I529" s="3"/>
    </row>
    <row r="530" spans="6:9">
      <c r="F530" s="3"/>
      <c r="G530" s="3"/>
      <c r="H530" s="3"/>
      <c r="I530" s="3"/>
    </row>
    <row r="531" spans="6:9">
      <c r="F531" s="3"/>
      <c r="G531" s="3"/>
      <c r="H531" s="3"/>
      <c r="I531" s="3"/>
    </row>
    <row r="532" spans="6:9">
      <c r="F532" s="3"/>
      <c r="G532" s="3"/>
      <c r="H532" s="3"/>
      <c r="I532" s="3"/>
    </row>
    <row r="533" spans="6:9">
      <c r="F533" s="3"/>
      <c r="G533" s="3"/>
      <c r="H533" s="3"/>
      <c r="I533" s="3"/>
    </row>
    <row r="534" spans="6:9">
      <c r="F534" s="3"/>
      <c r="G534" s="3"/>
      <c r="H534" s="3"/>
      <c r="I534" s="3"/>
    </row>
    <row r="535" spans="6:9">
      <c r="F535" s="3"/>
      <c r="G535" s="3"/>
      <c r="H535" s="3"/>
      <c r="I535" s="3"/>
    </row>
    <row r="536" spans="6:9">
      <c r="F536" s="3"/>
      <c r="G536" s="3"/>
      <c r="H536" s="3"/>
      <c r="I536" s="3"/>
    </row>
    <row r="537" spans="6:9">
      <c r="F537" s="3"/>
      <c r="G537" s="3"/>
      <c r="H537" s="3"/>
      <c r="I537" s="3"/>
    </row>
    <row r="538" spans="6:9">
      <c r="F538" s="3"/>
      <c r="G538" s="3"/>
      <c r="H538" s="3"/>
      <c r="I538" s="3"/>
    </row>
    <row r="539" spans="6:9">
      <c r="F539" s="3"/>
      <c r="G539" s="3"/>
      <c r="H539" s="3"/>
      <c r="I539" s="3"/>
    </row>
    <row r="540" spans="6:9">
      <c r="F540" s="3"/>
      <c r="G540" s="3"/>
      <c r="H540" s="3"/>
      <c r="I540" s="3"/>
    </row>
    <row r="541" spans="6:9">
      <c r="F541" s="3"/>
      <c r="G541" s="3"/>
      <c r="H541" s="3"/>
      <c r="I541" s="3"/>
    </row>
    <row r="542" spans="6:9">
      <c r="F542" s="3"/>
      <c r="G542" s="3"/>
      <c r="H542" s="3"/>
      <c r="I542" s="3"/>
    </row>
    <row r="543" spans="6:9">
      <c r="F543" s="3"/>
      <c r="G543" s="3"/>
      <c r="H543" s="3"/>
      <c r="I543" s="3"/>
    </row>
    <row r="544" spans="6:9">
      <c r="F544" s="3"/>
      <c r="G544" s="3"/>
      <c r="H544" s="3"/>
      <c r="I544" s="3"/>
    </row>
    <row r="545" spans="6:9">
      <c r="F545" s="3"/>
      <c r="G545" s="3"/>
      <c r="H545" s="3"/>
      <c r="I545" s="3"/>
    </row>
    <row r="546" spans="6:9">
      <c r="F546" s="3"/>
      <c r="G546" s="3"/>
      <c r="H546" s="3"/>
      <c r="I546" s="3"/>
    </row>
    <row r="547" spans="6:9">
      <c r="F547" s="3"/>
      <c r="G547" s="3"/>
      <c r="H547" s="3"/>
      <c r="I547" s="3"/>
    </row>
    <row r="548" spans="6:9">
      <c r="F548" s="3"/>
      <c r="G548" s="3"/>
      <c r="H548" s="3"/>
      <c r="I548" s="3"/>
    </row>
    <row r="549" spans="6:9">
      <c r="F549" s="3"/>
      <c r="G549" s="3"/>
      <c r="H549" s="3"/>
      <c r="I549" s="3"/>
    </row>
    <row r="550" spans="6:9">
      <c r="F550" s="3"/>
      <c r="G550" s="3"/>
      <c r="H550" s="3"/>
      <c r="I550" s="3"/>
    </row>
    <row r="551" spans="6:9">
      <c r="F551" s="3"/>
      <c r="G551" s="3"/>
      <c r="H551" s="3"/>
      <c r="I551" s="3"/>
    </row>
    <row r="552" spans="6:9">
      <c r="F552" s="3"/>
      <c r="G552" s="3"/>
      <c r="H552" s="3"/>
      <c r="I552" s="3"/>
    </row>
    <row r="553" spans="6:9">
      <c r="F553" s="3"/>
      <c r="G553" s="3"/>
      <c r="H553" s="3"/>
      <c r="I553" s="3"/>
    </row>
    <row r="554" spans="6:9">
      <c r="F554" s="3"/>
      <c r="G554" s="3"/>
      <c r="H554" s="3"/>
      <c r="I554" s="3"/>
    </row>
    <row r="555" spans="6:9">
      <c r="F555" s="3"/>
      <c r="G555" s="3"/>
      <c r="H555" s="3"/>
      <c r="I555" s="3"/>
    </row>
    <row r="556" spans="6:9">
      <c r="F556" s="3"/>
      <c r="G556" s="3"/>
      <c r="H556" s="3"/>
      <c r="I556" s="3"/>
    </row>
    <row r="557" spans="6:9">
      <c r="F557" s="3"/>
      <c r="G557" s="3"/>
      <c r="H557" s="3"/>
      <c r="I557" s="3"/>
    </row>
    <row r="558" spans="6:9">
      <c r="F558" s="3"/>
      <c r="G558" s="3"/>
      <c r="H558" s="3"/>
      <c r="I558" s="3"/>
    </row>
    <row r="559" spans="6:9">
      <c r="F559" s="3"/>
      <c r="G559" s="3"/>
      <c r="H559" s="3"/>
      <c r="I559" s="3"/>
    </row>
    <row r="560" spans="6:9">
      <c r="F560" s="3"/>
      <c r="G560" s="3"/>
      <c r="H560" s="3"/>
      <c r="I560" s="3"/>
    </row>
    <row r="561" spans="6:9">
      <c r="F561" s="3"/>
      <c r="G561" s="3"/>
      <c r="H561" s="3"/>
      <c r="I561" s="3"/>
    </row>
    <row r="562" spans="6:9">
      <c r="F562" s="3"/>
      <c r="G562" s="3"/>
      <c r="H562" s="3"/>
      <c r="I562" s="3"/>
    </row>
    <row r="563" spans="6:9">
      <c r="F563" s="3"/>
      <c r="G563" s="3"/>
      <c r="H563" s="3"/>
      <c r="I563" s="3"/>
    </row>
    <row r="564" spans="6:9">
      <c r="F564" s="3"/>
      <c r="G564" s="3"/>
      <c r="H564" s="3"/>
      <c r="I564" s="3"/>
    </row>
    <row r="565" spans="6:9">
      <c r="F565" s="3"/>
      <c r="G565" s="3"/>
      <c r="H565" s="3"/>
      <c r="I565" s="3"/>
    </row>
    <row r="566" spans="6:9">
      <c r="F566" s="3"/>
      <c r="G566" s="3"/>
      <c r="H566" s="3"/>
      <c r="I566" s="3"/>
    </row>
    <row r="567" spans="6:9">
      <c r="F567" s="3"/>
      <c r="G567" s="3"/>
      <c r="H567" s="3"/>
      <c r="I567" s="3"/>
    </row>
    <row r="568" spans="6:9">
      <c r="F568" s="3"/>
      <c r="G568" s="3"/>
      <c r="H568" s="3"/>
      <c r="I568" s="3"/>
    </row>
    <row r="569" spans="6:9">
      <c r="F569" s="3"/>
      <c r="G569" s="3"/>
      <c r="H569" s="3"/>
      <c r="I569" s="3"/>
    </row>
    <row r="570" spans="6:9">
      <c r="F570" s="3"/>
      <c r="G570" s="3"/>
      <c r="H570" s="3"/>
      <c r="I570" s="3"/>
    </row>
    <row r="571" spans="6:9">
      <c r="F571" s="3"/>
      <c r="G571" s="3"/>
      <c r="H571" s="3"/>
      <c r="I571" s="3"/>
    </row>
    <row r="572" spans="6:9">
      <c r="F572" s="3"/>
      <c r="G572" s="3"/>
      <c r="H572" s="3"/>
      <c r="I572" s="3"/>
    </row>
    <row r="573" spans="6:9">
      <c r="F573" s="3"/>
      <c r="G573" s="3"/>
      <c r="H573" s="3"/>
      <c r="I573" s="3"/>
    </row>
    <row r="574" spans="6:9">
      <c r="F574" s="3"/>
      <c r="G574" s="3"/>
      <c r="H574" s="3"/>
      <c r="I574" s="3"/>
    </row>
    <row r="575" spans="6:9">
      <c r="F575" s="3"/>
      <c r="G575" s="3"/>
      <c r="H575" s="3"/>
      <c r="I575" s="3"/>
    </row>
    <row r="576" spans="6:9">
      <c r="F576" s="3"/>
      <c r="G576" s="3"/>
      <c r="H576" s="3"/>
      <c r="I576" s="3"/>
    </row>
    <row r="577" spans="6:9">
      <c r="F577" s="3"/>
      <c r="G577" s="3"/>
      <c r="H577" s="3"/>
      <c r="I577" s="3"/>
    </row>
    <row r="578" spans="6:9">
      <c r="F578" s="3"/>
      <c r="G578" s="3"/>
      <c r="H578" s="3"/>
      <c r="I578" s="3"/>
    </row>
    <row r="579" spans="6:9">
      <c r="F579" s="3"/>
      <c r="G579" s="3"/>
      <c r="H579" s="3"/>
      <c r="I579" s="3"/>
    </row>
    <row r="580" spans="6:9">
      <c r="F580" s="3"/>
      <c r="G580" s="3"/>
      <c r="H580" s="3"/>
      <c r="I580" s="3"/>
    </row>
    <row r="581" spans="6:9">
      <c r="F581" s="3"/>
      <c r="G581" s="3"/>
      <c r="H581" s="3"/>
      <c r="I581" s="3"/>
    </row>
    <row r="582" spans="6:9">
      <c r="F582" s="3"/>
      <c r="G582" s="3"/>
      <c r="H582" s="3"/>
      <c r="I582" s="3"/>
    </row>
    <row r="583" spans="6:9">
      <c r="F583" s="3"/>
      <c r="G583" s="3"/>
      <c r="H583" s="3"/>
      <c r="I583" s="3"/>
    </row>
    <row r="584" spans="6:9">
      <c r="F584" s="3"/>
      <c r="G584" s="3"/>
      <c r="H584" s="3"/>
      <c r="I584" s="3"/>
    </row>
    <row r="585" spans="6:9">
      <c r="F585" s="3"/>
      <c r="G585" s="3"/>
      <c r="H585" s="3"/>
      <c r="I585" s="3"/>
    </row>
    <row r="586" spans="6:9">
      <c r="F586" s="3"/>
      <c r="G586" s="3"/>
      <c r="H586" s="3"/>
      <c r="I586" s="3"/>
    </row>
    <row r="587" spans="6:9">
      <c r="F587" s="3"/>
      <c r="G587" s="3"/>
      <c r="H587" s="3"/>
      <c r="I587" s="3"/>
    </row>
    <row r="588" spans="6:9">
      <c r="F588" s="3"/>
      <c r="G588" s="3"/>
      <c r="H588" s="3"/>
      <c r="I588" s="3"/>
    </row>
    <row r="589" spans="6:9">
      <c r="F589" s="3"/>
      <c r="G589" s="3"/>
      <c r="H589" s="3"/>
      <c r="I589" s="3"/>
    </row>
    <row r="590" spans="6:9">
      <c r="F590" s="3"/>
      <c r="G590" s="3"/>
      <c r="H590" s="3"/>
      <c r="I590" s="3"/>
    </row>
    <row r="591" spans="6:9">
      <c r="F591" s="3"/>
      <c r="G591" s="3"/>
      <c r="H591" s="3"/>
      <c r="I591" s="3"/>
    </row>
    <row r="592" spans="6:9">
      <c r="F592" s="3"/>
      <c r="G592" s="3"/>
      <c r="H592" s="3"/>
      <c r="I592" s="3"/>
    </row>
    <row r="593" spans="6:9">
      <c r="F593" s="3"/>
      <c r="G593" s="3"/>
      <c r="H593" s="3"/>
      <c r="I593" s="3"/>
    </row>
    <row r="594" spans="6:9">
      <c r="F594" s="3"/>
      <c r="G594" s="3"/>
      <c r="H594" s="3"/>
      <c r="I594" s="3"/>
    </row>
    <row r="595" spans="6:9">
      <c r="F595" s="3"/>
      <c r="G595" s="3"/>
      <c r="H595" s="3"/>
      <c r="I595" s="3"/>
    </row>
    <row r="596" spans="6:9">
      <c r="F596" s="3"/>
      <c r="G596" s="3"/>
      <c r="H596" s="3"/>
      <c r="I596" s="3"/>
    </row>
    <row r="597" spans="6:9">
      <c r="F597" s="3"/>
      <c r="G597" s="3"/>
      <c r="H597" s="3"/>
      <c r="I597" s="3"/>
    </row>
    <row r="598" spans="6:9">
      <c r="F598" s="3"/>
      <c r="G598" s="3"/>
      <c r="H598" s="3"/>
      <c r="I598" s="3"/>
    </row>
    <row r="599" spans="6:9">
      <c r="F599" s="3"/>
      <c r="G599" s="3"/>
      <c r="H599" s="3"/>
      <c r="I599" s="3"/>
    </row>
    <row r="600" spans="6:9">
      <c r="F600" s="3"/>
      <c r="G600" s="3"/>
      <c r="H600" s="3"/>
      <c r="I600" s="3"/>
    </row>
    <row r="601" spans="6:9">
      <c r="F601" s="3"/>
      <c r="G601" s="3"/>
      <c r="H601" s="3"/>
      <c r="I601" s="3"/>
    </row>
    <row r="602" spans="6:9">
      <c r="F602" s="3"/>
      <c r="G602" s="3"/>
      <c r="H602" s="3"/>
      <c r="I602" s="3"/>
    </row>
    <row r="603" spans="6:9">
      <c r="F603" s="3"/>
      <c r="G603" s="3"/>
      <c r="H603" s="3"/>
      <c r="I603" s="3"/>
    </row>
    <row r="604" spans="6:9">
      <c r="F604" s="3"/>
      <c r="G604" s="3"/>
      <c r="H604" s="3"/>
      <c r="I604" s="3"/>
    </row>
    <row r="605" spans="6:9">
      <c r="F605" s="3"/>
      <c r="G605" s="3"/>
      <c r="H605" s="3"/>
      <c r="I605" s="3"/>
    </row>
    <row r="606" spans="6:9">
      <c r="F606" s="3"/>
      <c r="G606" s="3"/>
      <c r="H606" s="3"/>
      <c r="I606" s="3"/>
    </row>
    <row r="607" spans="6:9">
      <c r="F607" s="3"/>
      <c r="G607" s="3"/>
      <c r="H607" s="3"/>
      <c r="I607" s="3"/>
    </row>
    <row r="608" spans="6:9">
      <c r="F608" s="3"/>
      <c r="G608" s="3"/>
      <c r="H608" s="3"/>
      <c r="I608" s="3"/>
    </row>
    <row r="609" spans="6:9">
      <c r="F609" s="3"/>
      <c r="G609" s="3"/>
      <c r="H609" s="3"/>
      <c r="I609" s="3"/>
    </row>
    <row r="610" spans="6:9">
      <c r="F610" s="3"/>
      <c r="G610" s="3"/>
      <c r="H610" s="3"/>
      <c r="I610" s="3"/>
    </row>
    <row r="611" spans="6:9">
      <c r="F611" s="3"/>
      <c r="G611" s="3"/>
      <c r="H611" s="3"/>
      <c r="I611" s="3"/>
    </row>
    <row r="612" spans="6:9">
      <c r="F612" s="3"/>
      <c r="G612" s="3"/>
      <c r="H612" s="3"/>
      <c r="I612" s="3"/>
    </row>
    <row r="613" spans="6:9">
      <c r="F613" s="3"/>
      <c r="G613" s="3"/>
      <c r="H613" s="3"/>
      <c r="I613" s="3"/>
    </row>
    <row r="614" spans="6:9">
      <c r="F614" s="3"/>
      <c r="G614" s="3"/>
      <c r="H614" s="3"/>
      <c r="I614" s="3"/>
    </row>
    <row r="615" spans="6:9">
      <c r="F615" s="3"/>
      <c r="G615" s="3"/>
      <c r="H615" s="3"/>
      <c r="I615" s="3"/>
    </row>
    <row r="616" spans="6:9">
      <c r="F616" s="3"/>
      <c r="G616" s="3"/>
      <c r="H616" s="3"/>
      <c r="I616" s="3"/>
    </row>
    <row r="617" spans="6:9">
      <c r="F617" s="3"/>
      <c r="G617" s="3"/>
      <c r="H617" s="3"/>
      <c r="I617" s="3"/>
    </row>
    <row r="618" spans="6:9">
      <c r="F618" s="3"/>
      <c r="G618" s="3"/>
      <c r="H618" s="3"/>
      <c r="I618" s="3"/>
    </row>
    <row r="619" spans="6:9">
      <c r="F619" s="3"/>
      <c r="G619" s="3"/>
      <c r="H619" s="3"/>
      <c r="I619" s="3"/>
    </row>
    <row r="620" spans="6:9">
      <c r="F620" s="3"/>
      <c r="G620" s="3"/>
      <c r="H620" s="3"/>
      <c r="I620" s="3"/>
    </row>
    <row r="621" spans="6:9">
      <c r="F621" s="3"/>
      <c r="G621" s="3"/>
      <c r="H621" s="3"/>
      <c r="I621" s="3"/>
    </row>
    <row r="622" spans="6:9">
      <c r="F622" s="3"/>
      <c r="G622" s="3"/>
      <c r="H622" s="3"/>
      <c r="I622" s="3"/>
    </row>
    <row r="623" spans="6:9">
      <c r="F623" s="3"/>
      <c r="G623" s="3"/>
      <c r="H623" s="3"/>
      <c r="I623" s="3"/>
    </row>
    <row r="624" spans="6:9">
      <c r="F624" s="3"/>
      <c r="G624" s="3"/>
      <c r="H624" s="3"/>
      <c r="I624" s="3"/>
    </row>
    <row r="625" spans="6:9">
      <c r="F625" s="3"/>
      <c r="G625" s="3"/>
      <c r="H625" s="3"/>
      <c r="I625" s="3"/>
    </row>
    <row r="626" spans="6:9">
      <c r="F626" s="3"/>
      <c r="G626" s="3"/>
      <c r="H626" s="3"/>
      <c r="I626" s="3"/>
    </row>
    <row r="627" spans="6:9">
      <c r="F627" s="3"/>
      <c r="G627" s="3"/>
      <c r="H627" s="3"/>
      <c r="I627" s="3"/>
    </row>
    <row r="628" spans="6:9">
      <c r="F628" s="3"/>
      <c r="G628" s="3"/>
      <c r="H628" s="3"/>
      <c r="I628" s="3"/>
    </row>
    <row r="629" spans="6:9">
      <c r="F629" s="3"/>
      <c r="G629" s="3"/>
      <c r="H629" s="3"/>
      <c r="I629" s="3"/>
    </row>
    <row r="630" spans="6:9">
      <c r="F630" s="3"/>
      <c r="G630" s="3"/>
      <c r="H630" s="3"/>
      <c r="I630" s="3"/>
    </row>
    <row r="631" spans="6:9">
      <c r="F631" s="3"/>
      <c r="G631" s="3"/>
      <c r="H631" s="3"/>
      <c r="I631" s="3"/>
    </row>
    <row r="632" spans="6:9">
      <c r="F632" s="3"/>
      <c r="G632" s="3"/>
      <c r="H632" s="3"/>
      <c r="I632" s="3"/>
    </row>
    <row r="633" spans="6:9">
      <c r="F633" s="3"/>
      <c r="G633" s="3"/>
      <c r="H633" s="3"/>
      <c r="I633" s="3"/>
    </row>
    <row r="634" spans="6:9">
      <c r="F634" s="3"/>
      <c r="G634" s="3"/>
      <c r="H634" s="3"/>
      <c r="I634" s="3"/>
    </row>
    <row r="635" spans="6:9">
      <c r="F635" s="3"/>
      <c r="G635" s="3"/>
      <c r="H635" s="3"/>
      <c r="I635" s="3"/>
    </row>
    <row r="636" spans="6:9">
      <c r="F636" s="3"/>
      <c r="G636" s="3"/>
      <c r="H636" s="3"/>
      <c r="I636" s="3"/>
    </row>
    <row r="637" spans="6:9">
      <c r="F637" s="3"/>
      <c r="G637" s="3"/>
      <c r="H637" s="3"/>
      <c r="I637" s="3"/>
    </row>
    <row r="638" spans="6:9">
      <c r="F638" s="3"/>
      <c r="G638" s="3"/>
      <c r="H638" s="3"/>
      <c r="I638" s="3"/>
    </row>
    <row r="639" spans="6:9">
      <c r="F639" s="3"/>
      <c r="G639" s="3"/>
      <c r="H639" s="3"/>
      <c r="I639" s="3"/>
    </row>
    <row r="640" spans="6:9">
      <c r="F640" s="3"/>
      <c r="G640" s="3"/>
      <c r="H640" s="3"/>
      <c r="I640" s="3"/>
    </row>
    <row r="641" spans="6:9">
      <c r="F641" s="3"/>
      <c r="G641" s="3"/>
      <c r="H641" s="3"/>
      <c r="I641" s="3"/>
    </row>
    <row r="642" spans="6:9">
      <c r="F642" s="3"/>
      <c r="G642" s="3"/>
      <c r="H642" s="3"/>
      <c r="I642" s="3"/>
    </row>
    <row r="643" spans="6:9">
      <c r="F643" s="3"/>
      <c r="G643" s="3"/>
      <c r="H643" s="3"/>
      <c r="I643" s="3"/>
    </row>
    <row r="644" spans="6:9">
      <c r="F644" s="3"/>
      <c r="G644" s="3"/>
      <c r="H644" s="3"/>
      <c r="I644" s="3"/>
    </row>
    <row r="645" spans="6:9">
      <c r="F645" s="3"/>
      <c r="G645" s="3"/>
      <c r="H645" s="3"/>
      <c r="I645" s="3"/>
    </row>
    <row r="646" spans="6:9">
      <c r="F646" s="3"/>
      <c r="G646" s="3"/>
      <c r="H646" s="3"/>
      <c r="I646" s="3"/>
    </row>
    <row r="647" spans="6:9">
      <c r="F647" s="3"/>
      <c r="G647" s="3"/>
      <c r="H647" s="3"/>
      <c r="I647" s="3"/>
    </row>
    <row r="648" spans="6:9">
      <c r="F648" s="3"/>
      <c r="G648" s="3"/>
      <c r="H648" s="3"/>
      <c r="I648" s="3"/>
    </row>
    <row r="649" spans="6:9">
      <c r="F649" s="3"/>
      <c r="G649" s="3"/>
      <c r="H649" s="3"/>
      <c r="I649" s="3"/>
    </row>
    <row r="650" spans="6:9">
      <c r="F650" s="3"/>
      <c r="G650" s="3"/>
      <c r="H650" s="3"/>
      <c r="I650" s="3"/>
    </row>
    <row r="651" spans="6:9">
      <c r="F651" s="3"/>
      <c r="G651" s="3"/>
      <c r="H651" s="3"/>
      <c r="I651" s="3"/>
    </row>
    <row r="652" spans="6:9">
      <c r="F652" s="3"/>
      <c r="G652" s="3"/>
      <c r="H652" s="3"/>
      <c r="I652" s="3"/>
    </row>
    <row r="653" spans="6:9">
      <c r="F653" s="3"/>
      <c r="G653" s="3"/>
      <c r="H653" s="3"/>
      <c r="I653" s="3"/>
    </row>
    <row r="654" spans="6:9">
      <c r="F654" s="3"/>
      <c r="G654" s="3"/>
      <c r="H654" s="3"/>
      <c r="I654" s="3"/>
    </row>
    <row r="655" spans="6:9">
      <c r="F655" s="3"/>
      <c r="G655" s="3"/>
      <c r="H655" s="3"/>
      <c r="I655" s="3"/>
    </row>
    <row r="656" spans="6:9">
      <c r="F656" s="3"/>
      <c r="G656" s="3"/>
      <c r="H656" s="3"/>
      <c r="I656" s="3"/>
    </row>
    <row r="657" spans="6:9">
      <c r="F657" s="3"/>
      <c r="G657" s="3"/>
      <c r="H657" s="3"/>
      <c r="I657" s="3"/>
    </row>
    <row r="658" spans="6:9">
      <c r="F658" s="3"/>
      <c r="G658" s="3"/>
      <c r="H658" s="3"/>
      <c r="I658" s="3"/>
    </row>
    <row r="659" spans="6:9">
      <c r="F659" s="3"/>
      <c r="G659" s="3"/>
      <c r="H659" s="3"/>
      <c r="I659" s="3"/>
    </row>
    <row r="660" spans="6:9">
      <c r="F660" s="3"/>
      <c r="G660" s="3"/>
      <c r="H660" s="3"/>
      <c r="I660" s="3"/>
    </row>
    <row r="661" spans="6:9">
      <c r="F661" s="3"/>
      <c r="G661" s="3"/>
      <c r="H661" s="3"/>
      <c r="I661" s="3"/>
    </row>
    <row r="662" spans="6:9">
      <c r="F662" s="3"/>
      <c r="G662" s="3"/>
      <c r="H662" s="3"/>
      <c r="I662" s="3"/>
    </row>
    <row r="663" spans="6:9">
      <c r="F663" s="3"/>
      <c r="G663" s="3"/>
      <c r="H663" s="3"/>
      <c r="I663" s="3"/>
    </row>
    <row r="664" spans="6:9">
      <c r="F664" s="3"/>
      <c r="G664" s="3"/>
      <c r="H664" s="3"/>
      <c r="I664" s="3"/>
    </row>
    <row r="665" spans="6:9">
      <c r="F665" s="3"/>
      <c r="G665" s="3"/>
      <c r="H665" s="3"/>
      <c r="I665" s="3"/>
    </row>
    <row r="666" spans="6:9">
      <c r="F666" s="3"/>
      <c r="G666" s="3"/>
      <c r="H666" s="3"/>
      <c r="I666" s="3"/>
    </row>
    <row r="667" spans="6:9">
      <c r="F667" s="3"/>
      <c r="G667" s="3"/>
      <c r="H667" s="3"/>
      <c r="I667" s="3"/>
    </row>
    <row r="668" spans="6:9">
      <c r="F668" s="3"/>
      <c r="G668" s="3"/>
      <c r="H668" s="3"/>
      <c r="I668" s="3"/>
    </row>
    <row r="669" spans="6:9">
      <c r="F669" s="3"/>
      <c r="G669" s="3"/>
      <c r="H669" s="3"/>
      <c r="I669" s="3"/>
    </row>
    <row r="670" spans="6:9">
      <c r="F670" s="3"/>
      <c r="G670" s="3"/>
      <c r="H670" s="3"/>
      <c r="I670" s="3"/>
    </row>
    <row r="671" spans="6:9">
      <c r="F671" s="3"/>
      <c r="G671" s="3"/>
      <c r="H671" s="3"/>
      <c r="I671" s="3"/>
    </row>
    <row r="672" spans="6:9">
      <c r="F672" s="3"/>
      <c r="G672" s="3"/>
      <c r="H672" s="3"/>
      <c r="I672" s="3"/>
    </row>
    <row r="673" spans="6:9">
      <c r="F673" s="3"/>
      <c r="G673" s="3"/>
      <c r="H673" s="3"/>
      <c r="I673" s="3"/>
    </row>
    <row r="674" spans="6:9">
      <c r="F674" s="3"/>
      <c r="G674" s="3"/>
      <c r="H674" s="3"/>
      <c r="I674" s="3"/>
    </row>
    <row r="675" spans="6:9">
      <c r="F675" s="3"/>
      <c r="G675" s="3"/>
      <c r="H675" s="3"/>
      <c r="I675" s="3"/>
    </row>
    <row r="676" spans="6:9">
      <c r="F676" s="3"/>
      <c r="G676" s="3"/>
      <c r="H676" s="3"/>
      <c r="I676" s="3"/>
    </row>
    <row r="677" spans="6:9">
      <c r="F677" s="3"/>
      <c r="G677" s="3"/>
      <c r="H677" s="3"/>
      <c r="I677" s="3"/>
    </row>
    <row r="678" spans="6:9">
      <c r="F678" s="3"/>
      <c r="G678" s="3"/>
      <c r="H678" s="3"/>
      <c r="I678" s="3"/>
    </row>
    <row r="679" spans="6:9">
      <c r="F679" s="3"/>
      <c r="G679" s="3"/>
      <c r="H679" s="3"/>
      <c r="I679" s="3"/>
    </row>
    <row r="680" spans="6:9">
      <c r="F680" s="3"/>
      <c r="G680" s="3"/>
      <c r="H680" s="3"/>
      <c r="I680" s="3"/>
    </row>
    <row r="681" spans="6:9">
      <c r="F681" s="3"/>
      <c r="G681" s="3"/>
      <c r="H681" s="3"/>
      <c r="I681" s="3"/>
    </row>
    <row r="682" spans="6:9">
      <c r="F682" s="3"/>
      <c r="G682" s="3"/>
      <c r="H682" s="3"/>
      <c r="I682" s="3"/>
    </row>
    <row r="683" spans="6:9">
      <c r="F683" s="3"/>
      <c r="G683" s="3"/>
      <c r="H683" s="3"/>
      <c r="I683" s="3"/>
    </row>
    <row r="684" spans="6:9">
      <c r="F684" s="3"/>
      <c r="G684" s="3"/>
      <c r="H684" s="3"/>
      <c r="I684" s="3"/>
    </row>
    <row r="685" spans="6:9">
      <c r="F685" s="3"/>
      <c r="G685" s="3"/>
      <c r="H685" s="3"/>
      <c r="I685" s="3"/>
    </row>
    <row r="686" spans="6:9">
      <c r="F686" s="3"/>
      <c r="G686" s="3"/>
      <c r="H686" s="3"/>
      <c r="I686" s="3"/>
    </row>
    <row r="687" spans="6:9">
      <c r="F687" s="3"/>
      <c r="G687" s="3"/>
      <c r="H687" s="3"/>
      <c r="I687" s="3"/>
    </row>
    <row r="688" spans="6:9">
      <c r="F688" s="3"/>
      <c r="G688" s="3"/>
      <c r="H688" s="3"/>
      <c r="I688" s="3"/>
    </row>
    <row r="689" spans="6:9">
      <c r="F689" s="3"/>
      <c r="G689" s="3"/>
      <c r="H689" s="3"/>
      <c r="I689" s="3"/>
    </row>
    <row r="690" spans="6:9">
      <c r="F690" s="3"/>
      <c r="G690" s="3"/>
      <c r="H690" s="3"/>
      <c r="I690" s="3"/>
    </row>
    <row r="691" spans="6:9">
      <c r="F691" s="3"/>
      <c r="G691" s="3"/>
      <c r="H691" s="3"/>
      <c r="I691" s="3"/>
    </row>
    <row r="692" spans="6:9">
      <c r="F692" s="3"/>
      <c r="G692" s="3"/>
      <c r="H692" s="3"/>
      <c r="I692" s="3"/>
    </row>
    <row r="693" spans="6:9">
      <c r="F693" s="3"/>
      <c r="G693" s="3"/>
      <c r="H693" s="3"/>
      <c r="I693" s="3"/>
    </row>
    <row r="694" spans="6:9">
      <c r="F694" s="3"/>
      <c r="G694" s="3"/>
      <c r="H694" s="3"/>
      <c r="I694" s="3"/>
    </row>
    <row r="695" spans="6:9">
      <c r="F695" s="3"/>
      <c r="G695" s="3"/>
      <c r="H695" s="3"/>
      <c r="I695" s="3"/>
    </row>
    <row r="696" spans="6:9">
      <c r="F696" s="3"/>
      <c r="G696" s="3"/>
      <c r="H696" s="3"/>
      <c r="I696" s="3"/>
    </row>
    <row r="697" spans="6:9">
      <c r="F697" s="3"/>
      <c r="G697" s="3"/>
      <c r="H697" s="3"/>
      <c r="I697" s="3"/>
    </row>
    <row r="698" spans="6:9">
      <c r="F698" s="3"/>
      <c r="G698" s="3"/>
      <c r="H698" s="3"/>
      <c r="I698" s="3"/>
    </row>
    <row r="699" spans="6:9">
      <c r="F699" s="3"/>
      <c r="G699" s="3"/>
      <c r="H699" s="3"/>
      <c r="I699" s="3"/>
    </row>
    <row r="700" spans="6:9">
      <c r="F700" s="3"/>
      <c r="G700" s="3"/>
      <c r="H700" s="3"/>
      <c r="I700" s="3"/>
    </row>
    <row r="701" spans="6:9">
      <c r="F701" s="3"/>
      <c r="G701" s="3"/>
      <c r="H701" s="3"/>
      <c r="I701" s="3"/>
    </row>
    <row r="702" spans="6:9">
      <c r="F702" s="3"/>
      <c r="G702" s="3"/>
      <c r="H702" s="3"/>
      <c r="I702" s="3"/>
    </row>
    <row r="703" spans="6:9">
      <c r="F703" s="3"/>
      <c r="G703" s="3"/>
      <c r="H703" s="3"/>
      <c r="I703" s="3"/>
    </row>
    <row r="704" spans="6:9">
      <c r="F704" s="3"/>
      <c r="G704" s="3"/>
      <c r="H704" s="3"/>
      <c r="I704" s="3"/>
    </row>
    <row r="705" spans="6:9">
      <c r="F705" s="3"/>
      <c r="G705" s="3"/>
      <c r="H705" s="3"/>
      <c r="I705" s="3"/>
    </row>
    <row r="706" spans="6:9">
      <c r="F706" s="3"/>
      <c r="G706" s="3"/>
      <c r="H706" s="3"/>
      <c r="I706" s="3"/>
    </row>
    <row r="707" spans="6:9">
      <c r="F707" s="3"/>
      <c r="G707" s="3"/>
      <c r="H707" s="3"/>
      <c r="I707" s="3"/>
    </row>
    <row r="708" spans="6:9">
      <c r="F708" s="3"/>
      <c r="G708" s="3"/>
      <c r="H708" s="3"/>
      <c r="I708" s="3"/>
    </row>
    <row r="709" spans="6:9">
      <c r="F709" s="3"/>
      <c r="G709" s="3"/>
      <c r="H709" s="3"/>
      <c r="I709" s="3"/>
    </row>
    <row r="710" spans="6:9">
      <c r="F710" s="3"/>
      <c r="G710" s="3"/>
      <c r="H710" s="3"/>
      <c r="I710" s="3"/>
    </row>
    <row r="711" spans="6:9">
      <c r="F711" s="3"/>
      <c r="G711" s="3"/>
      <c r="H711" s="3"/>
      <c r="I711" s="3"/>
    </row>
    <row r="712" spans="6:9">
      <c r="F712" s="3"/>
      <c r="G712" s="3"/>
      <c r="H712" s="3"/>
      <c r="I712" s="3"/>
    </row>
    <row r="713" spans="6:9">
      <c r="F713" s="3"/>
      <c r="G713" s="3"/>
      <c r="H713" s="3"/>
      <c r="I713" s="3"/>
    </row>
    <row r="714" spans="6:9">
      <c r="F714" s="3"/>
      <c r="G714" s="3"/>
      <c r="H714" s="3"/>
      <c r="I714" s="3"/>
    </row>
    <row r="715" spans="6:9">
      <c r="F715" s="3"/>
      <c r="G715" s="3"/>
      <c r="H715" s="3"/>
      <c r="I715" s="3"/>
    </row>
    <row r="716" spans="6:9">
      <c r="F716" s="3"/>
      <c r="G716" s="3"/>
      <c r="H716" s="3"/>
      <c r="I716" s="3"/>
    </row>
    <row r="717" spans="6:9">
      <c r="F717" s="3"/>
      <c r="G717" s="3"/>
      <c r="H717" s="3"/>
      <c r="I717" s="3"/>
    </row>
    <row r="718" spans="6:9">
      <c r="F718" s="3"/>
      <c r="G718" s="3"/>
      <c r="H718" s="3"/>
      <c r="I718" s="3"/>
    </row>
    <row r="719" spans="6:9">
      <c r="F719" s="3"/>
      <c r="G719" s="3"/>
      <c r="H719" s="3"/>
      <c r="I719" s="3"/>
    </row>
    <row r="720" spans="6:9">
      <c r="F720" s="3"/>
      <c r="G720" s="3"/>
      <c r="H720" s="3"/>
      <c r="I720" s="3"/>
    </row>
    <row r="721" spans="6:9">
      <c r="F721" s="3"/>
      <c r="G721" s="3"/>
      <c r="H721" s="3"/>
      <c r="I721" s="3"/>
    </row>
    <row r="722" spans="6:9">
      <c r="F722" s="3"/>
      <c r="G722" s="3"/>
      <c r="H722" s="3"/>
      <c r="I722" s="3"/>
    </row>
    <row r="723" spans="6:9">
      <c r="F723" s="3"/>
      <c r="G723" s="3"/>
      <c r="H723" s="3"/>
      <c r="I723" s="3"/>
    </row>
    <row r="724" spans="6:9">
      <c r="F724" s="3"/>
      <c r="G724" s="3"/>
      <c r="H724" s="3"/>
      <c r="I724" s="3"/>
    </row>
    <row r="725" spans="6:9">
      <c r="F725" s="3"/>
      <c r="G725" s="3"/>
      <c r="H725" s="3"/>
      <c r="I725" s="3"/>
    </row>
    <row r="726" spans="6:9">
      <c r="F726" s="3"/>
      <c r="G726" s="3"/>
      <c r="H726" s="3"/>
      <c r="I726" s="3"/>
    </row>
    <row r="727" spans="6:9">
      <c r="F727" s="3"/>
      <c r="G727" s="3"/>
      <c r="H727" s="3"/>
      <c r="I727" s="3"/>
    </row>
    <row r="728" spans="6:9">
      <c r="F728" s="3"/>
      <c r="G728" s="3"/>
      <c r="H728" s="3"/>
      <c r="I728" s="3"/>
    </row>
    <row r="729" spans="6:9">
      <c r="F729" s="3"/>
      <c r="G729" s="3"/>
      <c r="H729" s="3"/>
      <c r="I729" s="3"/>
    </row>
    <row r="730" spans="6:9">
      <c r="F730" s="3"/>
      <c r="G730" s="3"/>
      <c r="H730" s="3"/>
      <c r="I730" s="3"/>
    </row>
    <row r="731" spans="6:9">
      <c r="F731" s="3"/>
      <c r="G731" s="3"/>
      <c r="H731" s="3"/>
      <c r="I731" s="3"/>
    </row>
    <row r="732" spans="6:9">
      <c r="F732" s="3"/>
      <c r="G732" s="3"/>
      <c r="H732" s="3"/>
      <c r="I732" s="3"/>
    </row>
    <row r="733" spans="6:9">
      <c r="F733" s="3"/>
      <c r="G733" s="3"/>
      <c r="H733" s="3"/>
      <c r="I733" s="3"/>
    </row>
    <row r="734" spans="6:9">
      <c r="F734" s="3"/>
      <c r="G734" s="3"/>
      <c r="H734" s="3"/>
      <c r="I734" s="3"/>
    </row>
    <row r="735" spans="6:9">
      <c r="F735" s="3"/>
      <c r="G735" s="3"/>
      <c r="H735" s="3"/>
      <c r="I735" s="3"/>
    </row>
    <row r="736" spans="6:9">
      <c r="F736" s="3"/>
      <c r="G736" s="3"/>
      <c r="H736" s="3"/>
      <c r="I736" s="3"/>
    </row>
    <row r="737" spans="6:9">
      <c r="F737" s="3"/>
      <c r="G737" s="3"/>
      <c r="H737" s="3"/>
      <c r="I737" s="3"/>
    </row>
    <row r="738" spans="6:9">
      <c r="F738" s="3"/>
      <c r="G738" s="3"/>
      <c r="H738" s="3"/>
      <c r="I738" s="3"/>
    </row>
    <row r="739" spans="6:9">
      <c r="F739" s="3"/>
      <c r="G739" s="3"/>
      <c r="H739" s="3"/>
      <c r="I739" s="3"/>
    </row>
    <row r="740" spans="6:9">
      <c r="F740" s="3"/>
      <c r="G740" s="3"/>
      <c r="H740" s="3"/>
      <c r="I740" s="3"/>
    </row>
    <row r="741" spans="6:9">
      <c r="F741" s="3"/>
      <c r="G741" s="3"/>
      <c r="H741" s="3"/>
      <c r="I741" s="3"/>
    </row>
    <row r="742" spans="6:9">
      <c r="F742" s="3"/>
      <c r="G742" s="3"/>
      <c r="H742" s="3"/>
      <c r="I742" s="3"/>
    </row>
    <row r="743" spans="6:9">
      <c r="F743" s="3"/>
      <c r="G743" s="3"/>
      <c r="H743" s="3"/>
      <c r="I743" s="3"/>
    </row>
    <row r="744" spans="6:9">
      <c r="F744" s="3"/>
      <c r="G744" s="3"/>
      <c r="H744" s="3"/>
      <c r="I744" s="3"/>
    </row>
    <row r="745" spans="6:9">
      <c r="F745" s="3"/>
      <c r="G745" s="3"/>
      <c r="H745" s="3"/>
      <c r="I745" s="3"/>
    </row>
    <row r="746" spans="6:9">
      <c r="F746" s="3"/>
      <c r="G746" s="3"/>
      <c r="H746" s="3"/>
      <c r="I746" s="3"/>
    </row>
    <row r="747" spans="6:9">
      <c r="F747" s="3"/>
      <c r="G747" s="3"/>
      <c r="H747" s="3"/>
      <c r="I747" s="3"/>
    </row>
    <row r="748" spans="6:9">
      <c r="F748" s="3"/>
      <c r="G748" s="3"/>
      <c r="H748" s="3"/>
      <c r="I748" s="3"/>
    </row>
    <row r="749" spans="6:9">
      <c r="F749" s="3"/>
      <c r="G749" s="3"/>
      <c r="H749" s="3"/>
      <c r="I749" s="3"/>
    </row>
    <row r="750" spans="6:9">
      <c r="F750" s="3"/>
      <c r="G750" s="3"/>
      <c r="H750" s="3"/>
      <c r="I750" s="3"/>
    </row>
    <row r="751" spans="6:9">
      <c r="F751" s="3"/>
      <c r="G751" s="3"/>
      <c r="H751" s="3"/>
      <c r="I751" s="3"/>
    </row>
    <row r="752" spans="6:9">
      <c r="F752" s="3"/>
      <c r="G752" s="3"/>
      <c r="H752" s="3"/>
      <c r="I752" s="3"/>
    </row>
    <row r="753" spans="6:9">
      <c r="F753" s="3"/>
      <c r="G753" s="3"/>
      <c r="H753" s="3"/>
      <c r="I753" s="3"/>
    </row>
    <row r="754" spans="6:9">
      <c r="F754" s="3"/>
      <c r="G754" s="3"/>
      <c r="H754" s="3"/>
      <c r="I754" s="3"/>
    </row>
    <row r="755" spans="6:9">
      <c r="F755" s="3"/>
      <c r="G755" s="3"/>
      <c r="H755" s="3"/>
      <c r="I755" s="3"/>
    </row>
    <row r="756" spans="6:9">
      <c r="F756" s="3"/>
      <c r="G756" s="3"/>
      <c r="H756" s="3"/>
      <c r="I756" s="3"/>
    </row>
    <row r="757" spans="6:9">
      <c r="F757" s="3"/>
      <c r="G757" s="3"/>
      <c r="H757" s="3"/>
      <c r="I757" s="3"/>
    </row>
    <row r="758" spans="6:9">
      <c r="F758" s="3"/>
      <c r="G758" s="3"/>
      <c r="H758" s="3"/>
      <c r="I758" s="3"/>
    </row>
    <row r="759" spans="6:9">
      <c r="F759" s="3"/>
      <c r="G759" s="3"/>
      <c r="H759" s="3"/>
      <c r="I759" s="3"/>
    </row>
    <row r="760" spans="6:9">
      <c r="F760" s="3"/>
      <c r="G760" s="3"/>
      <c r="H760" s="3"/>
      <c r="I760" s="3"/>
    </row>
    <row r="761" spans="6:9">
      <c r="F761" s="3"/>
      <c r="G761" s="3"/>
      <c r="H761" s="3"/>
      <c r="I761" s="3"/>
    </row>
    <row r="762" spans="6:9">
      <c r="F762" s="3"/>
      <c r="G762" s="3"/>
      <c r="H762" s="3"/>
      <c r="I762" s="3"/>
    </row>
    <row r="763" spans="6:9">
      <c r="F763" s="3"/>
      <c r="G763" s="3"/>
      <c r="H763" s="3"/>
      <c r="I763" s="3"/>
    </row>
    <row r="764" spans="6:9">
      <c r="F764" s="3"/>
      <c r="G764" s="3"/>
      <c r="H764" s="3"/>
      <c r="I764" s="3"/>
    </row>
    <row r="765" spans="6:9">
      <c r="F765" s="3"/>
      <c r="G765" s="3"/>
      <c r="H765" s="3"/>
      <c r="I765" s="3"/>
    </row>
    <row r="766" spans="6:9">
      <c r="F766" s="3"/>
      <c r="G766" s="3"/>
      <c r="H766" s="3"/>
      <c r="I766" s="3"/>
    </row>
    <row r="767" spans="6:9">
      <c r="F767" s="3"/>
      <c r="G767" s="3"/>
      <c r="H767" s="3"/>
      <c r="I767" s="3"/>
    </row>
    <row r="768" spans="6:9">
      <c r="F768" s="3"/>
      <c r="G768" s="3"/>
      <c r="H768" s="3"/>
      <c r="I768" s="3"/>
    </row>
    <row r="769" spans="6:9">
      <c r="F769" s="3"/>
      <c r="G769" s="3"/>
      <c r="H769" s="3"/>
      <c r="I769" s="3"/>
    </row>
    <row r="770" spans="6:9">
      <c r="F770" s="3"/>
      <c r="G770" s="3"/>
      <c r="H770" s="3"/>
      <c r="I770" s="3"/>
    </row>
    <row r="771" spans="6:9">
      <c r="F771" s="3"/>
      <c r="G771" s="3"/>
      <c r="H771" s="3"/>
      <c r="I771" s="3"/>
    </row>
    <row r="772" spans="6:9">
      <c r="F772" s="3"/>
      <c r="G772" s="3"/>
      <c r="H772" s="3"/>
      <c r="I772" s="3"/>
    </row>
    <row r="773" spans="6:9">
      <c r="F773" s="3"/>
      <c r="G773" s="3"/>
      <c r="H773" s="3"/>
      <c r="I773" s="3"/>
    </row>
    <row r="774" spans="6:9">
      <c r="F774" s="3"/>
      <c r="G774" s="3"/>
      <c r="H774" s="3"/>
      <c r="I774" s="3"/>
    </row>
    <row r="775" spans="6:9">
      <c r="F775" s="3"/>
      <c r="G775" s="3"/>
      <c r="H775" s="3"/>
      <c r="I775" s="3"/>
    </row>
    <row r="776" spans="6:9">
      <c r="F776" s="3"/>
      <c r="G776" s="3"/>
      <c r="H776" s="3"/>
      <c r="I776" s="3"/>
    </row>
    <row r="777" spans="6:9">
      <c r="F777" s="3"/>
      <c r="G777" s="3"/>
      <c r="H777" s="3"/>
      <c r="I777" s="3"/>
    </row>
    <row r="778" spans="6:9">
      <c r="F778" s="3"/>
      <c r="G778" s="3"/>
      <c r="H778" s="3"/>
      <c r="I778" s="3"/>
    </row>
    <row r="779" spans="6:9">
      <c r="F779" s="3"/>
      <c r="G779" s="3"/>
      <c r="H779" s="3"/>
      <c r="I779" s="3"/>
    </row>
    <row r="780" spans="6:9">
      <c r="F780" s="3"/>
      <c r="G780" s="3"/>
      <c r="H780" s="3"/>
      <c r="I780" s="3"/>
    </row>
    <row r="781" spans="6:9">
      <c r="F781" s="3"/>
      <c r="G781" s="3"/>
      <c r="H781" s="3"/>
      <c r="I781" s="3"/>
    </row>
    <row r="782" spans="6:9">
      <c r="F782" s="3"/>
      <c r="G782" s="3"/>
      <c r="H782" s="3"/>
      <c r="I782" s="3"/>
    </row>
    <row r="783" spans="6:9">
      <c r="F783" s="3"/>
      <c r="G783" s="3"/>
      <c r="H783" s="3"/>
      <c r="I783" s="3"/>
    </row>
    <row r="784" spans="6:9">
      <c r="F784" s="3"/>
      <c r="G784" s="3"/>
      <c r="H784" s="3"/>
      <c r="I784" s="3"/>
    </row>
    <row r="785" spans="6:9">
      <c r="F785" s="3"/>
      <c r="G785" s="3"/>
      <c r="H785" s="3"/>
      <c r="I785" s="3"/>
    </row>
    <row r="786" spans="6:9">
      <c r="F786" s="3"/>
      <c r="G786" s="3"/>
      <c r="H786" s="3"/>
      <c r="I786" s="3"/>
    </row>
    <row r="787" spans="6:9">
      <c r="F787" s="3"/>
      <c r="G787" s="3"/>
      <c r="H787" s="3"/>
      <c r="I787" s="3"/>
    </row>
    <row r="788" spans="6:9">
      <c r="F788" s="3"/>
      <c r="G788" s="3"/>
      <c r="H788" s="3"/>
      <c r="I788" s="3"/>
    </row>
    <row r="789" spans="6:9">
      <c r="F789" s="3"/>
      <c r="G789" s="3"/>
      <c r="H789" s="3"/>
      <c r="I789" s="3"/>
    </row>
    <row r="790" spans="6:9">
      <c r="F790" s="3"/>
      <c r="G790" s="3"/>
      <c r="H790" s="3"/>
      <c r="I790" s="3"/>
    </row>
    <row r="791" spans="6:9">
      <c r="F791" s="3"/>
      <c r="G791" s="3"/>
      <c r="H791" s="3"/>
      <c r="I791" s="3"/>
    </row>
    <row r="792" spans="6:9">
      <c r="F792" s="3"/>
      <c r="G792" s="3"/>
      <c r="H792" s="3"/>
      <c r="I792" s="3"/>
    </row>
    <row r="793" spans="6:9">
      <c r="F793" s="3"/>
      <c r="G793" s="3"/>
      <c r="H793" s="3"/>
      <c r="I793" s="3"/>
    </row>
    <row r="794" spans="6:9">
      <c r="F794" s="3"/>
      <c r="G794" s="3"/>
      <c r="H794" s="3"/>
      <c r="I794" s="3"/>
    </row>
    <row r="795" spans="6:9">
      <c r="F795" s="3"/>
      <c r="G795" s="3"/>
      <c r="H795" s="3"/>
      <c r="I795" s="3"/>
    </row>
    <row r="796" spans="6:9">
      <c r="F796" s="3"/>
      <c r="G796" s="3"/>
      <c r="H796" s="3"/>
      <c r="I796" s="3"/>
    </row>
    <row r="797" spans="6:9">
      <c r="F797" s="3"/>
      <c r="G797" s="3"/>
      <c r="H797" s="3"/>
      <c r="I797" s="3"/>
    </row>
    <row r="798" spans="6:9">
      <c r="F798" s="3"/>
      <c r="G798" s="3"/>
      <c r="H798" s="3"/>
      <c r="I798" s="3"/>
    </row>
    <row r="799" spans="6:9">
      <c r="F799" s="3"/>
      <c r="G799" s="3"/>
      <c r="H799" s="3"/>
      <c r="I799" s="3"/>
    </row>
    <row r="800" spans="6:9">
      <c r="F800" s="3"/>
      <c r="G800" s="3"/>
      <c r="H800" s="3"/>
      <c r="I800" s="3"/>
    </row>
    <row r="801" spans="6:9">
      <c r="F801" s="3"/>
      <c r="G801" s="3"/>
      <c r="H801" s="3"/>
      <c r="I801" s="3"/>
    </row>
    <row r="802" spans="6:9">
      <c r="F802" s="3"/>
      <c r="G802" s="3"/>
      <c r="H802" s="3"/>
      <c r="I802" s="3"/>
    </row>
    <row r="803" spans="6:9">
      <c r="F803" s="3"/>
      <c r="G803" s="3"/>
      <c r="H803" s="3"/>
      <c r="I803" s="3"/>
    </row>
    <row r="804" spans="6:9">
      <c r="F804" s="3"/>
      <c r="G804" s="3"/>
      <c r="H804" s="3"/>
      <c r="I804" s="3"/>
    </row>
    <row r="805" spans="6:9">
      <c r="F805" s="3"/>
      <c r="G805" s="3"/>
      <c r="H805" s="3"/>
      <c r="I805" s="3"/>
    </row>
    <row r="806" spans="6:9">
      <c r="F806" s="3"/>
      <c r="G806" s="3"/>
      <c r="H806" s="3"/>
      <c r="I806" s="3"/>
    </row>
    <row r="807" spans="6:9">
      <c r="F807" s="3"/>
      <c r="G807" s="3"/>
      <c r="H807" s="3"/>
      <c r="I807" s="3"/>
    </row>
    <row r="808" spans="6:9">
      <c r="F808" s="3"/>
      <c r="G808" s="3"/>
      <c r="H808" s="3"/>
      <c r="I808" s="3"/>
    </row>
    <row r="809" spans="6:9">
      <c r="F809" s="3"/>
      <c r="G809" s="3"/>
      <c r="H809" s="3"/>
      <c r="I809" s="3"/>
    </row>
    <row r="810" spans="6:9">
      <c r="F810" s="3"/>
      <c r="G810" s="3"/>
      <c r="H810" s="3"/>
      <c r="I810" s="3"/>
    </row>
    <row r="811" spans="6:9">
      <c r="F811" s="3"/>
      <c r="G811" s="3"/>
      <c r="H811" s="3"/>
      <c r="I811" s="3"/>
    </row>
    <row r="812" spans="6:9">
      <c r="F812" s="3"/>
      <c r="G812" s="3"/>
      <c r="H812" s="3"/>
      <c r="I812" s="3"/>
    </row>
    <row r="813" spans="6:9">
      <c r="F813" s="3"/>
      <c r="G813" s="3"/>
      <c r="H813" s="3"/>
      <c r="I813" s="3"/>
    </row>
    <row r="814" spans="6:9">
      <c r="F814" s="3"/>
      <c r="G814" s="3"/>
      <c r="H814" s="3"/>
      <c r="I814" s="3"/>
    </row>
    <row r="815" spans="6:9">
      <c r="F815" s="3"/>
      <c r="G815" s="3"/>
      <c r="H815" s="3"/>
      <c r="I815" s="3"/>
    </row>
    <row r="816" spans="6:9">
      <c r="F816" s="3"/>
      <c r="G816" s="3"/>
      <c r="H816" s="3"/>
      <c r="I816" s="3"/>
    </row>
    <row r="817" spans="6:9">
      <c r="F817" s="3"/>
      <c r="G817" s="3"/>
      <c r="H817" s="3"/>
      <c r="I817" s="3"/>
    </row>
    <row r="818" spans="6:9">
      <c r="F818" s="3"/>
      <c r="G818" s="3"/>
      <c r="H818" s="3"/>
      <c r="I818" s="3"/>
    </row>
    <row r="819" spans="6:9">
      <c r="F819" s="3"/>
      <c r="G819" s="3"/>
      <c r="H819" s="3"/>
      <c r="I819" s="3"/>
    </row>
    <row r="820" spans="6:9">
      <c r="F820" s="3"/>
      <c r="G820" s="3"/>
      <c r="H820" s="3"/>
      <c r="I820" s="3"/>
    </row>
    <row r="821" spans="6:9">
      <c r="F821" s="3"/>
      <c r="G821" s="3"/>
      <c r="H821" s="3"/>
      <c r="I821" s="3"/>
    </row>
    <row r="822" spans="6:9">
      <c r="F822" s="3"/>
      <c r="G822" s="3"/>
      <c r="H822" s="3"/>
      <c r="I822" s="3"/>
    </row>
    <row r="823" spans="6:9">
      <c r="F823" s="3"/>
      <c r="G823" s="3"/>
      <c r="H823" s="3"/>
      <c r="I823" s="3"/>
    </row>
    <row r="824" spans="6:9">
      <c r="F824" s="3"/>
      <c r="G824" s="3"/>
      <c r="H824" s="3"/>
      <c r="I824" s="3"/>
    </row>
    <row r="825" spans="6:9">
      <c r="F825" s="3"/>
      <c r="G825" s="3"/>
      <c r="H825" s="3"/>
      <c r="I825" s="3"/>
    </row>
    <row r="826" spans="6:9">
      <c r="F826" s="3"/>
      <c r="G826" s="3"/>
      <c r="H826" s="3"/>
      <c r="I826" s="3"/>
    </row>
    <row r="827" spans="6:9">
      <c r="F827" s="3"/>
      <c r="G827" s="3"/>
      <c r="H827" s="3"/>
      <c r="I827" s="3"/>
    </row>
    <row r="828" spans="6:9">
      <c r="F828" s="3"/>
      <c r="G828" s="3"/>
      <c r="H828" s="3"/>
      <c r="I828" s="3"/>
    </row>
    <row r="829" spans="6:9">
      <c r="F829" s="3"/>
      <c r="G829" s="3"/>
      <c r="H829" s="3"/>
      <c r="I829" s="3"/>
    </row>
    <row r="830" spans="6:9">
      <c r="F830" s="3"/>
      <c r="G830" s="3"/>
      <c r="H830" s="3"/>
      <c r="I830" s="3"/>
    </row>
    <row r="831" spans="6:9">
      <c r="F831" s="3"/>
      <c r="G831" s="3"/>
      <c r="H831" s="3"/>
      <c r="I831" s="3"/>
    </row>
    <row r="832" spans="6:9">
      <c r="F832" s="3"/>
      <c r="G832" s="3"/>
      <c r="H832" s="3"/>
      <c r="I832" s="3"/>
    </row>
    <row r="833" spans="6:9">
      <c r="F833" s="3"/>
      <c r="G833" s="3"/>
      <c r="H833" s="3"/>
      <c r="I833" s="3"/>
    </row>
    <row r="834" spans="6:9">
      <c r="F834" s="3"/>
      <c r="G834" s="3"/>
      <c r="H834" s="3"/>
      <c r="I834" s="3"/>
    </row>
    <row r="835" spans="6:9">
      <c r="F835" s="3"/>
      <c r="G835" s="3"/>
      <c r="H835" s="3"/>
      <c r="I835" s="3"/>
    </row>
    <row r="836" spans="6:9">
      <c r="F836" s="3"/>
      <c r="G836" s="3"/>
      <c r="H836" s="3"/>
      <c r="I836" s="3"/>
    </row>
    <row r="837" spans="6:9">
      <c r="F837" s="3"/>
      <c r="G837" s="3"/>
      <c r="H837" s="3"/>
      <c r="I837" s="3"/>
    </row>
    <row r="838" spans="6:9">
      <c r="F838" s="3"/>
      <c r="G838" s="3"/>
      <c r="H838" s="3"/>
      <c r="I838" s="3"/>
    </row>
    <row r="839" spans="6:9">
      <c r="F839" s="3"/>
      <c r="G839" s="3"/>
      <c r="H839" s="3"/>
      <c r="I839" s="3"/>
    </row>
    <row r="840" spans="6:9">
      <c r="F840" s="3"/>
      <c r="G840" s="3"/>
      <c r="H840" s="3"/>
      <c r="I840" s="3"/>
    </row>
    <row r="841" spans="6:9">
      <c r="F841" s="3"/>
      <c r="G841" s="3"/>
      <c r="H841" s="3"/>
      <c r="I841" s="3"/>
    </row>
    <row r="842" spans="6:9">
      <c r="F842" s="3"/>
      <c r="G842" s="3"/>
      <c r="H842" s="3"/>
      <c r="I842" s="3"/>
    </row>
    <row r="843" spans="6:9">
      <c r="F843" s="3"/>
      <c r="G843" s="3"/>
      <c r="H843" s="3"/>
      <c r="I843" s="3"/>
    </row>
    <row r="844" spans="6:9">
      <c r="F844" s="3"/>
      <c r="G844" s="3"/>
      <c r="H844" s="3"/>
      <c r="I844" s="3"/>
    </row>
    <row r="845" spans="6:9">
      <c r="F845" s="3"/>
      <c r="G845" s="3"/>
      <c r="H845" s="3"/>
      <c r="I845" s="3"/>
    </row>
    <row r="846" spans="6:9">
      <c r="F846" s="3"/>
      <c r="G846" s="3"/>
      <c r="H846" s="3"/>
      <c r="I846" s="3"/>
    </row>
    <row r="847" spans="6:9">
      <c r="F847" s="3"/>
      <c r="G847" s="3"/>
      <c r="H847" s="3"/>
      <c r="I847" s="3"/>
    </row>
    <row r="848" spans="6:9">
      <c r="F848" s="3"/>
      <c r="G848" s="3"/>
      <c r="H848" s="3"/>
      <c r="I848" s="3"/>
    </row>
    <row r="849" spans="6:9">
      <c r="F849" s="3"/>
      <c r="G849" s="3"/>
      <c r="H849" s="3"/>
      <c r="I849" s="3"/>
    </row>
    <row r="850" spans="6:9">
      <c r="F850" s="3"/>
      <c r="G850" s="3"/>
      <c r="H850" s="3"/>
      <c r="I850" s="3"/>
    </row>
    <row r="851" spans="6:9">
      <c r="F851" s="3"/>
      <c r="G851" s="3"/>
      <c r="H851" s="3"/>
      <c r="I851" s="3"/>
    </row>
    <row r="852" spans="6:9">
      <c r="F852" s="3"/>
      <c r="G852" s="3"/>
      <c r="H852" s="3"/>
      <c r="I852" s="3"/>
    </row>
    <row r="853" spans="6:9">
      <c r="F853" s="3"/>
      <c r="G853" s="3"/>
      <c r="H853" s="3"/>
      <c r="I853" s="3"/>
    </row>
    <row r="854" spans="6:9">
      <c r="F854" s="3"/>
      <c r="G854" s="3"/>
      <c r="H854" s="3"/>
      <c r="I854" s="3"/>
    </row>
    <row r="855" spans="6:9">
      <c r="F855" s="3"/>
      <c r="G855" s="3"/>
      <c r="H855" s="3"/>
      <c r="I855" s="3"/>
    </row>
    <row r="856" spans="6:9">
      <c r="F856" s="3"/>
      <c r="G856" s="3"/>
      <c r="H856" s="3"/>
      <c r="I856" s="3"/>
    </row>
    <row r="857" spans="6:9">
      <c r="F857" s="3"/>
      <c r="G857" s="3"/>
      <c r="H857" s="3"/>
      <c r="I857" s="3"/>
    </row>
    <row r="858" spans="6:9">
      <c r="F858" s="3"/>
      <c r="G858" s="3"/>
      <c r="H858" s="3"/>
      <c r="I858" s="3"/>
    </row>
    <row r="859" spans="6:9">
      <c r="F859" s="3"/>
      <c r="G859" s="3"/>
      <c r="H859" s="3"/>
      <c r="I859" s="3"/>
    </row>
    <row r="860" spans="6:9">
      <c r="F860" s="3"/>
      <c r="G860" s="3"/>
      <c r="H860" s="3"/>
      <c r="I860" s="3"/>
    </row>
    <row r="861" spans="6:9">
      <c r="F861" s="3"/>
      <c r="G861" s="3"/>
      <c r="H861" s="3"/>
      <c r="I861" s="3"/>
    </row>
    <row r="862" spans="6:9">
      <c r="F862" s="3"/>
      <c r="G862" s="3"/>
      <c r="H862" s="3"/>
      <c r="I862" s="3"/>
    </row>
  </sheetData>
  <sheetProtection sheet="1" objects="1" scenarios="1"/>
  <mergeCells count="1">
    <mergeCell ref="B6:J6"/>
  </mergeCells>
  <phoneticPr fontId="3" type="noConversion"/>
  <dataValidations count="1">
    <dataValidation allowBlank="1" showInputMessage="1" showErrorMessage="1" sqref="D1:J9 C5:C9 A1:A1048576 B1:B9 B110:J1048576 B11:B12 K1:XFD27 K30:XFD1048576 K28:AF29 AH28:XFD29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4.5703125" style="1" bestFit="1" customWidth="1"/>
    <col min="5" max="5" width="9" style="1" bestFit="1" customWidth="1"/>
    <col min="6" max="6" width="6.28515625" style="1" bestFit="1" customWidth="1"/>
    <col min="7" max="7" width="5.28515625" style="1" bestFit="1" customWidth="1"/>
    <col min="8" max="8" width="8.140625" style="1" bestFit="1" customWidth="1"/>
    <col min="9" max="9" width="8" style="1" bestFit="1" customWidth="1"/>
    <col min="10" max="10" width="10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8" t="s">
        <v>166</v>
      </c>
      <c r="C1" s="80" t="s" vm="1">
        <v>234</v>
      </c>
    </row>
    <row r="2" spans="2:60">
      <c r="B2" s="58" t="s">
        <v>165</v>
      </c>
      <c r="C2" s="80" t="s">
        <v>235</v>
      </c>
    </row>
    <row r="3" spans="2:60">
      <c r="B3" s="58" t="s">
        <v>167</v>
      </c>
      <c r="C3" s="80" t="s">
        <v>236</v>
      </c>
    </row>
    <row r="4" spans="2:60">
      <c r="B4" s="58" t="s">
        <v>168</v>
      </c>
      <c r="C4" s="80">
        <v>12146</v>
      </c>
    </row>
    <row r="6" spans="2:60" ht="26.25" customHeight="1">
      <c r="B6" s="134" t="s">
        <v>201</v>
      </c>
      <c r="C6" s="135"/>
      <c r="D6" s="135"/>
      <c r="E6" s="135"/>
      <c r="F6" s="135"/>
      <c r="G6" s="135"/>
      <c r="H6" s="135"/>
      <c r="I6" s="135"/>
      <c r="J6" s="135"/>
      <c r="K6" s="136"/>
    </row>
    <row r="7" spans="2:60" s="3" customFormat="1" ht="66">
      <c r="B7" s="61" t="s">
        <v>102</v>
      </c>
      <c r="C7" s="61" t="s">
        <v>103</v>
      </c>
      <c r="D7" s="61" t="s">
        <v>15</v>
      </c>
      <c r="E7" s="61" t="s">
        <v>16</v>
      </c>
      <c r="F7" s="61" t="s">
        <v>42</v>
      </c>
      <c r="G7" s="61" t="s">
        <v>86</v>
      </c>
      <c r="H7" s="61" t="s">
        <v>39</v>
      </c>
      <c r="I7" s="61" t="s">
        <v>95</v>
      </c>
      <c r="J7" s="61" t="s">
        <v>169</v>
      </c>
      <c r="K7" s="61" t="s">
        <v>170</v>
      </c>
    </row>
    <row r="8" spans="2:60" s="3" customFormat="1" ht="21.75" customHeight="1">
      <c r="B8" s="16"/>
      <c r="C8" s="72"/>
      <c r="D8" s="17"/>
      <c r="E8" s="17"/>
      <c r="F8" s="17" t="s">
        <v>20</v>
      </c>
      <c r="G8" s="17"/>
      <c r="H8" s="17" t="s">
        <v>20</v>
      </c>
      <c r="I8" s="17" t="s">
        <v>221</v>
      </c>
      <c r="J8" s="33" t="s">
        <v>20</v>
      </c>
      <c r="K8" s="18" t="s">
        <v>20</v>
      </c>
    </row>
    <row r="9" spans="2:60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1" t="s">
        <v>7</v>
      </c>
      <c r="J9" s="21" t="s">
        <v>8</v>
      </c>
      <c r="K9" s="21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81"/>
      <c r="C10" s="81"/>
      <c r="D10" s="81"/>
      <c r="E10" s="81"/>
      <c r="F10" s="81"/>
      <c r="G10" s="81"/>
      <c r="H10" s="81"/>
      <c r="I10" s="81"/>
      <c r="J10" s="81"/>
      <c r="K10" s="81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104"/>
      <c r="C11" s="81"/>
      <c r="D11" s="81"/>
      <c r="E11" s="81"/>
      <c r="F11" s="81"/>
      <c r="G11" s="81"/>
      <c r="H11" s="81"/>
      <c r="I11" s="81"/>
      <c r="J11" s="81"/>
      <c r="K11" s="81"/>
    </row>
    <row r="12" spans="2:60">
      <c r="B12" s="104"/>
      <c r="C12" s="81"/>
      <c r="D12" s="81"/>
      <c r="E12" s="81"/>
      <c r="F12" s="81"/>
      <c r="G12" s="81"/>
      <c r="H12" s="81"/>
      <c r="I12" s="81"/>
      <c r="J12" s="81"/>
      <c r="K12" s="81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81"/>
      <c r="C13" s="81"/>
      <c r="D13" s="81"/>
      <c r="E13" s="81"/>
      <c r="F13" s="81"/>
      <c r="G13" s="81"/>
      <c r="H13" s="81"/>
      <c r="I13" s="81"/>
      <c r="J13" s="81"/>
      <c r="K13" s="81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81"/>
      <c r="C14" s="81"/>
      <c r="D14" s="81"/>
      <c r="E14" s="81"/>
      <c r="F14" s="81"/>
      <c r="G14" s="81"/>
      <c r="H14" s="81"/>
      <c r="I14" s="81"/>
      <c r="J14" s="81"/>
      <c r="K14" s="81"/>
    </row>
    <row r="15" spans="2:60">
      <c r="B15" s="81"/>
      <c r="C15" s="81"/>
      <c r="D15" s="81"/>
      <c r="E15" s="81"/>
      <c r="F15" s="81"/>
      <c r="G15" s="81"/>
      <c r="H15" s="81"/>
      <c r="I15" s="81"/>
      <c r="J15" s="81"/>
      <c r="K15" s="81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81"/>
      <c r="C16" s="81"/>
      <c r="D16" s="81"/>
      <c r="E16" s="81"/>
      <c r="F16" s="81"/>
      <c r="G16" s="81"/>
      <c r="H16" s="81"/>
      <c r="I16" s="81"/>
      <c r="J16" s="81"/>
      <c r="K16" s="81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81"/>
      <c r="C17" s="81"/>
      <c r="D17" s="81"/>
      <c r="E17" s="81"/>
      <c r="F17" s="81"/>
      <c r="G17" s="81"/>
      <c r="H17" s="81"/>
      <c r="I17" s="81"/>
      <c r="J17" s="81"/>
      <c r="K17" s="81"/>
    </row>
    <row r="18" spans="2:11">
      <c r="B18" s="81"/>
      <c r="C18" s="81"/>
      <c r="D18" s="81"/>
      <c r="E18" s="81"/>
      <c r="F18" s="81"/>
      <c r="G18" s="81"/>
      <c r="H18" s="81"/>
      <c r="I18" s="81"/>
      <c r="J18" s="81"/>
      <c r="K18" s="81"/>
    </row>
    <row r="19" spans="2:11">
      <c r="B19" s="81"/>
      <c r="C19" s="81"/>
      <c r="D19" s="81"/>
      <c r="E19" s="81"/>
      <c r="F19" s="81"/>
      <c r="G19" s="81"/>
      <c r="H19" s="81"/>
      <c r="I19" s="81"/>
      <c r="J19" s="81"/>
      <c r="K19" s="81"/>
    </row>
    <row r="20" spans="2:11">
      <c r="B20" s="81"/>
      <c r="C20" s="81"/>
      <c r="D20" s="81"/>
      <c r="E20" s="81"/>
      <c r="F20" s="81"/>
      <c r="G20" s="81"/>
      <c r="H20" s="81"/>
      <c r="I20" s="81"/>
      <c r="J20" s="81"/>
      <c r="K20" s="81"/>
    </row>
    <row r="21" spans="2:11">
      <c r="B21" s="81"/>
      <c r="C21" s="81"/>
      <c r="D21" s="81"/>
      <c r="E21" s="81"/>
      <c r="F21" s="81"/>
      <c r="G21" s="81"/>
      <c r="H21" s="81"/>
      <c r="I21" s="81"/>
      <c r="J21" s="81"/>
      <c r="K21" s="81"/>
    </row>
    <row r="22" spans="2:11">
      <c r="B22" s="81"/>
      <c r="C22" s="81"/>
      <c r="D22" s="81"/>
      <c r="E22" s="81"/>
      <c r="F22" s="81"/>
      <c r="G22" s="81"/>
      <c r="H22" s="81"/>
      <c r="I22" s="81"/>
      <c r="J22" s="81"/>
      <c r="K22" s="81"/>
    </row>
    <row r="23" spans="2:11">
      <c r="B23" s="81"/>
      <c r="C23" s="81"/>
      <c r="D23" s="81"/>
      <c r="E23" s="81"/>
      <c r="F23" s="81"/>
      <c r="G23" s="81"/>
      <c r="H23" s="81"/>
      <c r="I23" s="81"/>
      <c r="J23" s="81"/>
      <c r="K23" s="81"/>
    </row>
    <row r="24" spans="2:11">
      <c r="B24" s="81"/>
      <c r="C24" s="81"/>
      <c r="D24" s="81"/>
      <c r="E24" s="81"/>
      <c r="F24" s="81"/>
      <c r="G24" s="81"/>
      <c r="H24" s="81"/>
      <c r="I24" s="81"/>
      <c r="J24" s="81"/>
      <c r="K24" s="81"/>
    </row>
    <row r="25" spans="2:11">
      <c r="B25" s="81"/>
      <c r="C25" s="81"/>
      <c r="D25" s="81"/>
      <c r="E25" s="81"/>
      <c r="F25" s="81"/>
      <c r="G25" s="81"/>
      <c r="H25" s="81"/>
      <c r="I25" s="81"/>
      <c r="J25" s="81"/>
      <c r="K25" s="81"/>
    </row>
    <row r="26" spans="2:11">
      <c r="B26" s="81"/>
      <c r="C26" s="81"/>
      <c r="D26" s="81"/>
      <c r="E26" s="81"/>
      <c r="F26" s="81"/>
      <c r="G26" s="81"/>
      <c r="H26" s="81"/>
      <c r="I26" s="81"/>
      <c r="J26" s="81"/>
      <c r="K26" s="81"/>
    </row>
    <row r="27" spans="2:11">
      <c r="B27" s="81"/>
      <c r="C27" s="81"/>
      <c r="D27" s="81"/>
      <c r="E27" s="81"/>
      <c r="F27" s="81"/>
      <c r="G27" s="81"/>
      <c r="H27" s="81"/>
      <c r="I27" s="81"/>
      <c r="J27" s="81"/>
      <c r="K27" s="81"/>
    </row>
    <row r="28" spans="2:11">
      <c r="B28" s="81"/>
      <c r="C28" s="81"/>
      <c r="D28" s="81"/>
      <c r="E28" s="81"/>
      <c r="F28" s="81"/>
      <c r="G28" s="81"/>
      <c r="H28" s="81"/>
      <c r="I28" s="81"/>
      <c r="J28" s="81"/>
      <c r="K28" s="81"/>
    </row>
    <row r="29" spans="2:11">
      <c r="B29" s="81"/>
      <c r="C29" s="81"/>
      <c r="D29" s="81"/>
      <c r="E29" s="81"/>
      <c r="F29" s="81"/>
      <c r="G29" s="81"/>
      <c r="H29" s="81"/>
      <c r="I29" s="81"/>
      <c r="J29" s="81"/>
      <c r="K29" s="81"/>
    </row>
    <row r="30" spans="2:11">
      <c r="B30" s="81"/>
      <c r="C30" s="81"/>
      <c r="D30" s="81"/>
      <c r="E30" s="81"/>
      <c r="F30" s="81"/>
      <c r="G30" s="81"/>
      <c r="H30" s="81"/>
      <c r="I30" s="81"/>
      <c r="J30" s="81"/>
      <c r="K30" s="81"/>
    </row>
    <row r="31" spans="2:11">
      <c r="B31" s="81"/>
      <c r="C31" s="81"/>
      <c r="D31" s="81"/>
      <c r="E31" s="81"/>
      <c r="F31" s="81"/>
      <c r="G31" s="81"/>
      <c r="H31" s="81"/>
      <c r="I31" s="81"/>
      <c r="J31" s="81"/>
      <c r="K31" s="81"/>
    </row>
    <row r="32" spans="2:11">
      <c r="B32" s="81"/>
      <c r="C32" s="81"/>
      <c r="D32" s="81"/>
      <c r="E32" s="81"/>
      <c r="F32" s="81"/>
      <c r="G32" s="81"/>
      <c r="H32" s="81"/>
      <c r="I32" s="81"/>
      <c r="J32" s="81"/>
      <c r="K32" s="81"/>
    </row>
    <row r="33" spans="2:11">
      <c r="B33" s="81"/>
      <c r="C33" s="81"/>
      <c r="D33" s="81"/>
      <c r="E33" s="81"/>
      <c r="F33" s="81"/>
      <c r="G33" s="81"/>
      <c r="H33" s="81"/>
      <c r="I33" s="81"/>
      <c r="J33" s="81"/>
      <c r="K33" s="81"/>
    </row>
    <row r="34" spans="2:11">
      <c r="B34" s="81"/>
      <c r="C34" s="81"/>
      <c r="D34" s="81"/>
      <c r="E34" s="81"/>
      <c r="F34" s="81"/>
      <c r="G34" s="81"/>
      <c r="H34" s="81"/>
      <c r="I34" s="81"/>
      <c r="J34" s="81"/>
      <c r="K34" s="81"/>
    </row>
    <row r="35" spans="2:11">
      <c r="B35" s="81"/>
      <c r="C35" s="81"/>
      <c r="D35" s="81"/>
      <c r="E35" s="81"/>
      <c r="F35" s="81"/>
      <c r="G35" s="81"/>
      <c r="H35" s="81"/>
      <c r="I35" s="81"/>
      <c r="J35" s="81"/>
      <c r="K35" s="81"/>
    </row>
    <row r="36" spans="2:11">
      <c r="B36" s="81"/>
      <c r="C36" s="81"/>
      <c r="D36" s="81"/>
      <c r="E36" s="81"/>
      <c r="F36" s="81"/>
      <c r="G36" s="81"/>
      <c r="H36" s="81"/>
      <c r="I36" s="81"/>
      <c r="J36" s="81"/>
      <c r="K36" s="81"/>
    </row>
    <row r="37" spans="2:11">
      <c r="B37" s="81"/>
      <c r="C37" s="81"/>
      <c r="D37" s="81"/>
      <c r="E37" s="81"/>
      <c r="F37" s="81"/>
      <c r="G37" s="81"/>
      <c r="H37" s="81"/>
      <c r="I37" s="81"/>
      <c r="J37" s="81"/>
      <c r="K37" s="81"/>
    </row>
    <row r="38" spans="2:11">
      <c r="B38" s="81"/>
      <c r="C38" s="81"/>
      <c r="D38" s="81"/>
      <c r="E38" s="81"/>
      <c r="F38" s="81"/>
      <c r="G38" s="81"/>
      <c r="H38" s="81"/>
      <c r="I38" s="81"/>
      <c r="J38" s="81"/>
      <c r="K38" s="81"/>
    </row>
    <row r="39" spans="2:11">
      <c r="B39" s="81"/>
      <c r="C39" s="81"/>
      <c r="D39" s="81"/>
      <c r="E39" s="81"/>
      <c r="F39" s="81"/>
      <c r="G39" s="81"/>
      <c r="H39" s="81"/>
      <c r="I39" s="81"/>
      <c r="J39" s="81"/>
      <c r="K39" s="81"/>
    </row>
    <row r="40" spans="2:11">
      <c r="B40" s="81"/>
      <c r="C40" s="81"/>
      <c r="D40" s="81"/>
      <c r="E40" s="81"/>
      <c r="F40" s="81"/>
      <c r="G40" s="81"/>
      <c r="H40" s="81"/>
      <c r="I40" s="81"/>
      <c r="J40" s="81"/>
      <c r="K40" s="81"/>
    </row>
    <row r="41" spans="2:11">
      <c r="B41" s="81"/>
      <c r="C41" s="81"/>
      <c r="D41" s="81"/>
      <c r="E41" s="81"/>
      <c r="F41" s="81"/>
      <c r="G41" s="81"/>
      <c r="H41" s="81"/>
      <c r="I41" s="81"/>
      <c r="J41" s="81"/>
      <c r="K41" s="81"/>
    </row>
    <row r="42" spans="2:11">
      <c r="B42" s="81"/>
      <c r="C42" s="81"/>
      <c r="D42" s="81"/>
      <c r="E42" s="81"/>
      <c r="F42" s="81"/>
      <c r="G42" s="81"/>
      <c r="H42" s="81"/>
      <c r="I42" s="81"/>
      <c r="J42" s="81"/>
      <c r="K42" s="81"/>
    </row>
    <row r="43" spans="2:11">
      <c r="B43" s="81"/>
      <c r="C43" s="81"/>
      <c r="D43" s="81"/>
      <c r="E43" s="81"/>
      <c r="F43" s="81"/>
      <c r="G43" s="81"/>
      <c r="H43" s="81"/>
      <c r="I43" s="81"/>
      <c r="J43" s="81"/>
      <c r="K43" s="81"/>
    </row>
    <row r="44" spans="2:11">
      <c r="B44" s="81"/>
      <c r="C44" s="81"/>
      <c r="D44" s="81"/>
      <c r="E44" s="81"/>
      <c r="F44" s="81"/>
      <c r="G44" s="81"/>
      <c r="H44" s="81"/>
      <c r="I44" s="81"/>
      <c r="J44" s="81"/>
      <c r="K44" s="81"/>
    </row>
    <row r="45" spans="2:11">
      <c r="B45" s="81"/>
      <c r="C45" s="81"/>
      <c r="D45" s="81"/>
      <c r="E45" s="81"/>
      <c r="F45" s="81"/>
      <c r="G45" s="81"/>
      <c r="H45" s="81"/>
      <c r="I45" s="81"/>
      <c r="J45" s="81"/>
      <c r="K45" s="81"/>
    </row>
    <row r="46" spans="2:11">
      <c r="B46" s="81"/>
      <c r="C46" s="81"/>
      <c r="D46" s="81"/>
      <c r="E46" s="81"/>
      <c r="F46" s="81"/>
      <c r="G46" s="81"/>
      <c r="H46" s="81"/>
      <c r="I46" s="81"/>
      <c r="J46" s="81"/>
      <c r="K46" s="81"/>
    </row>
    <row r="47" spans="2:11">
      <c r="B47" s="81"/>
      <c r="C47" s="81"/>
      <c r="D47" s="81"/>
      <c r="E47" s="81"/>
      <c r="F47" s="81"/>
      <c r="G47" s="81"/>
      <c r="H47" s="81"/>
      <c r="I47" s="81"/>
      <c r="J47" s="81"/>
      <c r="K47" s="81"/>
    </row>
    <row r="48" spans="2:11">
      <c r="B48" s="81"/>
      <c r="C48" s="81"/>
      <c r="D48" s="81"/>
      <c r="E48" s="81"/>
      <c r="F48" s="81"/>
      <c r="G48" s="81"/>
      <c r="H48" s="81"/>
      <c r="I48" s="81"/>
      <c r="J48" s="81"/>
      <c r="K48" s="81"/>
    </row>
    <row r="49" spans="2:11">
      <c r="B49" s="81"/>
      <c r="C49" s="81"/>
      <c r="D49" s="81"/>
      <c r="E49" s="81"/>
      <c r="F49" s="81"/>
      <c r="G49" s="81"/>
      <c r="H49" s="81"/>
      <c r="I49" s="81"/>
      <c r="J49" s="81"/>
      <c r="K49" s="81"/>
    </row>
    <row r="50" spans="2:11">
      <c r="B50" s="81"/>
      <c r="C50" s="81"/>
      <c r="D50" s="81"/>
      <c r="E50" s="81"/>
      <c r="F50" s="81"/>
      <c r="G50" s="81"/>
      <c r="H50" s="81"/>
      <c r="I50" s="81"/>
      <c r="J50" s="81"/>
      <c r="K50" s="81"/>
    </row>
    <row r="51" spans="2:11">
      <c r="B51" s="81"/>
      <c r="C51" s="81"/>
      <c r="D51" s="81"/>
      <c r="E51" s="81"/>
      <c r="F51" s="81"/>
      <c r="G51" s="81"/>
      <c r="H51" s="81"/>
      <c r="I51" s="81"/>
      <c r="J51" s="81"/>
      <c r="K51" s="81"/>
    </row>
    <row r="52" spans="2:11">
      <c r="B52" s="81"/>
      <c r="C52" s="81"/>
      <c r="D52" s="81"/>
      <c r="E52" s="81"/>
      <c r="F52" s="81"/>
      <c r="G52" s="81"/>
      <c r="H52" s="81"/>
      <c r="I52" s="81"/>
      <c r="J52" s="81"/>
      <c r="K52" s="81"/>
    </row>
    <row r="53" spans="2:11">
      <c r="B53" s="81"/>
      <c r="C53" s="81"/>
      <c r="D53" s="81"/>
      <c r="E53" s="81"/>
      <c r="F53" s="81"/>
      <c r="G53" s="81"/>
      <c r="H53" s="81"/>
      <c r="I53" s="81"/>
      <c r="J53" s="81"/>
      <c r="K53" s="81"/>
    </row>
    <row r="54" spans="2:11">
      <c r="B54" s="81"/>
      <c r="C54" s="81"/>
      <c r="D54" s="81"/>
      <c r="E54" s="81"/>
      <c r="F54" s="81"/>
      <c r="G54" s="81"/>
      <c r="H54" s="81"/>
      <c r="I54" s="81"/>
      <c r="J54" s="81"/>
      <c r="K54" s="81"/>
    </row>
    <row r="55" spans="2:11">
      <c r="B55" s="81"/>
      <c r="C55" s="81"/>
      <c r="D55" s="81"/>
      <c r="E55" s="81"/>
      <c r="F55" s="81"/>
      <c r="G55" s="81"/>
      <c r="H55" s="81"/>
      <c r="I55" s="81"/>
      <c r="J55" s="81"/>
      <c r="K55" s="81"/>
    </row>
    <row r="56" spans="2:11">
      <c r="B56" s="81"/>
      <c r="C56" s="81"/>
      <c r="D56" s="81"/>
      <c r="E56" s="81"/>
      <c r="F56" s="81"/>
      <c r="G56" s="81"/>
      <c r="H56" s="81"/>
      <c r="I56" s="81"/>
      <c r="J56" s="81"/>
      <c r="K56" s="81"/>
    </row>
    <row r="57" spans="2:11">
      <c r="B57" s="81"/>
      <c r="C57" s="81"/>
      <c r="D57" s="81"/>
      <c r="E57" s="81"/>
      <c r="F57" s="81"/>
      <c r="G57" s="81"/>
      <c r="H57" s="81"/>
      <c r="I57" s="81"/>
      <c r="J57" s="81"/>
      <c r="K57" s="81"/>
    </row>
    <row r="58" spans="2:11">
      <c r="B58" s="81"/>
      <c r="C58" s="81"/>
      <c r="D58" s="81"/>
      <c r="E58" s="81"/>
      <c r="F58" s="81"/>
      <c r="G58" s="81"/>
      <c r="H58" s="81"/>
      <c r="I58" s="81"/>
      <c r="J58" s="81"/>
      <c r="K58" s="81"/>
    </row>
    <row r="59" spans="2:11">
      <c r="B59" s="81"/>
      <c r="C59" s="81"/>
      <c r="D59" s="81"/>
      <c r="E59" s="81"/>
      <c r="F59" s="81"/>
      <c r="G59" s="81"/>
      <c r="H59" s="81"/>
      <c r="I59" s="81"/>
      <c r="J59" s="81"/>
      <c r="K59" s="81"/>
    </row>
    <row r="60" spans="2:11">
      <c r="B60" s="81"/>
      <c r="C60" s="81"/>
      <c r="D60" s="81"/>
      <c r="E60" s="81"/>
      <c r="F60" s="81"/>
      <c r="G60" s="81"/>
      <c r="H60" s="81"/>
      <c r="I60" s="81"/>
      <c r="J60" s="81"/>
      <c r="K60" s="81"/>
    </row>
    <row r="61" spans="2:11">
      <c r="B61" s="81"/>
      <c r="C61" s="81"/>
      <c r="D61" s="81"/>
      <c r="E61" s="81"/>
      <c r="F61" s="81"/>
      <c r="G61" s="81"/>
      <c r="H61" s="81"/>
      <c r="I61" s="81"/>
      <c r="J61" s="81"/>
      <c r="K61" s="81"/>
    </row>
    <row r="62" spans="2:11">
      <c r="B62" s="81"/>
      <c r="C62" s="81"/>
      <c r="D62" s="81"/>
      <c r="E62" s="81"/>
      <c r="F62" s="81"/>
      <c r="G62" s="81"/>
      <c r="H62" s="81"/>
      <c r="I62" s="81"/>
      <c r="J62" s="81"/>
      <c r="K62" s="81"/>
    </row>
    <row r="63" spans="2:11">
      <c r="B63" s="81"/>
      <c r="C63" s="81"/>
      <c r="D63" s="81"/>
      <c r="E63" s="81"/>
      <c r="F63" s="81"/>
      <c r="G63" s="81"/>
      <c r="H63" s="81"/>
      <c r="I63" s="81"/>
      <c r="J63" s="81"/>
      <c r="K63" s="81"/>
    </row>
    <row r="64" spans="2:11">
      <c r="B64" s="81"/>
      <c r="C64" s="81"/>
      <c r="D64" s="81"/>
      <c r="E64" s="81"/>
      <c r="F64" s="81"/>
      <c r="G64" s="81"/>
      <c r="H64" s="81"/>
      <c r="I64" s="81"/>
      <c r="J64" s="81"/>
      <c r="K64" s="81"/>
    </row>
    <row r="65" spans="2:11">
      <c r="B65" s="81"/>
      <c r="C65" s="81"/>
      <c r="D65" s="81"/>
      <c r="E65" s="81"/>
      <c r="F65" s="81"/>
      <c r="G65" s="81"/>
      <c r="H65" s="81"/>
      <c r="I65" s="81"/>
      <c r="J65" s="81"/>
      <c r="K65" s="81"/>
    </row>
    <row r="66" spans="2:11">
      <c r="B66" s="81"/>
      <c r="C66" s="81"/>
      <c r="D66" s="81"/>
      <c r="E66" s="81"/>
      <c r="F66" s="81"/>
      <c r="G66" s="81"/>
      <c r="H66" s="81"/>
      <c r="I66" s="81"/>
      <c r="J66" s="81"/>
      <c r="K66" s="81"/>
    </row>
    <row r="67" spans="2:11">
      <c r="B67" s="81"/>
      <c r="C67" s="81"/>
      <c r="D67" s="81"/>
      <c r="E67" s="81"/>
      <c r="F67" s="81"/>
      <c r="G67" s="81"/>
      <c r="H67" s="81"/>
      <c r="I67" s="81"/>
      <c r="J67" s="81"/>
      <c r="K67" s="81"/>
    </row>
    <row r="68" spans="2:11">
      <c r="B68" s="81"/>
      <c r="C68" s="81"/>
      <c r="D68" s="81"/>
      <c r="E68" s="81"/>
      <c r="F68" s="81"/>
      <c r="G68" s="81"/>
      <c r="H68" s="81"/>
      <c r="I68" s="81"/>
      <c r="J68" s="81"/>
      <c r="K68" s="81"/>
    </row>
    <row r="69" spans="2:11">
      <c r="B69" s="81"/>
      <c r="C69" s="81"/>
      <c r="D69" s="81"/>
      <c r="E69" s="81"/>
      <c r="F69" s="81"/>
      <c r="G69" s="81"/>
      <c r="H69" s="81"/>
      <c r="I69" s="81"/>
      <c r="J69" s="81"/>
      <c r="K69" s="81"/>
    </row>
    <row r="70" spans="2:11">
      <c r="B70" s="81"/>
      <c r="C70" s="81"/>
      <c r="D70" s="81"/>
      <c r="E70" s="81"/>
      <c r="F70" s="81"/>
      <c r="G70" s="81"/>
      <c r="H70" s="81"/>
      <c r="I70" s="81"/>
      <c r="J70" s="81"/>
      <c r="K70" s="81"/>
    </row>
    <row r="71" spans="2:11">
      <c r="B71" s="81"/>
      <c r="C71" s="81"/>
      <c r="D71" s="81"/>
      <c r="E71" s="81"/>
      <c r="F71" s="81"/>
      <c r="G71" s="81"/>
      <c r="H71" s="81"/>
      <c r="I71" s="81"/>
      <c r="J71" s="81"/>
      <c r="K71" s="81"/>
    </row>
    <row r="72" spans="2:11">
      <c r="B72" s="81"/>
      <c r="C72" s="81"/>
      <c r="D72" s="81"/>
      <c r="E72" s="81"/>
      <c r="F72" s="81"/>
      <c r="G72" s="81"/>
      <c r="H72" s="81"/>
      <c r="I72" s="81"/>
      <c r="J72" s="81"/>
      <c r="K72" s="81"/>
    </row>
    <row r="73" spans="2:11">
      <c r="B73" s="81"/>
      <c r="C73" s="81"/>
      <c r="D73" s="81"/>
      <c r="E73" s="81"/>
      <c r="F73" s="81"/>
      <c r="G73" s="81"/>
      <c r="H73" s="81"/>
      <c r="I73" s="81"/>
      <c r="J73" s="81"/>
      <c r="K73" s="81"/>
    </row>
    <row r="74" spans="2:11">
      <c r="B74" s="81"/>
      <c r="C74" s="81"/>
      <c r="D74" s="81"/>
      <c r="E74" s="81"/>
      <c r="F74" s="81"/>
      <c r="G74" s="81"/>
      <c r="H74" s="81"/>
      <c r="I74" s="81"/>
      <c r="J74" s="81"/>
      <c r="K74" s="81"/>
    </row>
    <row r="75" spans="2:11">
      <c r="B75" s="81"/>
      <c r="C75" s="81"/>
      <c r="D75" s="81"/>
      <c r="E75" s="81"/>
      <c r="F75" s="81"/>
      <c r="G75" s="81"/>
      <c r="H75" s="81"/>
      <c r="I75" s="81"/>
      <c r="J75" s="81"/>
      <c r="K75" s="81"/>
    </row>
    <row r="76" spans="2:11">
      <c r="B76" s="81"/>
      <c r="C76" s="81"/>
      <c r="D76" s="81"/>
      <c r="E76" s="81"/>
      <c r="F76" s="81"/>
      <c r="G76" s="81"/>
      <c r="H76" s="81"/>
      <c r="I76" s="81"/>
      <c r="J76" s="81"/>
      <c r="K76" s="81"/>
    </row>
    <row r="77" spans="2:11">
      <c r="B77" s="81"/>
      <c r="C77" s="81"/>
      <c r="D77" s="81"/>
      <c r="E77" s="81"/>
      <c r="F77" s="81"/>
      <c r="G77" s="81"/>
      <c r="H77" s="81"/>
      <c r="I77" s="81"/>
      <c r="J77" s="81"/>
      <c r="K77" s="81"/>
    </row>
    <row r="78" spans="2:11">
      <c r="B78" s="81"/>
      <c r="C78" s="81"/>
      <c r="D78" s="81"/>
      <c r="E78" s="81"/>
      <c r="F78" s="81"/>
      <c r="G78" s="81"/>
      <c r="H78" s="81"/>
      <c r="I78" s="81"/>
      <c r="J78" s="81"/>
      <c r="K78" s="81"/>
    </row>
    <row r="79" spans="2:11">
      <c r="B79" s="81"/>
      <c r="C79" s="81"/>
      <c r="D79" s="81"/>
      <c r="E79" s="81"/>
      <c r="F79" s="81"/>
      <c r="G79" s="81"/>
      <c r="H79" s="81"/>
      <c r="I79" s="81"/>
      <c r="J79" s="81"/>
      <c r="K79" s="81"/>
    </row>
    <row r="80" spans="2:11">
      <c r="B80" s="81"/>
      <c r="C80" s="81"/>
      <c r="D80" s="81"/>
      <c r="E80" s="81"/>
      <c r="F80" s="81"/>
      <c r="G80" s="81"/>
      <c r="H80" s="81"/>
      <c r="I80" s="81"/>
      <c r="J80" s="81"/>
      <c r="K80" s="81"/>
    </row>
    <row r="81" spans="2:11">
      <c r="B81" s="81"/>
      <c r="C81" s="81"/>
      <c r="D81" s="81"/>
      <c r="E81" s="81"/>
      <c r="F81" s="81"/>
      <c r="G81" s="81"/>
      <c r="H81" s="81"/>
      <c r="I81" s="81"/>
      <c r="J81" s="81"/>
      <c r="K81" s="81"/>
    </row>
    <row r="82" spans="2:11">
      <c r="B82" s="81"/>
      <c r="C82" s="81"/>
      <c r="D82" s="81"/>
      <c r="E82" s="81"/>
      <c r="F82" s="81"/>
      <c r="G82" s="81"/>
      <c r="H82" s="81"/>
      <c r="I82" s="81"/>
      <c r="J82" s="81"/>
      <c r="K82" s="81"/>
    </row>
    <row r="83" spans="2:11">
      <c r="B83" s="81"/>
      <c r="C83" s="81"/>
      <c r="D83" s="81"/>
      <c r="E83" s="81"/>
      <c r="F83" s="81"/>
      <c r="G83" s="81"/>
      <c r="H83" s="81"/>
      <c r="I83" s="81"/>
      <c r="J83" s="81"/>
      <c r="K83" s="81"/>
    </row>
    <row r="84" spans="2:11">
      <c r="B84" s="81"/>
      <c r="C84" s="81"/>
      <c r="D84" s="81"/>
      <c r="E84" s="81"/>
      <c r="F84" s="81"/>
      <c r="G84" s="81"/>
      <c r="H84" s="81"/>
      <c r="I84" s="81"/>
      <c r="J84" s="81"/>
      <c r="K84" s="81"/>
    </row>
    <row r="85" spans="2:11">
      <c r="B85" s="81"/>
      <c r="C85" s="81"/>
      <c r="D85" s="81"/>
      <c r="E85" s="81"/>
      <c r="F85" s="81"/>
      <c r="G85" s="81"/>
      <c r="H85" s="81"/>
      <c r="I85" s="81"/>
      <c r="J85" s="81"/>
      <c r="K85" s="81"/>
    </row>
    <row r="86" spans="2:11">
      <c r="B86" s="81"/>
      <c r="C86" s="81"/>
      <c r="D86" s="81"/>
      <c r="E86" s="81"/>
      <c r="F86" s="81"/>
      <c r="G86" s="81"/>
      <c r="H86" s="81"/>
      <c r="I86" s="81"/>
      <c r="J86" s="81"/>
      <c r="K86" s="81"/>
    </row>
    <row r="87" spans="2:11">
      <c r="B87" s="81"/>
      <c r="C87" s="81"/>
      <c r="D87" s="81"/>
      <c r="E87" s="81"/>
      <c r="F87" s="81"/>
      <c r="G87" s="81"/>
      <c r="H87" s="81"/>
      <c r="I87" s="81"/>
      <c r="J87" s="81"/>
      <c r="K87" s="81"/>
    </row>
    <row r="88" spans="2:11">
      <c r="B88" s="81"/>
      <c r="C88" s="81"/>
      <c r="D88" s="81"/>
      <c r="E88" s="81"/>
      <c r="F88" s="81"/>
      <c r="G88" s="81"/>
      <c r="H88" s="81"/>
      <c r="I88" s="81"/>
      <c r="J88" s="81"/>
      <c r="K88" s="81"/>
    </row>
    <row r="89" spans="2:11">
      <c r="B89" s="81"/>
      <c r="C89" s="81"/>
      <c r="D89" s="81"/>
      <c r="E89" s="81"/>
      <c r="F89" s="81"/>
      <c r="G89" s="81"/>
      <c r="H89" s="81"/>
      <c r="I89" s="81"/>
      <c r="J89" s="81"/>
      <c r="K89" s="81"/>
    </row>
    <row r="90" spans="2:11">
      <c r="B90" s="81"/>
      <c r="C90" s="81"/>
      <c r="D90" s="81"/>
      <c r="E90" s="81"/>
      <c r="F90" s="81"/>
      <c r="G90" s="81"/>
      <c r="H90" s="81"/>
      <c r="I90" s="81"/>
      <c r="J90" s="81"/>
      <c r="K90" s="81"/>
    </row>
    <row r="91" spans="2:11">
      <c r="B91" s="81"/>
      <c r="C91" s="81"/>
      <c r="D91" s="81"/>
      <c r="E91" s="81"/>
      <c r="F91" s="81"/>
      <c r="G91" s="81"/>
      <c r="H91" s="81"/>
      <c r="I91" s="81"/>
      <c r="J91" s="81"/>
      <c r="K91" s="81"/>
    </row>
    <row r="92" spans="2:11">
      <c r="B92" s="81"/>
      <c r="C92" s="81"/>
      <c r="D92" s="81"/>
      <c r="E92" s="81"/>
      <c r="F92" s="81"/>
      <c r="G92" s="81"/>
      <c r="H92" s="81"/>
      <c r="I92" s="81"/>
      <c r="J92" s="81"/>
      <c r="K92" s="81"/>
    </row>
    <row r="93" spans="2:11">
      <c r="B93" s="81"/>
      <c r="C93" s="81"/>
      <c r="D93" s="81"/>
      <c r="E93" s="81"/>
      <c r="F93" s="81"/>
      <c r="G93" s="81"/>
      <c r="H93" s="81"/>
      <c r="I93" s="81"/>
      <c r="J93" s="81"/>
      <c r="K93" s="81"/>
    </row>
    <row r="94" spans="2:11">
      <c r="B94" s="81"/>
      <c r="C94" s="81"/>
      <c r="D94" s="81"/>
      <c r="E94" s="81"/>
      <c r="F94" s="81"/>
      <c r="G94" s="81"/>
      <c r="H94" s="81"/>
      <c r="I94" s="81"/>
      <c r="J94" s="81"/>
      <c r="K94" s="81"/>
    </row>
    <row r="95" spans="2:11">
      <c r="B95" s="81"/>
      <c r="C95" s="81"/>
      <c r="D95" s="81"/>
      <c r="E95" s="81"/>
      <c r="F95" s="81"/>
      <c r="G95" s="81"/>
      <c r="H95" s="81"/>
      <c r="I95" s="81"/>
      <c r="J95" s="81"/>
      <c r="K95" s="81"/>
    </row>
    <row r="96" spans="2:11">
      <c r="B96" s="81"/>
      <c r="C96" s="81"/>
      <c r="D96" s="81"/>
      <c r="E96" s="81"/>
      <c r="F96" s="81"/>
      <c r="G96" s="81"/>
      <c r="H96" s="81"/>
      <c r="I96" s="81"/>
      <c r="J96" s="81"/>
      <c r="K96" s="81"/>
    </row>
    <row r="97" spans="2:11">
      <c r="B97" s="81"/>
      <c r="C97" s="81"/>
      <c r="D97" s="81"/>
      <c r="E97" s="81"/>
      <c r="F97" s="81"/>
      <c r="G97" s="81"/>
      <c r="H97" s="81"/>
      <c r="I97" s="81"/>
      <c r="J97" s="81"/>
      <c r="K97" s="81"/>
    </row>
    <row r="98" spans="2:11">
      <c r="B98" s="81"/>
      <c r="C98" s="81"/>
      <c r="D98" s="81"/>
      <c r="E98" s="81"/>
      <c r="F98" s="81"/>
      <c r="G98" s="81"/>
      <c r="H98" s="81"/>
      <c r="I98" s="81"/>
      <c r="J98" s="81"/>
      <c r="K98" s="81"/>
    </row>
    <row r="99" spans="2:11">
      <c r="B99" s="81"/>
      <c r="C99" s="81"/>
      <c r="D99" s="81"/>
      <c r="E99" s="81"/>
      <c r="F99" s="81"/>
      <c r="G99" s="81"/>
      <c r="H99" s="81"/>
      <c r="I99" s="81"/>
      <c r="J99" s="81"/>
      <c r="K99" s="81"/>
    </row>
    <row r="100" spans="2:11">
      <c r="B100" s="81"/>
      <c r="C100" s="81"/>
      <c r="D100" s="81"/>
      <c r="E100" s="81"/>
      <c r="F100" s="81"/>
      <c r="G100" s="81"/>
      <c r="H100" s="81"/>
      <c r="I100" s="81"/>
      <c r="J100" s="81"/>
      <c r="K100" s="81"/>
    </row>
    <row r="101" spans="2:11">
      <c r="B101" s="81"/>
      <c r="C101" s="81"/>
      <c r="D101" s="81"/>
      <c r="E101" s="81"/>
      <c r="F101" s="81"/>
      <c r="G101" s="81"/>
      <c r="H101" s="81"/>
      <c r="I101" s="81"/>
      <c r="J101" s="81"/>
      <c r="K101" s="81"/>
    </row>
    <row r="102" spans="2:11">
      <c r="B102" s="81"/>
      <c r="C102" s="81"/>
      <c r="D102" s="81"/>
      <c r="E102" s="81"/>
      <c r="F102" s="81"/>
      <c r="G102" s="81"/>
      <c r="H102" s="81"/>
      <c r="I102" s="81"/>
      <c r="J102" s="81"/>
      <c r="K102" s="81"/>
    </row>
    <row r="103" spans="2:11">
      <c r="B103" s="81"/>
      <c r="C103" s="81"/>
      <c r="D103" s="81"/>
      <c r="E103" s="81"/>
      <c r="F103" s="81"/>
      <c r="G103" s="81"/>
      <c r="H103" s="81"/>
      <c r="I103" s="81"/>
      <c r="J103" s="81"/>
      <c r="K103" s="81"/>
    </row>
    <row r="104" spans="2:11">
      <c r="B104" s="81"/>
      <c r="C104" s="81"/>
      <c r="D104" s="81"/>
      <c r="E104" s="81"/>
      <c r="F104" s="81"/>
      <c r="G104" s="81"/>
      <c r="H104" s="81"/>
      <c r="I104" s="81"/>
      <c r="J104" s="81"/>
      <c r="K104" s="81"/>
    </row>
    <row r="105" spans="2:11">
      <c r="B105" s="81"/>
      <c r="C105" s="81"/>
      <c r="D105" s="81"/>
      <c r="E105" s="81"/>
      <c r="F105" s="81"/>
      <c r="G105" s="81"/>
      <c r="H105" s="81"/>
      <c r="I105" s="81"/>
      <c r="J105" s="81"/>
      <c r="K105" s="81"/>
    </row>
    <row r="106" spans="2:11">
      <c r="B106" s="81"/>
      <c r="C106" s="81"/>
      <c r="D106" s="81"/>
      <c r="E106" s="81"/>
      <c r="F106" s="81"/>
      <c r="G106" s="81"/>
      <c r="H106" s="81"/>
      <c r="I106" s="81"/>
      <c r="J106" s="81"/>
      <c r="K106" s="81"/>
    </row>
    <row r="107" spans="2:11">
      <c r="B107" s="81"/>
      <c r="C107" s="81"/>
      <c r="D107" s="81"/>
      <c r="E107" s="81"/>
      <c r="F107" s="81"/>
      <c r="G107" s="81"/>
      <c r="H107" s="81"/>
      <c r="I107" s="81"/>
      <c r="J107" s="81"/>
      <c r="K107" s="81"/>
    </row>
    <row r="108" spans="2:11">
      <c r="B108" s="81"/>
      <c r="C108" s="81"/>
      <c r="D108" s="81"/>
      <c r="E108" s="81"/>
      <c r="F108" s="81"/>
      <c r="G108" s="81"/>
      <c r="H108" s="81"/>
      <c r="I108" s="81"/>
      <c r="J108" s="81"/>
      <c r="K108" s="81"/>
    </row>
    <row r="109" spans="2:11">
      <c r="B109" s="81"/>
      <c r="C109" s="81"/>
      <c r="D109" s="81"/>
      <c r="E109" s="81"/>
      <c r="F109" s="81"/>
      <c r="G109" s="81"/>
      <c r="H109" s="81"/>
      <c r="I109" s="81"/>
      <c r="J109" s="81"/>
      <c r="K109" s="81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2"/>
      <c r="G608" s="22"/>
    </row>
    <row r="609" spans="5:7">
      <c r="E609" s="22"/>
      <c r="G609" s="22"/>
    </row>
    <row r="610" spans="5:7">
      <c r="E610" s="22"/>
      <c r="G610" s="22"/>
    </row>
    <row r="611" spans="5:7">
      <c r="E611" s="22"/>
      <c r="G611" s="22"/>
    </row>
    <row r="612" spans="5:7">
      <c r="E612" s="22"/>
      <c r="G612" s="22"/>
    </row>
    <row r="613" spans="5:7">
      <c r="E613" s="22"/>
      <c r="G613" s="22"/>
    </row>
  </sheetData>
  <sheetProtection sheet="1" objects="1" scenarios="1"/>
  <mergeCells count="1">
    <mergeCell ref="B6:K6"/>
  </mergeCells>
  <dataValidations count="1">
    <dataValidation allowBlank="1" showInputMessage="1" showErrorMessage="1" sqref="C5:C1048576 A1:B1048576 D1:XFD27 D30:XFD1048576 D28:AF29 AH28:XFD29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1" bestFit="1" customWidth="1"/>
    <col min="4" max="4" width="4.5703125" style="1" bestFit="1" customWidth="1"/>
    <col min="5" max="5" width="9" style="1" bestFit="1" customWidth="1"/>
    <col min="6" max="6" width="6.140625" style="1" bestFit="1" customWidth="1"/>
    <col min="7" max="7" width="5.28515625" style="1" bestFit="1" customWidth="1"/>
    <col min="8" max="8" width="7.5703125" style="1" customWidth="1"/>
    <col min="9" max="9" width="8" style="1" bestFit="1" customWidth="1"/>
    <col min="10" max="10" width="7.7109375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8" t="s">
        <v>166</v>
      </c>
      <c r="C1" s="80" t="s" vm="1">
        <v>234</v>
      </c>
    </row>
    <row r="2" spans="2:60">
      <c r="B2" s="58" t="s">
        <v>165</v>
      </c>
      <c r="C2" s="80" t="s">
        <v>235</v>
      </c>
    </row>
    <row r="3" spans="2:60">
      <c r="B3" s="58" t="s">
        <v>167</v>
      </c>
      <c r="C3" s="80" t="s">
        <v>236</v>
      </c>
    </row>
    <row r="4" spans="2:60">
      <c r="B4" s="58" t="s">
        <v>168</v>
      </c>
      <c r="C4" s="80">
        <v>12146</v>
      </c>
    </row>
    <row r="6" spans="2:60" ht="26.25" customHeight="1">
      <c r="B6" s="134" t="s">
        <v>202</v>
      </c>
      <c r="C6" s="135"/>
      <c r="D6" s="135"/>
      <c r="E6" s="135"/>
      <c r="F6" s="135"/>
      <c r="G6" s="135"/>
      <c r="H6" s="135"/>
      <c r="I6" s="135"/>
      <c r="J6" s="135"/>
      <c r="K6" s="136"/>
    </row>
    <row r="7" spans="2:60" s="3" customFormat="1" ht="78.75">
      <c r="B7" s="61" t="s">
        <v>102</v>
      </c>
      <c r="C7" s="63" t="s">
        <v>34</v>
      </c>
      <c r="D7" s="63" t="s">
        <v>15</v>
      </c>
      <c r="E7" s="63" t="s">
        <v>16</v>
      </c>
      <c r="F7" s="63" t="s">
        <v>42</v>
      </c>
      <c r="G7" s="63" t="s">
        <v>86</v>
      </c>
      <c r="H7" s="63" t="s">
        <v>39</v>
      </c>
      <c r="I7" s="63" t="s">
        <v>95</v>
      </c>
      <c r="J7" s="63" t="s">
        <v>169</v>
      </c>
      <c r="K7" s="65" t="s">
        <v>170</v>
      </c>
    </row>
    <row r="8" spans="2:60" s="3" customFormat="1" ht="21.75" customHeight="1">
      <c r="B8" s="16"/>
      <c r="C8" s="17"/>
      <c r="D8" s="17"/>
      <c r="E8" s="17"/>
      <c r="F8" s="17" t="s">
        <v>20</v>
      </c>
      <c r="G8" s="17"/>
      <c r="H8" s="17" t="s">
        <v>20</v>
      </c>
      <c r="I8" s="17" t="s">
        <v>221</v>
      </c>
      <c r="J8" s="33" t="s">
        <v>20</v>
      </c>
      <c r="K8" s="18" t="s">
        <v>20</v>
      </c>
    </row>
    <row r="9" spans="2:60" s="4" customFormat="1" ht="18" customHeight="1">
      <c r="B9" s="19"/>
      <c r="C9" s="21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1" t="s">
        <v>8</v>
      </c>
      <c r="K9" s="21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81"/>
      <c r="C10" s="81"/>
      <c r="D10" s="81"/>
      <c r="E10" s="81"/>
      <c r="F10" s="81"/>
      <c r="G10" s="81"/>
      <c r="H10" s="81"/>
      <c r="I10" s="81"/>
      <c r="J10" s="81"/>
      <c r="K10" s="81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104"/>
      <c r="C11" s="81"/>
      <c r="D11" s="81"/>
      <c r="E11" s="81"/>
      <c r="F11" s="81"/>
      <c r="G11" s="81"/>
      <c r="H11" s="81"/>
      <c r="I11" s="81"/>
      <c r="J11" s="81"/>
      <c r="K11" s="81"/>
    </row>
    <row r="12" spans="2:60">
      <c r="B12" s="104"/>
      <c r="C12" s="81"/>
      <c r="D12" s="81"/>
      <c r="E12" s="81"/>
      <c r="F12" s="81"/>
      <c r="G12" s="81"/>
      <c r="H12" s="81"/>
      <c r="I12" s="81"/>
      <c r="J12" s="81"/>
      <c r="K12" s="81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81"/>
      <c r="C13" s="81"/>
      <c r="D13" s="81"/>
      <c r="E13" s="81"/>
      <c r="F13" s="81"/>
      <c r="G13" s="81"/>
      <c r="H13" s="81"/>
      <c r="I13" s="81"/>
      <c r="J13" s="81"/>
      <c r="K13" s="81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81"/>
      <c r="C14" s="81"/>
      <c r="D14" s="81"/>
      <c r="E14" s="81"/>
      <c r="F14" s="81"/>
      <c r="G14" s="81"/>
      <c r="H14" s="81"/>
      <c r="I14" s="81"/>
      <c r="J14" s="81"/>
      <c r="K14" s="81"/>
    </row>
    <row r="15" spans="2:60">
      <c r="B15" s="81"/>
      <c r="C15" s="81"/>
      <c r="D15" s="81"/>
      <c r="E15" s="81"/>
      <c r="F15" s="81"/>
      <c r="G15" s="81"/>
      <c r="H15" s="81"/>
      <c r="I15" s="81"/>
      <c r="J15" s="81"/>
      <c r="K15" s="81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81"/>
      <c r="C16" s="81"/>
      <c r="D16" s="81"/>
      <c r="E16" s="81"/>
      <c r="F16" s="81"/>
      <c r="G16" s="81"/>
      <c r="H16" s="81"/>
      <c r="I16" s="81"/>
      <c r="J16" s="81"/>
      <c r="K16" s="81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81"/>
      <c r="C17" s="81"/>
      <c r="D17" s="81"/>
      <c r="E17" s="81"/>
      <c r="F17" s="81"/>
      <c r="G17" s="81"/>
      <c r="H17" s="81"/>
      <c r="I17" s="81"/>
      <c r="J17" s="81"/>
      <c r="K17" s="81"/>
    </row>
    <row r="18" spans="2:11">
      <c r="B18" s="81"/>
      <c r="C18" s="81"/>
      <c r="D18" s="81"/>
      <c r="E18" s="81"/>
      <c r="F18" s="81"/>
      <c r="G18" s="81"/>
      <c r="H18" s="81"/>
      <c r="I18" s="81"/>
      <c r="J18" s="81"/>
      <c r="K18" s="81"/>
    </row>
    <row r="19" spans="2:11">
      <c r="B19" s="81"/>
      <c r="C19" s="81"/>
      <c r="D19" s="81"/>
      <c r="E19" s="81"/>
      <c r="F19" s="81"/>
      <c r="G19" s="81"/>
      <c r="H19" s="81"/>
      <c r="I19" s="81"/>
      <c r="J19" s="81"/>
      <c r="K19" s="81"/>
    </row>
    <row r="20" spans="2:11">
      <c r="B20" s="81"/>
      <c r="C20" s="81"/>
      <c r="D20" s="81"/>
      <c r="E20" s="81"/>
      <c r="F20" s="81"/>
      <c r="G20" s="81"/>
      <c r="H20" s="81"/>
      <c r="I20" s="81"/>
      <c r="J20" s="81"/>
      <c r="K20" s="81"/>
    </row>
    <row r="21" spans="2:11">
      <c r="B21" s="81"/>
      <c r="C21" s="81"/>
      <c r="D21" s="81"/>
      <c r="E21" s="81"/>
      <c r="F21" s="81"/>
      <c r="G21" s="81"/>
      <c r="H21" s="81"/>
      <c r="I21" s="81"/>
      <c r="J21" s="81"/>
      <c r="K21" s="81"/>
    </row>
    <row r="22" spans="2:11">
      <c r="B22" s="81"/>
      <c r="C22" s="81"/>
      <c r="D22" s="81"/>
      <c r="E22" s="81"/>
      <c r="F22" s="81"/>
      <c r="G22" s="81"/>
      <c r="H22" s="81"/>
      <c r="I22" s="81"/>
      <c r="J22" s="81"/>
      <c r="K22" s="81"/>
    </row>
    <row r="23" spans="2:11">
      <c r="B23" s="81"/>
      <c r="C23" s="81"/>
      <c r="D23" s="81"/>
      <c r="E23" s="81"/>
      <c r="F23" s="81"/>
      <c r="G23" s="81"/>
      <c r="H23" s="81"/>
      <c r="I23" s="81"/>
      <c r="J23" s="81"/>
      <c r="K23" s="81"/>
    </row>
    <row r="24" spans="2:11">
      <c r="B24" s="81"/>
      <c r="C24" s="81"/>
      <c r="D24" s="81"/>
      <c r="E24" s="81"/>
      <c r="F24" s="81"/>
      <c r="G24" s="81"/>
      <c r="H24" s="81"/>
      <c r="I24" s="81"/>
      <c r="J24" s="81"/>
      <c r="K24" s="81"/>
    </row>
    <row r="25" spans="2:11">
      <c r="B25" s="81"/>
      <c r="C25" s="81"/>
      <c r="D25" s="81"/>
      <c r="E25" s="81"/>
      <c r="F25" s="81"/>
      <c r="G25" s="81"/>
      <c r="H25" s="81"/>
      <c r="I25" s="81"/>
      <c r="J25" s="81"/>
      <c r="K25" s="81"/>
    </row>
    <row r="26" spans="2:11">
      <c r="B26" s="81"/>
      <c r="C26" s="81"/>
      <c r="D26" s="81"/>
      <c r="E26" s="81"/>
      <c r="F26" s="81"/>
      <c r="G26" s="81"/>
      <c r="H26" s="81"/>
      <c r="I26" s="81"/>
      <c r="J26" s="81"/>
      <c r="K26" s="81"/>
    </row>
    <row r="27" spans="2:11">
      <c r="B27" s="81"/>
      <c r="C27" s="81"/>
      <c r="D27" s="81"/>
      <c r="E27" s="81"/>
      <c r="F27" s="81"/>
      <c r="G27" s="81"/>
      <c r="H27" s="81"/>
      <c r="I27" s="81"/>
      <c r="J27" s="81"/>
      <c r="K27" s="81"/>
    </row>
    <row r="28" spans="2:11">
      <c r="B28" s="81"/>
      <c r="C28" s="81"/>
      <c r="D28" s="81"/>
      <c r="E28" s="81"/>
      <c r="F28" s="81"/>
      <c r="G28" s="81"/>
      <c r="H28" s="81"/>
      <c r="I28" s="81"/>
      <c r="J28" s="81"/>
      <c r="K28" s="81"/>
    </row>
    <row r="29" spans="2:11">
      <c r="B29" s="81"/>
      <c r="C29" s="81"/>
      <c r="D29" s="81"/>
      <c r="E29" s="81"/>
      <c r="F29" s="81"/>
      <c r="G29" s="81"/>
      <c r="H29" s="81"/>
      <c r="I29" s="81"/>
      <c r="J29" s="81"/>
      <c r="K29" s="81"/>
    </row>
    <row r="30" spans="2:11">
      <c r="B30" s="81"/>
      <c r="C30" s="81"/>
      <c r="D30" s="81"/>
      <c r="E30" s="81"/>
      <c r="F30" s="81"/>
      <c r="G30" s="81"/>
      <c r="H30" s="81"/>
      <c r="I30" s="81"/>
      <c r="J30" s="81"/>
      <c r="K30" s="81"/>
    </row>
    <row r="31" spans="2:11">
      <c r="B31" s="81"/>
      <c r="C31" s="81"/>
      <c r="D31" s="81"/>
      <c r="E31" s="81"/>
      <c r="F31" s="81"/>
      <c r="G31" s="81"/>
      <c r="H31" s="81"/>
      <c r="I31" s="81"/>
      <c r="J31" s="81"/>
      <c r="K31" s="81"/>
    </row>
    <row r="32" spans="2:11">
      <c r="B32" s="81"/>
      <c r="C32" s="81"/>
      <c r="D32" s="81"/>
      <c r="E32" s="81"/>
      <c r="F32" s="81"/>
      <c r="G32" s="81"/>
      <c r="H32" s="81"/>
      <c r="I32" s="81"/>
      <c r="J32" s="81"/>
      <c r="K32" s="81"/>
    </row>
    <row r="33" spans="2:11">
      <c r="B33" s="81"/>
      <c r="C33" s="81"/>
      <c r="D33" s="81"/>
      <c r="E33" s="81"/>
      <c r="F33" s="81"/>
      <c r="G33" s="81"/>
      <c r="H33" s="81"/>
      <c r="I33" s="81"/>
      <c r="J33" s="81"/>
      <c r="K33" s="81"/>
    </row>
    <row r="34" spans="2:11">
      <c r="B34" s="81"/>
      <c r="C34" s="81"/>
      <c r="D34" s="81"/>
      <c r="E34" s="81"/>
      <c r="F34" s="81"/>
      <c r="G34" s="81"/>
      <c r="H34" s="81"/>
      <c r="I34" s="81"/>
      <c r="J34" s="81"/>
      <c r="K34" s="81"/>
    </row>
    <row r="35" spans="2:11">
      <c r="B35" s="81"/>
      <c r="C35" s="81"/>
      <c r="D35" s="81"/>
      <c r="E35" s="81"/>
      <c r="F35" s="81"/>
      <c r="G35" s="81"/>
      <c r="H35" s="81"/>
      <c r="I35" s="81"/>
      <c r="J35" s="81"/>
      <c r="K35" s="81"/>
    </row>
    <row r="36" spans="2:11">
      <c r="B36" s="81"/>
      <c r="C36" s="81"/>
      <c r="D36" s="81"/>
      <c r="E36" s="81"/>
      <c r="F36" s="81"/>
      <c r="G36" s="81"/>
      <c r="H36" s="81"/>
      <c r="I36" s="81"/>
      <c r="J36" s="81"/>
      <c r="K36" s="81"/>
    </row>
    <row r="37" spans="2:11">
      <c r="B37" s="81"/>
      <c r="C37" s="81"/>
      <c r="D37" s="81"/>
      <c r="E37" s="81"/>
      <c r="F37" s="81"/>
      <c r="G37" s="81"/>
      <c r="H37" s="81"/>
      <c r="I37" s="81"/>
      <c r="J37" s="81"/>
      <c r="K37" s="81"/>
    </row>
    <row r="38" spans="2:11">
      <c r="B38" s="81"/>
      <c r="C38" s="81"/>
      <c r="D38" s="81"/>
      <c r="E38" s="81"/>
      <c r="F38" s="81"/>
      <c r="G38" s="81"/>
      <c r="H38" s="81"/>
      <c r="I38" s="81"/>
      <c r="J38" s="81"/>
      <c r="K38" s="81"/>
    </row>
    <row r="39" spans="2:11">
      <c r="B39" s="81"/>
      <c r="C39" s="81"/>
      <c r="D39" s="81"/>
      <c r="E39" s="81"/>
      <c r="F39" s="81"/>
      <c r="G39" s="81"/>
      <c r="H39" s="81"/>
      <c r="I39" s="81"/>
      <c r="J39" s="81"/>
      <c r="K39" s="81"/>
    </row>
    <row r="40" spans="2:11">
      <c r="B40" s="81"/>
      <c r="C40" s="81"/>
      <c r="D40" s="81"/>
      <c r="E40" s="81"/>
      <c r="F40" s="81"/>
      <c r="G40" s="81"/>
      <c r="H40" s="81"/>
      <c r="I40" s="81"/>
      <c r="J40" s="81"/>
      <c r="K40" s="81"/>
    </row>
    <row r="41" spans="2:11">
      <c r="B41" s="81"/>
      <c r="C41" s="81"/>
      <c r="D41" s="81"/>
      <c r="E41" s="81"/>
      <c r="F41" s="81"/>
      <c r="G41" s="81"/>
      <c r="H41" s="81"/>
      <c r="I41" s="81"/>
      <c r="J41" s="81"/>
      <c r="K41" s="81"/>
    </row>
    <row r="42" spans="2:11">
      <c r="B42" s="81"/>
      <c r="C42" s="81"/>
      <c r="D42" s="81"/>
      <c r="E42" s="81"/>
      <c r="F42" s="81"/>
      <c r="G42" s="81"/>
      <c r="H42" s="81"/>
      <c r="I42" s="81"/>
      <c r="J42" s="81"/>
      <c r="K42" s="81"/>
    </row>
    <row r="43" spans="2:11">
      <c r="B43" s="81"/>
      <c r="C43" s="81"/>
      <c r="D43" s="81"/>
      <c r="E43" s="81"/>
      <c r="F43" s="81"/>
      <c r="G43" s="81"/>
      <c r="H43" s="81"/>
      <c r="I43" s="81"/>
      <c r="J43" s="81"/>
      <c r="K43" s="81"/>
    </row>
    <row r="44" spans="2:11">
      <c r="B44" s="81"/>
      <c r="C44" s="81"/>
      <c r="D44" s="81"/>
      <c r="E44" s="81"/>
      <c r="F44" s="81"/>
      <c r="G44" s="81"/>
      <c r="H44" s="81"/>
      <c r="I44" s="81"/>
      <c r="J44" s="81"/>
      <c r="K44" s="81"/>
    </row>
    <row r="45" spans="2:11">
      <c r="B45" s="81"/>
      <c r="C45" s="81"/>
      <c r="D45" s="81"/>
      <c r="E45" s="81"/>
      <c r="F45" s="81"/>
      <c r="G45" s="81"/>
      <c r="H45" s="81"/>
      <c r="I45" s="81"/>
      <c r="J45" s="81"/>
      <c r="K45" s="81"/>
    </row>
    <row r="46" spans="2:11">
      <c r="B46" s="81"/>
      <c r="C46" s="81"/>
      <c r="D46" s="81"/>
      <c r="E46" s="81"/>
      <c r="F46" s="81"/>
      <c r="G46" s="81"/>
      <c r="H46" s="81"/>
      <c r="I46" s="81"/>
      <c r="J46" s="81"/>
      <c r="K46" s="81"/>
    </row>
    <row r="47" spans="2:11">
      <c r="B47" s="81"/>
      <c r="C47" s="81"/>
      <c r="D47" s="81"/>
      <c r="E47" s="81"/>
      <c r="F47" s="81"/>
      <c r="G47" s="81"/>
      <c r="H47" s="81"/>
      <c r="I47" s="81"/>
      <c r="J47" s="81"/>
      <c r="K47" s="81"/>
    </row>
    <row r="48" spans="2:11">
      <c r="B48" s="81"/>
      <c r="C48" s="81"/>
      <c r="D48" s="81"/>
      <c r="E48" s="81"/>
      <c r="F48" s="81"/>
      <c r="G48" s="81"/>
      <c r="H48" s="81"/>
      <c r="I48" s="81"/>
      <c r="J48" s="81"/>
      <c r="K48" s="81"/>
    </row>
    <row r="49" spans="2:11">
      <c r="B49" s="81"/>
      <c r="C49" s="81"/>
      <c r="D49" s="81"/>
      <c r="E49" s="81"/>
      <c r="F49" s="81"/>
      <c r="G49" s="81"/>
      <c r="H49" s="81"/>
      <c r="I49" s="81"/>
      <c r="J49" s="81"/>
      <c r="K49" s="81"/>
    </row>
    <row r="50" spans="2:11">
      <c r="B50" s="81"/>
      <c r="C50" s="81"/>
      <c r="D50" s="81"/>
      <c r="E50" s="81"/>
      <c r="F50" s="81"/>
      <c r="G50" s="81"/>
      <c r="H50" s="81"/>
      <c r="I50" s="81"/>
      <c r="J50" s="81"/>
      <c r="K50" s="81"/>
    </row>
    <row r="51" spans="2:11">
      <c r="B51" s="81"/>
      <c r="C51" s="81"/>
      <c r="D51" s="81"/>
      <c r="E51" s="81"/>
      <c r="F51" s="81"/>
      <c r="G51" s="81"/>
      <c r="H51" s="81"/>
      <c r="I51" s="81"/>
      <c r="J51" s="81"/>
      <c r="K51" s="81"/>
    </row>
    <row r="52" spans="2:11">
      <c r="B52" s="81"/>
      <c r="C52" s="81"/>
      <c r="D52" s="81"/>
      <c r="E52" s="81"/>
      <c r="F52" s="81"/>
      <c r="G52" s="81"/>
      <c r="H52" s="81"/>
      <c r="I52" s="81"/>
      <c r="J52" s="81"/>
      <c r="K52" s="81"/>
    </row>
    <row r="53" spans="2:11">
      <c r="B53" s="81"/>
      <c r="C53" s="81"/>
      <c r="D53" s="81"/>
      <c r="E53" s="81"/>
      <c r="F53" s="81"/>
      <c r="G53" s="81"/>
      <c r="H53" s="81"/>
      <c r="I53" s="81"/>
      <c r="J53" s="81"/>
      <c r="K53" s="81"/>
    </row>
    <row r="54" spans="2:11">
      <c r="B54" s="81"/>
      <c r="C54" s="81"/>
      <c r="D54" s="81"/>
      <c r="E54" s="81"/>
      <c r="F54" s="81"/>
      <c r="G54" s="81"/>
      <c r="H54" s="81"/>
      <c r="I54" s="81"/>
      <c r="J54" s="81"/>
      <c r="K54" s="81"/>
    </row>
    <row r="55" spans="2:11">
      <c r="B55" s="81"/>
      <c r="C55" s="81"/>
      <c r="D55" s="81"/>
      <c r="E55" s="81"/>
      <c r="F55" s="81"/>
      <c r="G55" s="81"/>
      <c r="H55" s="81"/>
      <c r="I55" s="81"/>
      <c r="J55" s="81"/>
      <c r="K55" s="81"/>
    </row>
    <row r="56" spans="2:11">
      <c r="B56" s="81"/>
      <c r="C56" s="81"/>
      <c r="D56" s="81"/>
      <c r="E56" s="81"/>
      <c r="F56" s="81"/>
      <c r="G56" s="81"/>
      <c r="H56" s="81"/>
      <c r="I56" s="81"/>
      <c r="J56" s="81"/>
      <c r="K56" s="81"/>
    </row>
    <row r="57" spans="2:11">
      <c r="B57" s="81"/>
      <c r="C57" s="81"/>
      <c r="D57" s="81"/>
      <c r="E57" s="81"/>
      <c r="F57" s="81"/>
      <c r="G57" s="81"/>
      <c r="H57" s="81"/>
      <c r="I57" s="81"/>
      <c r="J57" s="81"/>
      <c r="K57" s="81"/>
    </row>
    <row r="58" spans="2:11">
      <c r="B58" s="81"/>
      <c r="C58" s="81"/>
      <c r="D58" s="81"/>
      <c r="E58" s="81"/>
      <c r="F58" s="81"/>
      <c r="G58" s="81"/>
      <c r="H58" s="81"/>
      <c r="I58" s="81"/>
      <c r="J58" s="81"/>
      <c r="K58" s="81"/>
    </row>
    <row r="59" spans="2:11">
      <c r="B59" s="81"/>
      <c r="C59" s="81"/>
      <c r="D59" s="81"/>
      <c r="E59" s="81"/>
      <c r="F59" s="81"/>
      <c r="G59" s="81"/>
      <c r="H59" s="81"/>
      <c r="I59" s="81"/>
      <c r="J59" s="81"/>
      <c r="K59" s="81"/>
    </row>
    <row r="60" spans="2:11">
      <c r="B60" s="81"/>
      <c r="C60" s="81"/>
      <c r="D60" s="81"/>
      <c r="E60" s="81"/>
      <c r="F60" s="81"/>
      <c r="G60" s="81"/>
      <c r="H60" s="81"/>
      <c r="I60" s="81"/>
      <c r="J60" s="81"/>
      <c r="K60" s="81"/>
    </row>
    <row r="61" spans="2:11">
      <c r="B61" s="81"/>
      <c r="C61" s="81"/>
      <c r="D61" s="81"/>
      <c r="E61" s="81"/>
      <c r="F61" s="81"/>
      <c r="G61" s="81"/>
      <c r="H61" s="81"/>
      <c r="I61" s="81"/>
      <c r="J61" s="81"/>
      <c r="K61" s="81"/>
    </row>
    <row r="62" spans="2:11">
      <c r="B62" s="81"/>
      <c r="C62" s="81"/>
      <c r="D62" s="81"/>
      <c r="E62" s="81"/>
      <c r="F62" s="81"/>
      <c r="G62" s="81"/>
      <c r="H62" s="81"/>
      <c r="I62" s="81"/>
      <c r="J62" s="81"/>
      <c r="K62" s="81"/>
    </row>
    <row r="63" spans="2:11">
      <c r="B63" s="81"/>
      <c r="C63" s="81"/>
      <c r="D63" s="81"/>
      <c r="E63" s="81"/>
      <c r="F63" s="81"/>
      <c r="G63" s="81"/>
      <c r="H63" s="81"/>
      <c r="I63" s="81"/>
      <c r="J63" s="81"/>
      <c r="K63" s="81"/>
    </row>
    <row r="64" spans="2:11">
      <c r="B64" s="81"/>
      <c r="C64" s="81"/>
      <c r="D64" s="81"/>
      <c r="E64" s="81"/>
      <c r="F64" s="81"/>
      <c r="G64" s="81"/>
      <c r="H64" s="81"/>
      <c r="I64" s="81"/>
      <c r="J64" s="81"/>
      <c r="K64" s="81"/>
    </row>
    <row r="65" spans="2:11">
      <c r="B65" s="81"/>
      <c r="C65" s="81"/>
      <c r="D65" s="81"/>
      <c r="E65" s="81"/>
      <c r="F65" s="81"/>
      <c r="G65" s="81"/>
      <c r="H65" s="81"/>
      <c r="I65" s="81"/>
      <c r="J65" s="81"/>
      <c r="K65" s="81"/>
    </row>
    <row r="66" spans="2:11">
      <c r="B66" s="81"/>
      <c r="C66" s="81"/>
      <c r="D66" s="81"/>
      <c r="E66" s="81"/>
      <c r="F66" s="81"/>
      <c r="G66" s="81"/>
      <c r="H66" s="81"/>
      <c r="I66" s="81"/>
      <c r="J66" s="81"/>
      <c r="K66" s="81"/>
    </row>
    <row r="67" spans="2:11">
      <c r="B67" s="81"/>
      <c r="C67" s="81"/>
      <c r="D67" s="81"/>
      <c r="E67" s="81"/>
      <c r="F67" s="81"/>
      <c r="G67" s="81"/>
      <c r="H67" s="81"/>
      <c r="I67" s="81"/>
      <c r="J67" s="81"/>
      <c r="K67" s="81"/>
    </row>
    <row r="68" spans="2:11">
      <c r="B68" s="81"/>
      <c r="C68" s="81"/>
      <c r="D68" s="81"/>
      <c r="E68" s="81"/>
      <c r="F68" s="81"/>
      <c r="G68" s="81"/>
      <c r="H68" s="81"/>
      <c r="I68" s="81"/>
      <c r="J68" s="81"/>
      <c r="K68" s="81"/>
    </row>
    <row r="69" spans="2:11">
      <c r="B69" s="81"/>
      <c r="C69" s="81"/>
      <c r="D69" s="81"/>
      <c r="E69" s="81"/>
      <c r="F69" s="81"/>
      <c r="G69" s="81"/>
      <c r="H69" s="81"/>
      <c r="I69" s="81"/>
      <c r="J69" s="81"/>
      <c r="K69" s="81"/>
    </row>
    <row r="70" spans="2:11">
      <c r="B70" s="81"/>
      <c r="C70" s="81"/>
      <c r="D70" s="81"/>
      <c r="E70" s="81"/>
      <c r="F70" s="81"/>
      <c r="G70" s="81"/>
      <c r="H70" s="81"/>
      <c r="I70" s="81"/>
      <c r="J70" s="81"/>
      <c r="K70" s="81"/>
    </row>
    <row r="71" spans="2:11">
      <c r="B71" s="81"/>
      <c r="C71" s="81"/>
      <c r="D71" s="81"/>
      <c r="E71" s="81"/>
      <c r="F71" s="81"/>
      <c r="G71" s="81"/>
      <c r="H71" s="81"/>
      <c r="I71" s="81"/>
      <c r="J71" s="81"/>
      <c r="K71" s="81"/>
    </row>
    <row r="72" spans="2:11">
      <c r="B72" s="81"/>
      <c r="C72" s="81"/>
      <c r="D72" s="81"/>
      <c r="E72" s="81"/>
      <c r="F72" s="81"/>
      <c r="G72" s="81"/>
      <c r="H72" s="81"/>
      <c r="I72" s="81"/>
      <c r="J72" s="81"/>
      <c r="K72" s="81"/>
    </row>
    <row r="73" spans="2:11">
      <c r="B73" s="81"/>
      <c r="C73" s="81"/>
      <c r="D73" s="81"/>
      <c r="E73" s="81"/>
      <c r="F73" s="81"/>
      <c r="G73" s="81"/>
      <c r="H73" s="81"/>
      <c r="I73" s="81"/>
      <c r="J73" s="81"/>
      <c r="K73" s="81"/>
    </row>
    <row r="74" spans="2:11">
      <c r="B74" s="81"/>
      <c r="C74" s="81"/>
      <c r="D74" s="81"/>
      <c r="E74" s="81"/>
      <c r="F74" s="81"/>
      <c r="G74" s="81"/>
      <c r="H74" s="81"/>
      <c r="I74" s="81"/>
      <c r="J74" s="81"/>
      <c r="K74" s="81"/>
    </row>
    <row r="75" spans="2:11">
      <c r="B75" s="81"/>
      <c r="C75" s="81"/>
      <c r="D75" s="81"/>
      <c r="E75" s="81"/>
      <c r="F75" s="81"/>
      <c r="G75" s="81"/>
      <c r="H75" s="81"/>
      <c r="I75" s="81"/>
      <c r="J75" s="81"/>
      <c r="K75" s="81"/>
    </row>
    <row r="76" spans="2:11">
      <c r="B76" s="81"/>
      <c r="C76" s="81"/>
      <c r="D76" s="81"/>
      <c r="E76" s="81"/>
      <c r="F76" s="81"/>
      <c r="G76" s="81"/>
      <c r="H76" s="81"/>
      <c r="I76" s="81"/>
      <c r="J76" s="81"/>
      <c r="K76" s="81"/>
    </row>
    <row r="77" spans="2:11">
      <c r="B77" s="81"/>
      <c r="C77" s="81"/>
      <c r="D77" s="81"/>
      <c r="E77" s="81"/>
      <c r="F77" s="81"/>
      <c r="G77" s="81"/>
      <c r="H77" s="81"/>
      <c r="I77" s="81"/>
      <c r="J77" s="81"/>
      <c r="K77" s="81"/>
    </row>
    <row r="78" spans="2:11">
      <c r="B78" s="81"/>
      <c r="C78" s="81"/>
      <c r="D78" s="81"/>
      <c r="E78" s="81"/>
      <c r="F78" s="81"/>
      <c r="G78" s="81"/>
      <c r="H78" s="81"/>
      <c r="I78" s="81"/>
      <c r="J78" s="81"/>
      <c r="K78" s="81"/>
    </row>
    <row r="79" spans="2:11">
      <c r="B79" s="81"/>
      <c r="C79" s="81"/>
      <c r="D79" s="81"/>
      <c r="E79" s="81"/>
      <c r="F79" s="81"/>
      <c r="G79" s="81"/>
      <c r="H79" s="81"/>
      <c r="I79" s="81"/>
      <c r="J79" s="81"/>
      <c r="K79" s="81"/>
    </row>
    <row r="80" spans="2:11">
      <c r="B80" s="81"/>
      <c r="C80" s="81"/>
      <c r="D80" s="81"/>
      <c r="E80" s="81"/>
      <c r="F80" s="81"/>
      <c r="G80" s="81"/>
      <c r="H80" s="81"/>
      <c r="I80" s="81"/>
      <c r="J80" s="81"/>
      <c r="K80" s="81"/>
    </row>
    <row r="81" spans="2:11">
      <c r="B81" s="81"/>
      <c r="C81" s="81"/>
      <c r="D81" s="81"/>
      <c r="E81" s="81"/>
      <c r="F81" s="81"/>
      <c r="G81" s="81"/>
      <c r="H81" s="81"/>
      <c r="I81" s="81"/>
      <c r="J81" s="81"/>
      <c r="K81" s="81"/>
    </row>
    <row r="82" spans="2:11">
      <c r="B82" s="81"/>
      <c r="C82" s="81"/>
      <c r="D82" s="81"/>
      <c r="E82" s="81"/>
      <c r="F82" s="81"/>
      <c r="G82" s="81"/>
      <c r="H82" s="81"/>
      <c r="I82" s="81"/>
      <c r="J82" s="81"/>
      <c r="K82" s="81"/>
    </row>
    <row r="83" spans="2:11">
      <c r="B83" s="81"/>
      <c r="C83" s="81"/>
      <c r="D83" s="81"/>
      <c r="E83" s="81"/>
      <c r="F83" s="81"/>
      <c r="G83" s="81"/>
      <c r="H83" s="81"/>
      <c r="I83" s="81"/>
      <c r="J83" s="81"/>
      <c r="K83" s="81"/>
    </row>
    <row r="84" spans="2:11">
      <c r="B84" s="81"/>
      <c r="C84" s="81"/>
      <c r="D84" s="81"/>
      <c r="E84" s="81"/>
      <c r="F84" s="81"/>
      <c r="G84" s="81"/>
      <c r="H84" s="81"/>
      <c r="I84" s="81"/>
      <c r="J84" s="81"/>
      <c r="K84" s="81"/>
    </row>
    <row r="85" spans="2:11">
      <c r="B85" s="81"/>
      <c r="C85" s="81"/>
      <c r="D85" s="81"/>
      <c r="E85" s="81"/>
      <c r="F85" s="81"/>
      <c r="G85" s="81"/>
      <c r="H85" s="81"/>
      <c r="I85" s="81"/>
      <c r="J85" s="81"/>
      <c r="K85" s="81"/>
    </row>
    <row r="86" spans="2:11">
      <c r="B86" s="81"/>
      <c r="C86" s="81"/>
      <c r="D86" s="81"/>
      <c r="E86" s="81"/>
      <c r="F86" s="81"/>
      <c r="G86" s="81"/>
      <c r="H86" s="81"/>
      <c r="I86" s="81"/>
      <c r="J86" s="81"/>
      <c r="K86" s="81"/>
    </row>
    <row r="87" spans="2:11">
      <c r="B87" s="81"/>
      <c r="C87" s="81"/>
      <c r="D87" s="81"/>
      <c r="E87" s="81"/>
      <c r="F87" s="81"/>
      <c r="G87" s="81"/>
      <c r="H87" s="81"/>
      <c r="I87" s="81"/>
      <c r="J87" s="81"/>
      <c r="K87" s="81"/>
    </row>
    <row r="88" spans="2:11">
      <c r="B88" s="81"/>
      <c r="C88" s="81"/>
      <c r="D88" s="81"/>
      <c r="E88" s="81"/>
      <c r="F88" s="81"/>
      <c r="G88" s="81"/>
      <c r="H88" s="81"/>
      <c r="I88" s="81"/>
      <c r="J88" s="81"/>
      <c r="K88" s="81"/>
    </row>
    <row r="89" spans="2:11">
      <c r="B89" s="81"/>
      <c r="C89" s="81"/>
      <c r="D89" s="81"/>
      <c r="E89" s="81"/>
      <c r="F89" s="81"/>
      <c r="G89" s="81"/>
      <c r="H89" s="81"/>
      <c r="I89" s="81"/>
      <c r="J89" s="81"/>
      <c r="K89" s="81"/>
    </row>
    <row r="90" spans="2:11">
      <c r="B90" s="81"/>
      <c r="C90" s="81"/>
      <c r="D90" s="81"/>
      <c r="E90" s="81"/>
      <c r="F90" s="81"/>
      <c r="G90" s="81"/>
      <c r="H90" s="81"/>
      <c r="I90" s="81"/>
      <c r="J90" s="81"/>
      <c r="K90" s="81"/>
    </row>
    <row r="91" spans="2:11">
      <c r="B91" s="81"/>
      <c r="C91" s="81"/>
      <c r="D91" s="81"/>
      <c r="E91" s="81"/>
      <c r="F91" s="81"/>
      <c r="G91" s="81"/>
      <c r="H91" s="81"/>
      <c r="I91" s="81"/>
      <c r="J91" s="81"/>
      <c r="K91" s="81"/>
    </row>
    <row r="92" spans="2:11">
      <c r="B92" s="81"/>
      <c r="C92" s="81"/>
      <c r="D92" s="81"/>
      <c r="E92" s="81"/>
      <c r="F92" s="81"/>
      <c r="G92" s="81"/>
      <c r="H92" s="81"/>
      <c r="I92" s="81"/>
      <c r="J92" s="81"/>
      <c r="K92" s="81"/>
    </row>
    <row r="93" spans="2:11">
      <c r="B93" s="81"/>
      <c r="C93" s="81"/>
      <c r="D93" s="81"/>
      <c r="E93" s="81"/>
      <c r="F93" s="81"/>
      <c r="G93" s="81"/>
      <c r="H93" s="81"/>
      <c r="I93" s="81"/>
      <c r="J93" s="81"/>
      <c r="K93" s="81"/>
    </row>
    <row r="94" spans="2:11">
      <c r="B94" s="81"/>
      <c r="C94" s="81"/>
      <c r="D94" s="81"/>
      <c r="E94" s="81"/>
      <c r="F94" s="81"/>
      <c r="G94" s="81"/>
      <c r="H94" s="81"/>
      <c r="I94" s="81"/>
      <c r="J94" s="81"/>
      <c r="K94" s="81"/>
    </row>
    <row r="95" spans="2:11">
      <c r="B95" s="81"/>
      <c r="C95" s="81"/>
      <c r="D95" s="81"/>
      <c r="E95" s="81"/>
      <c r="F95" s="81"/>
      <c r="G95" s="81"/>
      <c r="H95" s="81"/>
      <c r="I95" s="81"/>
      <c r="J95" s="81"/>
      <c r="K95" s="81"/>
    </row>
    <row r="96" spans="2:11">
      <c r="B96" s="81"/>
      <c r="C96" s="81"/>
      <c r="D96" s="81"/>
      <c r="E96" s="81"/>
      <c r="F96" s="81"/>
      <c r="G96" s="81"/>
      <c r="H96" s="81"/>
      <c r="I96" s="81"/>
      <c r="J96" s="81"/>
      <c r="K96" s="81"/>
    </row>
    <row r="97" spans="2:11">
      <c r="B97" s="81"/>
      <c r="C97" s="81"/>
      <c r="D97" s="81"/>
      <c r="E97" s="81"/>
      <c r="F97" s="81"/>
      <c r="G97" s="81"/>
      <c r="H97" s="81"/>
      <c r="I97" s="81"/>
      <c r="J97" s="81"/>
      <c r="K97" s="81"/>
    </row>
    <row r="98" spans="2:11">
      <c r="B98" s="81"/>
      <c r="C98" s="81"/>
      <c r="D98" s="81"/>
      <c r="E98" s="81"/>
      <c r="F98" s="81"/>
      <c r="G98" s="81"/>
      <c r="H98" s="81"/>
      <c r="I98" s="81"/>
      <c r="J98" s="81"/>
      <c r="K98" s="81"/>
    </row>
    <row r="99" spans="2:11">
      <c r="B99" s="81"/>
      <c r="C99" s="81"/>
      <c r="D99" s="81"/>
      <c r="E99" s="81"/>
      <c r="F99" s="81"/>
      <c r="G99" s="81"/>
      <c r="H99" s="81"/>
      <c r="I99" s="81"/>
      <c r="J99" s="81"/>
      <c r="K99" s="81"/>
    </row>
    <row r="100" spans="2:11">
      <c r="B100" s="81"/>
      <c r="C100" s="81"/>
      <c r="D100" s="81"/>
      <c r="E100" s="81"/>
      <c r="F100" s="81"/>
      <c r="G100" s="81"/>
      <c r="H100" s="81"/>
      <c r="I100" s="81"/>
      <c r="J100" s="81"/>
      <c r="K100" s="81"/>
    </row>
    <row r="101" spans="2:11">
      <c r="B101" s="81"/>
      <c r="C101" s="81"/>
      <c r="D101" s="81"/>
      <c r="E101" s="81"/>
      <c r="F101" s="81"/>
      <c r="G101" s="81"/>
      <c r="H101" s="81"/>
      <c r="I101" s="81"/>
      <c r="J101" s="81"/>
      <c r="K101" s="81"/>
    </row>
    <row r="102" spans="2:11">
      <c r="B102" s="81"/>
      <c r="C102" s="81"/>
      <c r="D102" s="81"/>
      <c r="E102" s="81"/>
      <c r="F102" s="81"/>
      <c r="G102" s="81"/>
      <c r="H102" s="81"/>
      <c r="I102" s="81"/>
      <c r="J102" s="81"/>
      <c r="K102" s="81"/>
    </row>
    <row r="103" spans="2:11">
      <c r="B103" s="81"/>
      <c r="C103" s="81"/>
      <c r="D103" s="81"/>
      <c r="E103" s="81"/>
      <c r="F103" s="81"/>
      <c r="G103" s="81"/>
      <c r="H103" s="81"/>
      <c r="I103" s="81"/>
      <c r="J103" s="81"/>
      <c r="K103" s="81"/>
    </row>
    <row r="104" spans="2:11">
      <c r="B104" s="81"/>
      <c r="C104" s="81"/>
      <c r="D104" s="81"/>
      <c r="E104" s="81"/>
      <c r="F104" s="81"/>
      <c r="G104" s="81"/>
      <c r="H104" s="81"/>
      <c r="I104" s="81"/>
      <c r="J104" s="81"/>
      <c r="K104" s="81"/>
    </row>
    <row r="105" spans="2:11">
      <c r="B105" s="81"/>
      <c r="C105" s="81"/>
      <c r="D105" s="81"/>
      <c r="E105" s="81"/>
      <c r="F105" s="81"/>
      <c r="G105" s="81"/>
      <c r="H105" s="81"/>
      <c r="I105" s="81"/>
      <c r="J105" s="81"/>
      <c r="K105" s="81"/>
    </row>
    <row r="106" spans="2:11">
      <c r="B106" s="81"/>
      <c r="C106" s="81"/>
      <c r="D106" s="81"/>
      <c r="E106" s="81"/>
      <c r="F106" s="81"/>
      <c r="G106" s="81"/>
      <c r="H106" s="81"/>
      <c r="I106" s="81"/>
      <c r="J106" s="81"/>
      <c r="K106" s="81"/>
    </row>
    <row r="107" spans="2:11">
      <c r="B107" s="81"/>
      <c r="C107" s="81"/>
      <c r="D107" s="81"/>
      <c r="E107" s="81"/>
      <c r="F107" s="81"/>
      <c r="G107" s="81"/>
      <c r="H107" s="81"/>
      <c r="I107" s="81"/>
      <c r="J107" s="81"/>
      <c r="K107" s="81"/>
    </row>
    <row r="108" spans="2:11">
      <c r="B108" s="81"/>
      <c r="C108" s="81"/>
      <c r="D108" s="81"/>
      <c r="E108" s="81"/>
      <c r="F108" s="81"/>
      <c r="G108" s="81"/>
      <c r="H108" s="81"/>
      <c r="I108" s="81"/>
      <c r="J108" s="81"/>
      <c r="K108" s="81"/>
    </row>
    <row r="109" spans="2:11">
      <c r="B109" s="81"/>
      <c r="C109" s="81"/>
      <c r="D109" s="81"/>
      <c r="E109" s="81"/>
      <c r="F109" s="81"/>
      <c r="G109" s="81"/>
      <c r="H109" s="81"/>
      <c r="I109" s="81"/>
      <c r="J109" s="81"/>
      <c r="K109" s="81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2"/>
      <c r="G608" s="22"/>
    </row>
    <row r="609" spans="5:7">
      <c r="E609" s="22"/>
      <c r="G609" s="22"/>
    </row>
    <row r="610" spans="5:7">
      <c r="E610" s="22"/>
      <c r="G610" s="22"/>
    </row>
    <row r="611" spans="5:7">
      <c r="E611" s="22"/>
      <c r="G611" s="22"/>
    </row>
    <row r="612" spans="5:7">
      <c r="E612" s="22"/>
      <c r="G612" s="22"/>
    </row>
    <row r="613" spans="5:7">
      <c r="E613" s="22"/>
      <c r="G613" s="22"/>
    </row>
  </sheetData>
  <sheetProtection sheet="1" objects="1" scenarios="1"/>
  <mergeCells count="1">
    <mergeCell ref="B6:K6"/>
  </mergeCells>
  <phoneticPr fontId="3" type="noConversion"/>
  <dataValidations count="1">
    <dataValidation allowBlank="1" showInputMessage="1" showErrorMessage="1" sqref="C5:C1048576 A1:B1048576 D1:XFD27 D30:XFD1048576 D28:AF29 AH28:XFD29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AU1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1" bestFit="1" customWidth="1"/>
    <col min="4" max="4" width="11.85546875" style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47">
      <c r="B1" s="58" t="s">
        <v>166</v>
      </c>
      <c r="C1" s="80" t="s" vm="1">
        <v>234</v>
      </c>
    </row>
    <row r="2" spans="2:47">
      <c r="B2" s="58" t="s">
        <v>165</v>
      </c>
      <c r="C2" s="80" t="s">
        <v>235</v>
      </c>
    </row>
    <row r="3" spans="2:47">
      <c r="B3" s="58" t="s">
        <v>167</v>
      </c>
      <c r="C3" s="80" t="s">
        <v>236</v>
      </c>
    </row>
    <row r="4" spans="2:47">
      <c r="B4" s="58" t="s">
        <v>168</v>
      </c>
      <c r="C4" s="80">
        <v>12146</v>
      </c>
    </row>
    <row r="6" spans="2:47" ht="26.25" customHeight="1">
      <c r="B6" s="134" t="s">
        <v>203</v>
      </c>
      <c r="C6" s="135"/>
      <c r="D6" s="136"/>
    </row>
    <row r="7" spans="2:47" s="3" customFormat="1" ht="33">
      <c r="B7" s="61" t="s">
        <v>102</v>
      </c>
      <c r="C7" s="66" t="s">
        <v>92</v>
      </c>
      <c r="D7" s="67" t="s">
        <v>91</v>
      </c>
    </row>
    <row r="8" spans="2:47" s="3" customFormat="1">
      <c r="B8" s="16"/>
      <c r="C8" s="33" t="s">
        <v>221</v>
      </c>
      <c r="D8" s="18" t="s">
        <v>22</v>
      </c>
    </row>
    <row r="9" spans="2:47" s="4" customFormat="1" ht="18" customHeight="1">
      <c r="B9" s="19"/>
      <c r="C9" s="20" t="s">
        <v>1</v>
      </c>
      <c r="D9" s="21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47" s="4" customFormat="1" ht="18" customHeight="1">
      <c r="B10" s="81"/>
      <c r="C10" s="81"/>
      <c r="D10" s="81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47">
      <c r="B11" s="104"/>
      <c r="C11" s="81"/>
      <c r="D11" s="81"/>
    </row>
    <row r="12" spans="2:47">
      <c r="B12" s="104"/>
      <c r="C12" s="81"/>
      <c r="D12" s="81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</row>
    <row r="13" spans="2:47">
      <c r="B13" s="81"/>
      <c r="C13" s="81"/>
      <c r="D13" s="81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</row>
    <row r="14" spans="2:47">
      <c r="B14" s="81"/>
      <c r="C14" s="81"/>
      <c r="D14" s="81"/>
    </row>
    <row r="15" spans="2:47">
      <c r="B15" s="81"/>
      <c r="C15" s="81"/>
      <c r="D15" s="81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</row>
    <row r="16" spans="2:47">
      <c r="B16" s="81"/>
      <c r="C16" s="81"/>
      <c r="D16" s="81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</row>
    <row r="17" spans="2:4">
      <c r="B17" s="81"/>
      <c r="C17" s="81"/>
      <c r="D17" s="81"/>
    </row>
    <row r="18" spans="2:4">
      <c r="B18" s="81"/>
      <c r="C18" s="81"/>
      <c r="D18" s="81"/>
    </row>
    <row r="19" spans="2:4">
      <c r="B19" s="81"/>
      <c r="C19" s="81"/>
      <c r="D19" s="81"/>
    </row>
    <row r="20" spans="2:4">
      <c r="B20" s="81"/>
      <c r="C20" s="81"/>
      <c r="D20" s="81"/>
    </row>
    <row r="21" spans="2:4">
      <c r="B21" s="81"/>
      <c r="C21" s="81"/>
      <c r="D21" s="81"/>
    </row>
    <row r="22" spans="2:4">
      <c r="B22" s="81"/>
      <c r="C22" s="81"/>
      <c r="D22" s="81"/>
    </row>
    <row r="23" spans="2:4">
      <c r="B23" s="81"/>
      <c r="C23" s="81"/>
      <c r="D23" s="81"/>
    </row>
    <row r="24" spans="2:4">
      <c r="B24" s="81"/>
      <c r="C24" s="81"/>
      <c r="D24" s="81"/>
    </row>
    <row r="25" spans="2:4">
      <c r="B25" s="81"/>
      <c r="C25" s="81"/>
      <c r="D25" s="81"/>
    </row>
    <row r="26" spans="2:4">
      <c r="B26" s="81"/>
      <c r="C26" s="81"/>
      <c r="D26" s="81"/>
    </row>
    <row r="27" spans="2:4">
      <c r="B27" s="81"/>
      <c r="C27" s="81"/>
      <c r="D27" s="81"/>
    </row>
    <row r="28" spans="2:4">
      <c r="B28" s="81"/>
      <c r="C28" s="81"/>
      <c r="D28" s="81"/>
    </row>
    <row r="29" spans="2:4">
      <c r="B29" s="81"/>
      <c r="C29" s="81"/>
      <c r="D29" s="81"/>
    </row>
    <row r="30" spans="2:4">
      <c r="B30" s="81"/>
      <c r="C30" s="81"/>
      <c r="D30" s="81"/>
    </row>
    <row r="31" spans="2:4">
      <c r="B31" s="81"/>
      <c r="C31" s="81"/>
      <c r="D31" s="81"/>
    </row>
    <row r="32" spans="2:4">
      <c r="B32" s="81"/>
      <c r="C32" s="81"/>
      <c r="D32" s="81"/>
    </row>
    <row r="33" spans="2:4">
      <c r="B33" s="81"/>
      <c r="C33" s="81"/>
      <c r="D33" s="81"/>
    </row>
    <row r="34" spans="2:4">
      <c r="B34" s="81"/>
      <c r="C34" s="81"/>
      <c r="D34" s="81"/>
    </row>
    <row r="35" spans="2:4">
      <c r="B35" s="81"/>
      <c r="C35" s="81"/>
      <c r="D35" s="81"/>
    </row>
    <row r="36" spans="2:4">
      <c r="B36" s="81"/>
      <c r="C36" s="81"/>
      <c r="D36" s="81"/>
    </row>
    <row r="37" spans="2:4">
      <c r="B37" s="81"/>
      <c r="C37" s="81"/>
      <c r="D37" s="81"/>
    </row>
    <row r="38" spans="2:4">
      <c r="B38" s="81"/>
      <c r="C38" s="81"/>
      <c r="D38" s="81"/>
    </row>
    <row r="39" spans="2:4">
      <c r="B39" s="81"/>
      <c r="C39" s="81"/>
      <c r="D39" s="81"/>
    </row>
    <row r="40" spans="2:4">
      <c r="B40" s="81"/>
      <c r="C40" s="81"/>
      <c r="D40" s="81"/>
    </row>
    <row r="41" spans="2:4">
      <c r="B41" s="81"/>
      <c r="C41" s="81"/>
      <c r="D41" s="81"/>
    </row>
    <row r="42" spans="2:4">
      <c r="B42" s="81"/>
      <c r="C42" s="81"/>
      <c r="D42" s="81"/>
    </row>
    <row r="43" spans="2:4">
      <c r="B43" s="81"/>
      <c r="C43" s="81"/>
      <c r="D43" s="81"/>
    </row>
    <row r="44" spans="2:4">
      <c r="B44" s="81"/>
      <c r="C44" s="81"/>
      <c r="D44" s="81"/>
    </row>
    <row r="45" spans="2:4">
      <c r="B45" s="81"/>
      <c r="C45" s="81"/>
      <c r="D45" s="81"/>
    </row>
    <row r="46" spans="2:4">
      <c r="B46" s="81"/>
      <c r="C46" s="81"/>
      <c r="D46" s="81"/>
    </row>
    <row r="47" spans="2:4">
      <c r="B47" s="81"/>
      <c r="C47" s="81"/>
      <c r="D47" s="81"/>
    </row>
    <row r="48" spans="2:4">
      <c r="B48" s="81"/>
      <c r="C48" s="81"/>
      <c r="D48" s="81"/>
    </row>
    <row r="49" spans="2:4">
      <c r="B49" s="81"/>
      <c r="C49" s="81"/>
      <c r="D49" s="81"/>
    </row>
    <row r="50" spans="2:4">
      <c r="B50" s="81"/>
      <c r="C50" s="81"/>
      <c r="D50" s="81"/>
    </row>
    <row r="51" spans="2:4">
      <c r="B51" s="81"/>
      <c r="C51" s="81"/>
      <c r="D51" s="81"/>
    </row>
    <row r="52" spans="2:4">
      <c r="B52" s="81"/>
      <c r="C52" s="81"/>
      <c r="D52" s="81"/>
    </row>
    <row r="53" spans="2:4">
      <c r="B53" s="81"/>
      <c r="C53" s="81"/>
      <c r="D53" s="81"/>
    </row>
    <row r="54" spans="2:4">
      <c r="B54" s="81"/>
      <c r="C54" s="81"/>
      <c r="D54" s="81"/>
    </row>
    <row r="55" spans="2:4">
      <c r="B55" s="81"/>
      <c r="C55" s="81"/>
      <c r="D55" s="81"/>
    </row>
    <row r="56" spans="2:4">
      <c r="B56" s="81"/>
      <c r="C56" s="81"/>
      <c r="D56" s="81"/>
    </row>
    <row r="57" spans="2:4">
      <c r="B57" s="81"/>
      <c r="C57" s="81"/>
      <c r="D57" s="81"/>
    </row>
    <row r="58" spans="2:4">
      <c r="B58" s="81"/>
      <c r="C58" s="81"/>
      <c r="D58" s="81"/>
    </row>
    <row r="59" spans="2:4">
      <c r="B59" s="81"/>
      <c r="C59" s="81"/>
      <c r="D59" s="81"/>
    </row>
    <row r="60" spans="2:4">
      <c r="B60" s="81"/>
      <c r="C60" s="81"/>
      <c r="D60" s="81"/>
    </row>
    <row r="61" spans="2:4">
      <c r="B61" s="81"/>
      <c r="C61" s="81"/>
      <c r="D61" s="81"/>
    </row>
    <row r="62" spans="2:4">
      <c r="B62" s="81"/>
      <c r="C62" s="81"/>
      <c r="D62" s="81"/>
    </row>
    <row r="63" spans="2:4">
      <c r="B63" s="81"/>
      <c r="C63" s="81"/>
      <c r="D63" s="81"/>
    </row>
    <row r="64" spans="2:4">
      <c r="B64" s="81"/>
      <c r="C64" s="81"/>
      <c r="D64" s="81"/>
    </row>
    <row r="65" spans="2:4">
      <c r="B65" s="81"/>
      <c r="C65" s="81"/>
      <c r="D65" s="81"/>
    </row>
    <row r="66" spans="2:4">
      <c r="B66" s="81"/>
      <c r="C66" s="81"/>
      <c r="D66" s="81"/>
    </row>
    <row r="67" spans="2:4">
      <c r="B67" s="81"/>
      <c r="C67" s="81"/>
      <c r="D67" s="81"/>
    </row>
    <row r="68" spans="2:4">
      <c r="B68" s="81"/>
      <c r="C68" s="81"/>
      <c r="D68" s="81"/>
    </row>
    <row r="69" spans="2:4">
      <c r="B69" s="81"/>
      <c r="C69" s="81"/>
      <c r="D69" s="81"/>
    </row>
    <row r="70" spans="2:4">
      <c r="B70" s="81"/>
      <c r="C70" s="81"/>
      <c r="D70" s="81"/>
    </row>
    <row r="71" spans="2:4">
      <c r="B71" s="81"/>
      <c r="C71" s="81"/>
      <c r="D71" s="81"/>
    </row>
    <row r="72" spans="2:4">
      <c r="B72" s="81"/>
      <c r="C72" s="81"/>
      <c r="D72" s="81"/>
    </row>
    <row r="73" spans="2:4">
      <c r="B73" s="81"/>
      <c r="C73" s="81"/>
      <c r="D73" s="81"/>
    </row>
    <row r="74" spans="2:4">
      <c r="B74" s="81"/>
      <c r="C74" s="81"/>
      <c r="D74" s="81"/>
    </row>
    <row r="75" spans="2:4">
      <c r="B75" s="81"/>
      <c r="C75" s="81"/>
      <c r="D75" s="81"/>
    </row>
    <row r="76" spans="2:4">
      <c r="B76" s="81"/>
      <c r="C76" s="81"/>
      <c r="D76" s="81"/>
    </row>
    <row r="77" spans="2:4">
      <c r="B77" s="81"/>
      <c r="C77" s="81"/>
      <c r="D77" s="81"/>
    </row>
    <row r="78" spans="2:4">
      <c r="B78" s="81"/>
      <c r="C78" s="81"/>
      <c r="D78" s="81"/>
    </row>
    <row r="79" spans="2:4">
      <c r="B79" s="81"/>
      <c r="C79" s="81"/>
      <c r="D79" s="81"/>
    </row>
    <row r="80" spans="2:4">
      <c r="B80" s="81"/>
      <c r="C80" s="81"/>
      <c r="D80" s="81"/>
    </row>
    <row r="81" spans="2:4">
      <c r="B81" s="81"/>
      <c r="C81" s="81"/>
      <c r="D81" s="81"/>
    </row>
    <row r="82" spans="2:4">
      <c r="B82" s="81"/>
      <c r="C82" s="81"/>
      <c r="D82" s="81"/>
    </row>
    <row r="83" spans="2:4">
      <c r="B83" s="81"/>
      <c r="C83" s="81"/>
      <c r="D83" s="81"/>
    </row>
    <row r="84" spans="2:4">
      <c r="B84" s="81"/>
      <c r="C84" s="81"/>
      <c r="D84" s="81"/>
    </row>
    <row r="85" spans="2:4">
      <c r="B85" s="81"/>
      <c r="C85" s="81"/>
      <c r="D85" s="81"/>
    </row>
    <row r="86" spans="2:4">
      <c r="B86" s="81"/>
      <c r="C86" s="81"/>
      <c r="D86" s="81"/>
    </row>
    <row r="87" spans="2:4">
      <c r="B87" s="81"/>
      <c r="C87" s="81"/>
      <c r="D87" s="81"/>
    </row>
    <row r="88" spans="2:4">
      <c r="B88" s="81"/>
      <c r="C88" s="81"/>
      <c r="D88" s="81"/>
    </row>
    <row r="89" spans="2:4">
      <c r="B89" s="81"/>
      <c r="C89" s="81"/>
      <c r="D89" s="81"/>
    </row>
    <row r="90" spans="2:4">
      <c r="B90" s="81"/>
      <c r="C90" s="81"/>
      <c r="D90" s="81"/>
    </row>
    <row r="91" spans="2:4">
      <c r="B91" s="81"/>
      <c r="C91" s="81"/>
      <c r="D91" s="81"/>
    </row>
    <row r="92" spans="2:4">
      <c r="B92" s="81"/>
      <c r="C92" s="81"/>
      <c r="D92" s="81"/>
    </row>
    <row r="93" spans="2:4">
      <c r="B93" s="81"/>
      <c r="C93" s="81"/>
      <c r="D93" s="81"/>
    </row>
    <row r="94" spans="2:4">
      <c r="B94" s="81"/>
      <c r="C94" s="81"/>
      <c r="D94" s="81"/>
    </row>
    <row r="95" spans="2:4">
      <c r="B95" s="81"/>
      <c r="C95" s="81"/>
      <c r="D95" s="81"/>
    </row>
    <row r="96" spans="2:4">
      <c r="B96" s="81"/>
      <c r="C96" s="81"/>
      <c r="D96" s="81"/>
    </row>
    <row r="97" spans="2:4">
      <c r="B97" s="81"/>
      <c r="C97" s="81"/>
      <c r="D97" s="81"/>
    </row>
    <row r="98" spans="2:4">
      <c r="B98" s="81"/>
      <c r="C98" s="81"/>
      <c r="D98" s="81"/>
    </row>
    <row r="99" spans="2:4">
      <c r="B99" s="81"/>
      <c r="C99" s="81"/>
      <c r="D99" s="81"/>
    </row>
    <row r="100" spans="2:4">
      <c r="B100" s="81"/>
      <c r="C100" s="81"/>
      <c r="D100" s="81"/>
    </row>
    <row r="101" spans="2:4">
      <c r="B101" s="81"/>
      <c r="C101" s="81"/>
      <c r="D101" s="81"/>
    </row>
    <row r="102" spans="2:4">
      <c r="B102" s="81"/>
      <c r="C102" s="81"/>
      <c r="D102" s="81"/>
    </row>
    <row r="103" spans="2:4">
      <c r="B103" s="81"/>
      <c r="C103" s="81"/>
      <c r="D103" s="81"/>
    </row>
    <row r="104" spans="2:4">
      <c r="B104" s="81"/>
      <c r="C104" s="81"/>
      <c r="D104" s="81"/>
    </row>
    <row r="105" spans="2:4">
      <c r="B105" s="81"/>
      <c r="C105" s="81"/>
      <c r="D105" s="81"/>
    </row>
    <row r="106" spans="2:4">
      <c r="B106" s="81"/>
      <c r="C106" s="81"/>
      <c r="D106" s="81"/>
    </row>
    <row r="107" spans="2:4">
      <c r="B107" s="81"/>
      <c r="C107" s="81"/>
      <c r="D107" s="81"/>
    </row>
    <row r="108" spans="2:4">
      <c r="B108" s="81"/>
      <c r="C108" s="81"/>
      <c r="D108" s="81"/>
    </row>
    <row r="109" spans="2:4">
      <c r="B109" s="81"/>
      <c r="C109" s="81"/>
      <c r="D109" s="81"/>
    </row>
  </sheetData>
  <sheetProtection sheet="1" objects="1" scenarios="1"/>
  <mergeCells count="1">
    <mergeCell ref="B6:D6"/>
  </mergeCells>
  <phoneticPr fontId="3" type="noConversion"/>
  <dataValidations count="1">
    <dataValidation allowBlank="1" showInputMessage="1" showErrorMessage="1" sqref="C5:C1048576 A1:B1048576 D1:XFD27 D30:XFD1048576 D28:AF29 AH28:XFD2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B1:R39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5.5703125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8" t="s">
        <v>166</v>
      </c>
      <c r="C1" s="80" t="s" vm="1">
        <v>234</v>
      </c>
    </row>
    <row r="2" spans="2:18">
      <c r="B2" s="58" t="s">
        <v>165</v>
      </c>
      <c r="C2" s="80" t="s">
        <v>235</v>
      </c>
    </row>
    <row r="3" spans="2:18">
      <c r="B3" s="58" t="s">
        <v>167</v>
      </c>
      <c r="C3" s="80" t="s">
        <v>236</v>
      </c>
    </row>
    <row r="4" spans="2:18">
      <c r="B4" s="58" t="s">
        <v>168</v>
      </c>
      <c r="C4" s="80">
        <v>12146</v>
      </c>
    </row>
    <row r="6" spans="2:18" ht="26.25" customHeight="1">
      <c r="B6" s="134" t="s">
        <v>206</v>
      </c>
      <c r="C6" s="135"/>
      <c r="D6" s="135"/>
      <c r="E6" s="135"/>
      <c r="F6" s="135"/>
      <c r="G6" s="135"/>
      <c r="H6" s="135"/>
      <c r="I6" s="135"/>
      <c r="J6" s="135"/>
      <c r="K6" s="135"/>
      <c r="L6" s="135"/>
      <c r="M6" s="135"/>
      <c r="N6" s="135"/>
      <c r="O6" s="135"/>
      <c r="P6" s="136"/>
    </row>
    <row r="7" spans="2:18" s="3" customFormat="1" ht="78.75">
      <c r="B7" s="23" t="s">
        <v>102</v>
      </c>
      <c r="C7" s="31" t="s">
        <v>34</v>
      </c>
      <c r="D7" s="31" t="s">
        <v>46</v>
      </c>
      <c r="E7" s="31" t="s">
        <v>15</v>
      </c>
      <c r="F7" s="31" t="s">
        <v>47</v>
      </c>
      <c r="G7" s="31" t="s">
        <v>87</v>
      </c>
      <c r="H7" s="31" t="s">
        <v>18</v>
      </c>
      <c r="I7" s="31" t="s">
        <v>86</v>
      </c>
      <c r="J7" s="31" t="s">
        <v>17</v>
      </c>
      <c r="K7" s="31" t="s">
        <v>204</v>
      </c>
      <c r="L7" s="31" t="s">
        <v>223</v>
      </c>
      <c r="M7" s="31" t="s">
        <v>205</v>
      </c>
      <c r="N7" s="31" t="s">
        <v>44</v>
      </c>
      <c r="O7" s="31" t="s">
        <v>169</v>
      </c>
      <c r="P7" s="32" t="s">
        <v>171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225</v>
      </c>
      <c r="M8" s="33" t="s">
        <v>221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1" t="s">
        <v>7</v>
      </c>
      <c r="J9" s="21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1" t="s">
        <v>13</v>
      </c>
      <c r="P9" s="21" t="s">
        <v>14</v>
      </c>
      <c r="Q9" s="5"/>
    </row>
    <row r="10" spans="2:18" s="4" customFormat="1" ht="18" customHeight="1">
      <c r="B10" s="81"/>
      <c r="C10" s="81"/>
      <c r="D10" s="81"/>
      <c r="E10" s="81"/>
      <c r="F10" s="81"/>
      <c r="G10" s="81"/>
      <c r="H10" s="81"/>
      <c r="I10" s="81"/>
      <c r="J10" s="81"/>
      <c r="K10" s="81"/>
      <c r="L10" s="81"/>
      <c r="M10" s="81"/>
      <c r="N10" s="81"/>
      <c r="O10" s="81"/>
      <c r="P10" s="81"/>
      <c r="Q10" s="5"/>
    </row>
    <row r="11" spans="2:18" ht="20.25" customHeight="1">
      <c r="B11" s="97" t="s">
        <v>233</v>
      </c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</row>
    <row r="12" spans="2:18">
      <c r="B12" s="97" t="s">
        <v>98</v>
      </c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  <c r="P12" s="81"/>
    </row>
    <row r="13" spans="2:18">
      <c r="B13" s="97" t="s">
        <v>224</v>
      </c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  <c r="P13" s="81"/>
    </row>
    <row r="14" spans="2:18">
      <c r="B14" s="81"/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  <c r="P14" s="81"/>
    </row>
    <row r="15" spans="2:18"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</row>
    <row r="16" spans="2:18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</row>
    <row r="17" spans="2:16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</row>
    <row r="18" spans="2:16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  <c r="P18" s="81"/>
    </row>
    <row r="19" spans="2:16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</row>
    <row r="20" spans="2:16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  <c r="P20" s="81"/>
    </row>
    <row r="21" spans="2:16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  <c r="P21" s="81"/>
    </row>
    <row r="22" spans="2:16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</row>
    <row r="23" spans="2:16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</row>
    <row r="24" spans="2:16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1"/>
    </row>
    <row r="25" spans="2:16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</row>
    <row r="26" spans="2:16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</row>
    <row r="27" spans="2:16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</row>
    <row r="28" spans="2:16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  <c r="P28" s="81"/>
    </row>
    <row r="29" spans="2:16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1"/>
    </row>
    <row r="30" spans="2:16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</row>
    <row r="31" spans="2:16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</row>
    <row r="32" spans="2:16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/>
    </row>
    <row r="33" spans="2:16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</row>
    <row r="34" spans="2:16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81"/>
    </row>
    <row r="35" spans="2:16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</row>
    <row r="36" spans="2:16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  <c r="P36" s="81"/>
    </row>
    <row r="37" spans="2:16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  <c r="P37" s="81"/>
    </row>
    <row r="38" spans="2:16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  <c r="P38" s="81"/>
    </row>
    <row r="39" spans="2:16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</row>
    <row r="40" spans="2:16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  <c r="P40" s="81"/>
    </row>
    <row r="41" spans="2:16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</row>
    <row r="42" spans="2:16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  <c r="P42" s="81"/>
    </row>
    <row r="43" spans="2:16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</row>
    <row r="44" spans="2:16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  <c r="P44" s="81"/>
    </row>
    <row r="45" spans="2:16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  <c r="P45" s="81"/>
    </row>
    <row r="46" spans="2:16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  <c r="P46" s="81"/>
    </row>
    <row r="47" spans="2:16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</row>
    <row r="48" spans="2:16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</row>
    <row r="49" spans="2:16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  <c r="P49" s="81"/>
    </row>
    <row r="50" spans="2:16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  <c r="P50" s="81"/>
    </row>
    <row r="51" spans="2:16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</row>
    <row r="52" spans="2:16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81"/>
    </row>
    <row r="53" spans="2:16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</row>
    <row r="54" spans="2:16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</row>
    <row r="55" spans="2:16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</row>
    <row r="56" spans="2:16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  <c r="P56" s="81"/>
    </row>
    <row r="57" spans="2:16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  <c r="P57" s="81"/>
    </row>
    <row r="58" spans="2:16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  <c r="P58" s="81"/>
    </row>
    <row r="59" spans="2:16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</row>
    <row r="60" spans="2:16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</row>
    <row r="61" spans="2:16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</row>
    <row r="62" spans="2:16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</row>
    <row r="63" spans="2:16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</row>
    <row r="64" spans="2:16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</row>
    <row r="65" spans="2:16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  <c r="P65" s="81"/>
    </row>
    <row r="66" spans="2:16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  <c r="P66" s="81"/>
    </row>
    <row r="67" spans="2:16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</row>
    <row r="68" spans="2:16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  <c r="P68" s="81"/>
    </row>
    <row r="69" spans="2:16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  <c r="P69" s="81"/>
    </row>
    <row r="70" spans="2:16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  <c r="P70" s="81"/>
    </row>
    <row r="71" spans="2:16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</row>
    <row r="72" spans="2:16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  <c r="P72" s="81"/>
    </row>
    <row r="73" spans="2:16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1"/>
    </row>
    <row r="74" spans="2:16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</row>
    <row r="75" spans="2:16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</row>
    <row r="76" spans="2:16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  <c r="P76" s="81"/>
    </row>
    <row r="77" spans="2:16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81"/>
    </row>
    <row r="78" spans="2:16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  <c r="P78" s="81"/>
    </row>
    <row r="79" spans="2:16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</row>
    <row r="80" spans="2:16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  <c r="P80" s="81"/>
    </row>
    <row r="81" spans="2:16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  <c r="P81" s="81"/>
    </row>
    <row r="82" spans="2:16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  <c r="P82" s="81"/>
    </row>
    <row r="83" spans="2:16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</row>
    <row r="84" spans="2:16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  <c r="P84" s="81"/>
    </row>
    <row r="85" spans="2:16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  <c r="P85" s="81"/>
    </row>
    <row r="86" spans="2:16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  <c r="P86" s="81"/>
    </row>
    <row r="87" spans="2:16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</row>
    <row r="88" spans="2:16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  <c r="P88" s="81"/>
    </row>
    <row r="89" spans="2:16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  <c r="P89" s="81"/>
    </row>
    <row r="90" spans="2:16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  <c r="P90" s="81"/>
    </row>
    <row r="91" spans="2:16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</row>
    <row r="92" spans="2:16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  <c r="P92" s="81"/>
    </row>
    <row r="93" spans="2:16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  <c r="P93" s="81"/>
    </row>
    <row r="94" spans="2:16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  <c r="P94" s="81"/>
    </row>
    <row r="95" spans="2:16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</row>
    <row r="96" spans="2:16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  <c r="P96" s="81"/>
    </row>
    <row r="97" spans="2:16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  <c r="O97" s="81"/>
      <c r="P97" s="81"/>
    </row>
    <row r="98" spans="2:16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  <c r="P98" s="81"/>
    </row>
    <row r="99" spans="2:16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</row>
    <row r="100" spans="2:16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  <c r="P100" s="81"/>
    </row>
    <row r="101" spans="2:16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  <c r="P101" s="81"/>
    </row>
    <row r="102" spans="2:16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  <c r="P102" s="81"/>
    </row>
    <row r="103" spans="2:16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</row>
    <row r="104" spans="2:16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  <c r="P104" s="81"/>
    </row>
    <row r="105" spans="2:16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  <c r="O105" s="81"/>
      <c r="P105" s="81"/>
    </row>
    <row r="106" spans="2:16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  <c r="O106" s="81"/>
      <c r="P106" s="81"/>
    </row>
    <row r="107" spans="2:16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</row>
    <row r="108" spans="2:16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  <c r="O108" s="81"/>
      <c r="P108" s="81"/>
    </row>
    <row r="109" spans="2:16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  <c r="O109" s="81"/>
      <c r="P109" s="81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5"/>
      <c r="D397" s="1"/>
    </row>
    <row r="398" spans="2:4">
      <c r="B398" s="45"/>
      <c r="D398" s="1"/>
    </row>
    <row r="399" spans="2:4">
      <c r="B399" s="3"/>
      <c r="D399" s="1"/>
    </row>
  </sheetData>
  <sheetProtection sheet="1" objects="1" scenarios="1"/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B1:AM515"/>
  <sheetViews>
    <sheetView rightToLeft="1" workbookViewId="0">
      <selection activeCell="I23" sqref="I23"/>
    </sheetView>
  </sheetViews>
  <sheetFormatPr defaultColWidth="9.140625" defaultRowHeight="18"/>
  <cols>
    <col min="1" max="1" width="6.28515625" style="1" customWidth="1"/>
    <col min="2" max="2" width="36.42578125" style="2" bestFit="1" customWidth="1"/>
    <col min="3" max="3" width="41.7109375" style="2" bestFit="1" customWidth="1"/>
    <col min="4" max="4" width="6.5703125" style="2" bestFit="1" customWidth="1"/>
    <col min="5" max="5" width="7" style="1" bestFit="1" customWidth="1"/>
    <col min="6" max="6" width="11.140625" style="1" bestFit="1" customWidth="1"/>
    <col min="7" max="7" width="12" style="1" bestFit="1" customWidth="1"/>
    <col min="8" max="8" width="6.85546875" style="1" bestFit="1" customWidth="1"/>
    <col min="9" max="9" width="7.5703125" style="1" bestFit="1" customWidth="1"/>
    <col min="10" max="10" width="6.85546875" style="1" bestFit="1" customWidth="1"/>
    <col min="11" max="11" width="9.140625" style="1" bestFit="1" customWidth="1"/>
    <col min="12" max="12" width="9" style="1" customWidth="1"/>
    <col min="13" max="13" width="6.7109375" style="1" customWidth="1"/>
    <col min="14" max="14" width="7.7109375" style="1" customWidth="1"/>
    <col min="15" max="15" width="9.5703125" style="1" bestFit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58" t="s">
        <v>166</v>
      </c>
      <c r="C1" s="80" t="s" vm="1">
        <v>234</v>
      </c>
    </row>
    <row r="2" spans="2:13">
      <c r="B2" s="58" t="s">
        <v>165</v>
      </c>
      <c r="C2" s="80" t="s">
        <v>235</v>
      </c>
    </row>
    <row r="3" spans="2:13">
      <c r="B3" s="58" t="s">
        <v>167</v>
      </c>
      <c r="C3" s="80" t="s">
        <v>236</v>
      </c>
    </row>
    <row r="4" spans="2:13">
      <c r="B4" s="58" t="s">
        <v>168</v>
      </c>
      <c r="C4" s="80">
        <v>12146</v>
      </c>
    </row>
    <row r="6" spans="2:13" ht="26.25" customHeight="1">
      <c r="B6" s="123" t="s">
        <v>195</v>
      </c>
      <c r="C6" s="124"/>
      <c r="D6" s="124"/>
      <c r="E6" s="124"/>
      <c r="F6" s="124"/>
      <c r="G6" s="124"/>
      <c r="H6" s="124"/>
      <c r="I6" s="124"/>
      <c r="J6" s="124"/>
      <c r="K6" s="124"/>
      <c r="L6" s="124"/>
    </row>
    <row r="7" spans="2:13" s="3" customFormat="1" ht="63">
      <c r="B7" s="13" t="s">
        <v>101</v>
      </c>
      <c r="C7" s="14" t="s">
        <v>34</v>
      </c>
      <c r="D7" s="14" t="s">
        <v>103</v>
      </c>
      <c r="E7" s="14" t="s">
        <v>15</v>
      </c>
      <c r="F7" s="14" t="s">
        <v>47</v>
      </c>
      <c r="G7" s="14" t="s">
        <v>86</v>
      </c>
      <c r="H7" s="14" t="s">
        <v>17</v>
      </c>
      <c r="I7" s="14" t="s">
        <v>19</v>
      </c>
      <c r="J7" s="14" t="s">
        <v>45</v>
      </c>
      <c r="K7" s="14" t="s">
        <v>169</v>
      </c>
      <c r="L7" s="14" t="s">
        <v>170</v>
      </c>
      <c r="M7" s="1"/>
    </row>
    <row r="8" spans="2:13" s="3" customFormat="1" ht="28.5" customHeight="1">
      <c r="B8" s="16"/>
      <c r="C8" s="17"/>
      <c r="D8" s="17"/>
      <c r="E8" s="17"/>
      <c r="F8" s="17"/>
      <c r="G8" s="17"/>
      <c r="H8" s="17" t="s">
        <v>20</v>
      </c>
      <c r="I8" s="17" t="s">
        <v>20</v>
      </c>
      <c r="J8" s="17" t="s">
        <v>221</v>
      </c>
      <c r="K8" s="17" t="s">
        <v>20</v>
      </c>
      <c r="L8" s="17" t="s">
        <v>20</v>
      </c>
    </row>
    <row r="9" spans="2:13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</row>
    <row r="10" spans="2:13" s="4" customFormat="1" ht="18" customHeight="1">
      <c r="B10" s="109" t="s">
        <v>33</v>
      </c>
      <c r="C10" s="110"/>
      <c r="D10" s="110"/>
      <c r="E10" s="110"/>
      <c r="F10" s="110"/>
      <c r="G10" s="110"/>
      <c r="H10" s="110"/>
      <c r="I10" s="110"/>
      <c r="J10" s="111">
        <f>J11</f>
        <v>8.7203126690000001</v>
      </c>
      <c r="K10" s="112">
        <f>J10/$J$10</f>
        <v>1</v>
      </c>
      <c r="L10" s="112">
        <f>J10/'סכום נכסי הקרן'!$C$42</f>
        <v>6.6515937868608779E-2</v>
      </c>
    </row>
    <row r="11" spans="2:13" s="98" customFormat="1">
      <c r="B11" s="113" t="s">
        <v>215</v>
      </c>
      <c r="C11" s="110"/>
      <c r="D11" s="110"/>
      <c r="E11" s="110"/>
      <c r="F11" s="110"/>
      <c r="G11" s="110"/>
      <c r="H11" s="110"/>
      <c r="I11" s="110"/>
      <c r="J11" s="111">
        <f>J12+J16</f>
        <v>8.7203126690000001</v>
      </c>
      <c r="K11" s="112">
        <f t="shared" ref="K11:K14" si="0">J11/$J$10</f>
        <v>1</v>
      </c>
      <c r="L11" s="112">
        <f>J11/'סכום נכסי הקרן'!$C$42</f>
        <v>6.6515937868608779E-2</v>
      </c>
    </row>
    <row r="12" spans="2:13" s="98" customFormat="1">
      <c r="B12" s="114" t="s">
        <v>31</v>
      </c>
      <c r="C12" s="110"/>
      <c r="D12" s="110"/>
      <c r="E12" s="110"/>
      <c r="F12" s="110"/>
      <c r="G12" s="110"/>
      <c r="H12" s="110"/>
      <c r="I12" s="110"/>
      <c r="J12" s="111">
        <f>SUM(J13:J14)</f>
        <v>7.7049126690000005</v>
      </c>
      <c r="K12" s="112">
        <f t="shared" si="0"/>
        <v>0.8835592210346237</v>
      </c>
      <c r="L12" s="112">
        <f>J12/'סכום נכסי הקרן'!$C$42</f>
        <v>5.8770770249575402E-2</v>
      </c>
    </row>
    <row r="13" spans="2:13">
      <c r="B13" s="88" t="s">
        <v>331</v>
      </c>
      <c r="C13" s="82" t="s">
        <v>332</v>
      </c>
      <c r="D13" s="82">
        <v>12</v>
      </c>
      <c r="E13" s="82" t="s">
        <v>333</v>
      </c>
      <c r="F13" s="82" t="s">
        <v>334</v>
      </c>
      <c r="G13" s="95" t="s">
        <v>151</v>
      </c>
      <c r="H13" s="96">
        <v>0</v>
      </c>
      <c r="I13" s="96">
        <v>0</v>
      </c>
      <c r="J13" s="89">
        <v>4.9126689999999997E-3</v>
      </c>
      <c r="K13" s="90">
        <f t="shared" si="0"/>
        <v>5.6335927236464086E-4</v>
      </c>
      <c r="L13" s="90">
        <f>J13/'סכום נכסי הקרן'!$C$42</f>
        <v>3.7472370358311107E-5</v>
      </c>
    </row>
    <row r="14" spans="2:13">
      <c r="B14" s="88" t="s">
        <v>335</v>
      </c>
      <c r="C14" s="82" t="s">
        <v>336</v>
      </c>
      <c r="D14" s="82">
        <v>10</v>
      </c>
      <c r="E14" s="82" t="s">
        <v>333</v>
      </c>
      <c r="F14" s="82" t="s">
        <v>334</v>
      </c>
      <c r="G14" s="95" t="s">
        <v>151</v>
      </c>
      <c r="H14" s="96">
        <v>0</v>
      </c>
      <c r="I14" s="96">
        <v>0</v>
      </c>
      <c r="J14" s="89">
        <v>7.7</v>
      </c>
      <c r="K14" s="90">
        <f t="shared" si="0"/>
        <v>0.88299586176225908</v>
      </c>
      <c r="L14" s="90">
        <f>J14/'סכום נכסי הקרן'!$C$42</f>
        <v>5.8733297879217085E-2</v>
      </c>
    </row>
    <row r="15" spans="2:13">
      <c r="B15" s="85"/>
      <c r="C15" s="82"/>
      <c r="D15" s="82"/>
      <c r="E15" s="82"/>
      <c r="F15" s="82"/>
      <c r="G15" s="82"/>
      <c r="H15" s="82"/>
      <c r="I15" s="82"/>
      <c r="J15" s="82"/>
      <c r="K15" s="90"/>
      <c r="L15" s="82"/>
    </row>
    <row r="16" spans="2:13">
      <c r="B16" s="99" t="s">
        <v>32</v>
      </c>
      <c r="C16" s="84"/>
      <c r="D16" s="84"/>
      <c r="E16" s="84"/>
      <c r="F16" s="84"/>
      <c r="G16" s="84"/>
      <c r="H16" s="84"/>
      <c r="I16" s="84"/>
      <c r="J16" s="92">
        <f>SUM(J17:J19)</f>
        <v>1.0154000000000001</v>
      </c>
      <c r="K16" s="93">
        <f t="shared" ref="K16:K19" si="1">J16/$J$10</f>
        <v>0.11644077896537634</v>
      </c>
      <c r="L16" s="93">
        <f>J16/'סכום נכסי הקרן'!$C$42</f>
        <v>7.7451676190333808E-3</v>
      </c>
    </row>
    <row r="17" spans="2:15">
      <c r="B17" s="88" t="s">
        <v>335</v>
      </c>
      <c r="C17" s="82" t="s">
        <v>337</v>
      </c>
      <c r="D17" s="82">
        <v>10</v>
      </c>
      <c r="E17" s="82" t="s">
        <v>333</v>
      </c>
      <c r="F17" s="82" t="s">
        <v>334</v>
      </c>
      <c r="G17" s="95" t="s">
        <v>152</v>
      </c>
      <c r="H17" s="82"/>
      <c r="I17" s="82"/>
      <c r="J17" s="89">
        <v>1.9389999999999998E-2</v>
      </c>
      <c r="K17" s="90">
        <f t="shared" si="1"/>
        <v>2.2235441246195066E-3</v>
      </c>
      <c r="L17" s="90">
        <f>J17/'סכום נכסי הקרן'!$C$42</f>
        <v>1.4790112284130118E-4</v>
      </c>
      <c r="O17" s="115"/>
    </row>
    <row r="18" spans="2:15">
      <c r="B18" s="88" t="s">
        <v>335</v>
      </c>
      <c r="C18" s="82" t="s">
        <v>338</v>
      </c>
      <c r="D18" s="82">
        <v>10</v>
      </c>
      <c r="E18" s="82" t="s">
        <v>333</v>
      </c>
      <c r="F18" s="82" t="s">
        <v>334</v>
      </c>
      <c r="G18" s="95" t="s">
        <v>150</v>
      </c>
      <c r="H18" s="96">
        <v>0</v>
      </c>
      <c r="I18" s="96">
        <v>0</v>
      </c>
      <c r="J18" s="89">
        <f>0.75761</f>
        <v>0.75761000000000001</v>
      </c>
      <c r="K18" s="90">
        <f t="shared" si="1"/>
        <v>8.6878765562299357E-2</v>
      </c>
      <c r="L18" s="90">
        <f>J18/'סכום נכסי הקרן'!$C$42</f>
        <v>5.778822572243332E-3</v>
      </c>
      <c r="O18" s="115"/>
    </row>
    <row r="19" spans="2:15">
      <c r="B19" s="88" t="s">
        <v>335</v>
      </c>
      <c r="C19" s="82" t="s">
        <v>339</v>
      </c>
      <c r="D19" s="82">
        <v>10</v>
      </c>
      <c r="E19" s="82" t="s">
        <v>333</v>
      </c>
      <c r="F19" s="82" t="s">
        <v>334</v>
      </c>
      <c r="G19" s="95" t="s">
        <v>160</v>
      </c>
      <c r="H19" s="96">
        <v>0</v>
      </c>
      <c r="I19" s="96">
        <v>0</v>
      </c>
      <c r="J19" s="89">
        <v>0.23839999999999997</v>
      </c>
      <c r="K19" s="90">
        <f t="shared" si="1"/>
        <v>2.733846927845747E-2</v>
      </c>
      <c r="L19" s="90">
        <f>J19/'סכום נכסי הקרן'!$C$42</f>
        <v>1.818443923948747E-3</v>
      </c>
    </row>
    <row r="20" spans="2:15">
      <c r="B20" s="85"/>
      <c r="C20" s="82"/>
      <c r="D20" s="82"/>
      <c r="E20" s="82"/>
      <c r="F20" s="82"/>
      <c r="G20" s="82"/>
      <c r="H20" s="82"/>
      <c r="I20" s="82"/>
      <c r="J20" s="82"/>
      <c r="K20" s="90"/>
      <c r="L20" s="82"/>
    </row>
    <row r="21" spans="2:15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</row>
    <row r="22" spans="2:15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</row>
    <row r="23" spans="2:15">
      <c r="B23" s="97" t="s">
        <v>233</v>
      </c>
      <c r="C23" s="81"/>
      <c r="D23" s="81"/>
      <c r="E23" s="81"/>
      <c r="F23" s="81"/>
      <c r="G23" s="81"/>
      <c r="H23" s="81"/>
      <c r="I23" s="81"/>
      <c r="J23" s="81"/>
      <c r="K23" s="81"/>
      <c r="L23" s="81"/>
    </row>
    <row r="24" spans="2:15">
      <c r="B24" s="104"/>
      <c r="C24" s="81"/>
      <c r="D24" s="81"/>
      <c r="E24" s="81"/>
      <c r="F24" s="81"/>
      <c r="G24" s="81"/>
      <c r="H24" s="81"/>
      <c r="I24" s="81"/>
      <c r="J24" s="81"/>
      <c r="K24" s="81"/>
      <c r="L24" s="81"/>
    </row>
    <row r="25" spans="2:15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</row>
    <row r="26" spans="2:15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</row>
    <row r="27" spans="2:15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</row>
    <row r="28" spans="2:15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</row>
    <row r="29" spans="2:15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</row>
    <row r="30" spans="2:15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</row>
    <row r="31" spans="2:15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</row>
    <row r="32" spans="2:15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</row>
    <row r="33" spans="2:12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</row>
    <row r="34" spans="2:12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</row>
    <row r="35" spans="2:12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</row>
    <row r="36" spans="2:12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</row>
    <row r="37" spans="2:12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</row>
    <row r="38" spans="2:12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</row>
    <row r="39" spans="2:12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</row>
    <row r="40" spans="2:12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</row>
    <row r="41" spans="2:12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</row>
    <row r="42" spans="2:12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</row>
    <row r="43" spans="2:12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</row>
    <row r="44" spans="2:12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</row>
    <row r="45" spans="2:12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</row>
    <row r="46" spans="2:12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</row>
    <row r="47" spans="2:12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</row>
    <row r="48" spans="2:12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</row>
    <row r="49" spans="2:12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</row>
    <row r="50" spans="2:12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</row>
    <row r="51" spans="2:12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</row>
    <row r="52" spans="2:12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</row>
    <row r="53" spans="2:12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</row>
    <row r="54" spans="2:12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</row>
    <row r="55" spans="2:12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</row>
    <row r="56" spans="2:12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</row>
    <row r="57" spans="2:12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</row>
    <row r="58" spans="2:12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</row>
    <row r="59" spans="2:12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</row>
    <row r="60" spans="2:12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</row>
    <row r="61" spans="2:12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</row>
    <row r="62" spans="2:12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</row>
    <row r="63" spans="2:12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</row>
    <row r="64" spans="2:12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</row>
    <row r="65" spans="2:12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</row>
    <row r="66" spans="2:12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</row>
    <row r="67" spans="2:12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</row>
    <row r="68" spans="2:12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</row>
    <row r="69" spans="2:12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</row>
    <row r="70" spans="2:12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</row>
    <row r="71" spans="2:12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</row>
    <row r="72" spans="2:12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</row>
    <row r="73" spans="2:12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</row>
    <row r="74" spans="2:12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</row>
    <row r="75" spans="2:12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</row>
    <row r="76" spans="2:12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</row>
    <row r="77" spans="2:12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</row>
    <row r="78" spans="2:12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</row>
    <row r="79" spans="2:12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</row>
    <row r="80" spans="2:12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</row>
    <row r="81" spans="2:12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</row>
    <row r="82" spans="2:12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</row>
    <row r="83" spans="2:12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</row>
    <row r="84" spans="2:12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</row>
    <row r="85" spans="2:12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</row>
    <row r="86" spans="2:12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</row>
    <row r="87" spans="2:12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</row>
    <row r="88" spans="2:12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</row>
    <row r="89" spans="2:12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</row>
    <row r="90" spans="2:12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</row>
    <row r="91" spans="2:12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</row>
    <row r="92" spans="2:12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</row>
    <row r="93" spans="2:12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</row>
    <row r="94" spans="2:12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</row>
    <row r="95" spans="2:12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</row>
    <row r="96" spans="2:12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</row>
    <row r="97" spans="2:12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</row>
    <row r="98" spans="2:12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</row>
    <row r="99" spans="2:12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</row>
    <row r="100" spans="2:12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</row>
    <row r="101" spans="2:12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</row>
    <row r="102" spans="2:12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</row>
    <row r="103" spans="2:12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</row>
    <row r="104" spans="2:12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</row>
    <row r="105" spans="2:12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</row>
    <row r="106" spans="2:12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</row>
    <row r="107" spans="2:12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</row>
    <row r="108" spans="2:12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</row>
    <row r="109" spans="2:12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</row>
    <row r="110" spans="2:12"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</row>
    <row r="111" spans="2:12">
      <c r="B111" s="81"/>
      <c r="C111" s="81"/>
      <c r="D111" s="81"/>
      <c r="E111" s="81"/>
      <c r="F111" s="81"/>
      <c r="G111" s="81"/>
      <c r="H111" s="81"/>
      <c r="I111" s="81"/>
      <c r="J111" s="81"/>
      <c r="K111" s="81"/>
      <c r="L111" s="81"/>
    </row>
    <row r="112" spans="2:12">
      <c r="B112" s="81"/>
      <c r="C112" s="81"/>
      <c r="D112" s="81"/>
      <c r="E112" s="81"/>
      <c r="F112" s="81"/>
      <c r="G112" s="81"/>
      <c r="H112" s="81"/>
      <c r="I112" s="81"/>
      <c r="J112" s="81"/>
      <c r="K112" s="81"/>
      <c r="L112" s="81"/>
    </row>
    <row r="113" spans="2:12">
      <c r="B113" s="81"/>
      <c r="C113" s="81"/>
      <c r="D113" s="81"/>
      <c r="E113" s="81"/>
      <c r="F113" s="81"/>
      <c r="G113" s="81"/>
      <c r="H113" s="81"/>
      <c r="I113" s="81"/>
      <c r="J113" s="81"/>
      <c r="K113" s="81"/>
      <c r="L113" s="81"/>
    </row>
    <row r="114" spans="2:12">
      <c r="B114" s="81"/>
      <c r="C114" s="81"/>
      <c r="D114" s="81"/>
      <c r="E114" s="81"/>
      <c r="F114" s="81"/>
      <c r="G114" s="81"/>
      <c r="H114" s="81"/>
      <c r="I114" s="81"/>
      <c r="J114" s="81"/>
      <c r="K114" s="81"/>
      <c r="L114" s="81"/>
    </row>
    <row r="115" spans="2:12">
      <c r="B115" s="81"/>
      <c r="C115" s="81"/>
      <c r="D115" s="81"/>
      <c r="E115" s="81"/>
      <c r="F115" s="81"/>
      <c r="G115" s="81"/>
      <c r="H115" s="81"/>
      <c r="I115" s="81"/>
      <c r="J115" s="81"/>
      <c r="K115" s="81"/>
      <c r="L115" s="81"/>
    </row>
    <row r="116" spans="2:12">
      <c r="B116" s="81"/>
      <c r="C116" s="81"/>
      <c r="D116" s="81"/>
      <c r="E116" s="81"/>
      <c r="F116" s="81"/>
      <c r="G116" s="81"/>
      <c r="H116" s="81"/>
      <c r="I116" s="81"/>
      <c r="J116" s="81"/>
      <c r="K116" s="81"/>
      <c r="L116" s="81"/>
    </row>
    <row r="117" spans="2:12">
      <c r="B117" s="81"/>
      <c r="C117" s="81"/>
      <c r="D117" s="81"/>
      <c r="E117" s="81"/>
      <c r="F117" s="81"/>
      <c r="G117" s="81"/>
      <c r="H117" s="81"/>
      <c r="I117" s="81"/>
      <c r="J117" s="81"/>
      <c r="K117" s="81"/>
      <c r="L117" s="81"/>
    </row>
    <row r="118" spans="2:12">
      <c r="B118" s="81"/>
      <c r="C118" s="81"/>
      <c r="D118" s="81"/>
      <c r="E118" s="81"/>
      <c r="F118" s="81"/>
      <c r="G118" s="81"/>
      <c r="H118" s="81"/>
      <c r="I118" s="81"/>
      <c r="J118" s="81"/>
      <c r="K118" s="81"/>
      <c r="L118" s="81"/>
    </row>
    <row r="119" spans="2:12">
      <c r="B119" s="81"/>
      <c r="C119" s="81"/>
      <c r="D119" s="81"/>
      <c r="E119" s="81"/>
      <c r="F119" s="81"/>
      <c r="G119" s="81"/>
      <c r="H119" s="81"/>
      <c r="I119" s="81"/>
      <c r="J119" s="81"/>
      <c r="K119" s="81"/>
      <c r="L119" s="81"/>
    </row>
    <row r="120" spans="2:12">
      <c r="D120" s="1"/>
    </row>
    <row r="121" spans="2:12">
      <c r="D121" s="1"/>
    </row>
    <row r="122" spans="2:12">
      <c r="D122" s="1"/>
    </row>
    <row r="123" spans="2:12">
      <c r="D123" s="1"/>
    </row>
    <row r="124" spans="2:12">
      <c r="D124" s="1"/>
    </row>
    <row r="125" spans="2:12">
      <c r="D125" s="1"/>
    </row>
    <row r="126" spans="2:12">
      <c r="D126" s="1"/>
    </row>
    <row r="127" spans="2:12">
      <c r="D127" s="1"/>
    </row>
    <row r="128" spans="2:12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D514" s="1"/>
    </row>
    <row r="515" spans="4:5">
      <c r="E515" s="2"/>
    </row>
  </sheetData>
  <sheetProtection sheet="1" objects="1" scenarios="1"/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B1:R4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7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8" t="s">
        <v>166</v>
      </c>
      <c r="C1" s="80" t="s" vm="1">
        <v>234</v>
      </c>
    </row>
    <row r="2" spans="2:18">
      <c r="B2" s="58" t="s">
        <v>165</v>
      </c>
      <c r="C2" s="80" t="s">
        <v>235</v>
      </c>
    </row>
    <row r="3" spans="2:18">
      <c r="B3" s="58" t="s">
        <v>167</v>
      </c>
      <c r="C3" s="80" t="s">
        <v>236</v>
      </c>
    </row>
    <row r="4" spans="2:18">
      <c r="B4" s="58" t="s">
        <v>168</v>
      </c>
      <c r="C4" s="80">
        <v>12146</v>
      </c>
    </row>
    <row r="6" spans="2:18" ht="26.25" customHeight="1">
      <c r="B6" s="134" t="s">
        <v>207</v>
      </c>
      <c r="C6" s="135"/>
      <c r="D6" s="135"/>
      <c r="E6" s="135"/>
      <c r="F6" s="135"/>
      <c r="G6" s="135"/>
      <c r="H6" s="135"/>
      <c r="I6" s="135"/>
      <c r="J6" s="135"/>
      <c r="K6" s="135"/>
      <c r="L6" s="135"/>
      <c r="M6" s="135"/>
      <c r="N6" s="135"/>
      <c r="O6" s="135"/>
      <c r="P6" s="136"/>
    </row>
    <row r="7" spans="2:18" s="3" customFormat="1" ht="78.75">
      <c r="B7" s="23" t="s">
        <v>102</v>
      </c>
      <c r="C7" s="31" t="s">
        <v>34</v>
      </c>
      <c r="D7" s="31" t="s">
        <v>46</v>
      </c>
      <c r="E7" s="31" t="s">
        <v>15</v>
      </c>
      <c r="F7" s="31" t="s">
        <v>47</v>
      </c>
      <c r="G7" s="31" t="s">
        <v>87</v>
      </c>
      <c r="H7" s="31" t="s">
        <v>18</v>
      </c>
      <c r="I7" s="31" t="s">
        <v>86</v>
      </c>
      <c r="J7" s="31" t="s">
        <v>17</v>
      </c>
      <c r="K7" s="31" t="s">
        <v>204</v>
      </c>
      <c r="L7" s="31" t="s">
        <v>218</v>
      </c>
      <c r="M7" s="31" t="s">
        <v>205</v>
      </c>
      <c r="N7" s="31" t="s">
        <v>44</v>
      </c>
      <c r="O7" s="31" t="s">
        <v>169</v>
      </c>
      <c r="P7" s="32" t="s">
        <v>171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225</v>
      </c>
      <c r="M8" s="33" t="s">
        <v>221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0" t="s">
        <v>13</v>
      </c>
      <c r="P9" s="21" t="s">
        <v>14</v>
      </c>
      <c r="Q9" s="5"/>
    </row>
    <row r="10" spans="2:18" s="4" customFormat="1" ht="18" customHeight="1">
      <c r="B10" s="81"/>
      <c r="C10" s="81"/>
      <c r="D10" s="81"/>
      <c r="E10" s="81"/>
      <c r="F10" s="81"/>
      <c r="G10" s="81"/>
      <c r="H10" s="81"/>
      <c r="I10" s="81"/>
      <c r="J10" s="81"/>
      <c r="K10" s="81"/>
      <c r="L10" s="81"/>
      <c r="M10" s="81"/>
      <c r="N10" s="81"/>
      <c r="O10" s="81"/>
      <c r="P10" s="81"/>
      <c r="Q10" s="5"/>
    </row>
    <row r="11" spans="2:18" ht="20.25" customHeight="1">
      <c r="B11" s="97" t="s">
        <v>233</v>
      </c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</row>
    <row r="12" spans="2:18">
      <c r="B12" s="97" t="s">
        <v>98</v>
      </c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  <c r="P12" s="81"/>
    </row>
    <row r="13" spans="2:18">
      <c r="B13" s="97" t="s">
        <v>224</v>
      </c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  <c r="P13" s="81"/>
    </row>
    <row r="14" spans="2:18">
      <c r="B14" s="81"/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  <c r="P14" s="81"/>
    </row>
    <row r="15" spans="2:18"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</row>
    <row r="16" spans="2:18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</row>
    <row r="17" spans="2:16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</row>
    <row r="18" spans="2:16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  <c r="P18" s="81"/>
    </row>
    <row r="19" spans="2:16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</row>
    <row r="20" spans="2:16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  <c r="P20" s="81"/>
    </row>
    <row r="21" spans="2:16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  <c r="P21" s="81"/>
    </row>
    <row r="22" spans="2:16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</row>
    <row r="23" spans="2:16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</row>
    <row r="24" spans="2:16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1"/>
    </row>
    <row r="25" spans="2:16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</row>
    <row r="26" spans="2:16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</row>
    <row r="27" spans="2:16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</row>
    <row r="28" spans="2:16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  <c r="P28" s="81"/>
    </row>
    <row r="29" spans="2:16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1"/>
    </row>
    <row r="30" spans="2:16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</row>
    <row r="31" spans="2:16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</row>
    <row r="32" spans="2:16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/>
    </row>
    <row r="33" spans="2:16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</row>
    <row r="34" spans="2:16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81"/>
    </row>
    <row r="35" spans="2:16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</row>
    <row r="36" spans="2:16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  <c r="P36" s="81"/>
    </row>
    <row r="37" spans="2:16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  <c r="P37" s="81"/>
    </row>
    <row r="38" spans="2:16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  <c r="P38" s="81"/>
    </row>
    <row r="39" spans="2:16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</row>
    <row r="40" spans="2:16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  <c r="P40" s="81"/>
    </row>
    <row r="41" spans="2:16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</row>
    <row r="42" spans="2:16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  <c r="P42" s="81"/>
    </row>
    <row r="43" spans="2:16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</row>
    <row r="44" spans="2:16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  <c r="P44" s="81"/>
    </row>
    <row r="45" spans="2:16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  <c r="P45" s="81"/>
    </row>
    <row r="46" spans="2:16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  <c r="P46" s="81"/>
    </row>
    <row r="47" spans="2:16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</row>
    <row r="48" spans="2:16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</row>
    <row r="49" spans="2:16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  <c r="P49" s="81"/>
    </row>
    <row r="50" spans="2:16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  <c r="P50" s="81"/>
    </row>
    <row r="51" spans="2:16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</row>
    <row r="52" spans="2:16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81"/>
    </row>
    <row r="53" spans="2:16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</row>
    <row r="54" spans="2:16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</row>
    <row r="55" spans="2:16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</row>
    <row r="56" spans="2:16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  <c r="P56" s="81"/>
    </row>
    <row r="57" spans="2:16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  <c r="P57" s="81"/>
    </row>
    <row r="58" spans="2:16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  <c r="P58" s="81"/>
    </row>
    <row r="59" spans="2:16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</row>
    <row r="60" spans="2:16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</row>
    <row r="61" spans="2:16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</row>
    <row r="62" spans="2:16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</row>
    <row r="63" spans="2:16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</row>
    <row r="64" spans="2:16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</row>
    <row r="65" spans="2:16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  <c r="P65" s="81"/>
    </row>
    <row r="66" spans="2:16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  <c r="P66" s="81"/>
    </row>
    <row r="67" spans="2:16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</row>
    <row r="68" spans="2:16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  <c r="P68" s="81"/>
    </row>
    <row r="69" spans="2:16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  <c r="P69" s="81"/>
    </row>
    <row r="70" spans="2:16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  <c r="P70" s="81"/>
    </row>
    <row r="71" spans="2:16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</row>
    <row r="72" spans="2:16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  <c r="P72" s="81"/>
    </row>
    <row r="73" spans="2:16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1"/>
    </row>
    <row r="74" spans="2:16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</row>
    <row r="75" spans="2:16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</row>
    <row r="76" spans="2:16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  <c r="P76" s="81"/>
    </row>
    <row r="77" spans="2:16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81"/>
    </row>
    <row r="78" spans="2:16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  <c r="P78" s="81"/>
    </row>
    <row r="79" spans="2:16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</row>
    <row r="80" spans="2:16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  <c r="P80" s="81"/>
    </row>
    <row r="81" spans="2:16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  <c r="P81" s="81"/>
    </row>
    <row r="82" spans="2:16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  <c r="P82" s="81"/>
    </row>
    <row r="83" spans="2:16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</row>
    <row r="84" spans="2:16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  <c r="P84" s="81"/>
    </row>
    <row r="85" spans="2:16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  <c r="P85" s="81"/>
    </row>
    <row r="86" spans="2:16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  <c r="P86" s="81"/>
    </row>
    <row r="87" spans="2:16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</row>
    <row r="88" spans="2:16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  <c r="P88" s="81"/>
    </row>
    <row r="89" spans="2:16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  <c r="P89" s="81"/>
    </row>
    <row r="90" spans="2:16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  <c r="P90" s="81"/>
    </row>
    <row r="91" spans="2:16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</row>
    <row r="92" spans="2:16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  <c r="P92" s="81"/>
    </row>
    <row r="93" spans="2:16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  <c r="P93" s="81"/>
    </row>
    <row r="94" spans="2:16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  <c r="P94" s="81"/>
    </row>
    <row r="95" spans="2:16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</row>
    <row r="96" spans="2:16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  <c r="P96" s="81"/>
    </row>
    <row r="97" spans="2:16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  <c r="O97" s="81"/>
      <c r="P97" s="81"/>
    </row>
    <row r="98" spans="2:16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  <c r="P98" s="81"/>
    </row>
    <row r="99" spans="2:16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</row>
    <row r="100" spans="2:16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  <c r="P100" s="81"/>
    </row>
    <row r="101" spans="2:16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  <c r="P101" s="81"/>
    </row>
    <row r="102" spans="2:16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  <c r="P102" s="81"/>
    </row>
    <row r="103" spans="2:16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</row>
    <row r="104" spans="2:16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  <c r="P104" s="81"/>
    </row>
    <row r="105" spans="2:16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  <c r="O105" s="81"/>
      <c r="P105" s="81"/>
    </row>
    <row r="106" spans="2:16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  <c r="O106" s="81"/>
      <c r="P106" s="81"/>
    </row>
    <row r="107" spans="2:16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</row>
    <row r="108" spans="2:16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  <c r="O108" s="81"/>
      <c r="P108" s="81"/>
    </row>
    <row r="109" spans="2:16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  <c r="O109" s="81"/>
      <c r="P109" s="81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5"/>
      <c r="D397" s="1"/>
    </row>
    <row r="398" spans="2:4">
      <c r="B398" s="45"/>
      <c r="D398" s="1"/>
    </row>
    <row r="399" spans="2:4">
      <c r="B399" s="3"/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</sheetData>
  <sheetProtection sheet="1" objects="1" scenarios="1"/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B1:W409"/>
  <sheetViews>
    <sheetView rightToLeft="1" workbookViewId="0">
      <selection activeCell="W31" sqref="W31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7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8" t="s">
        <v>166</v>
      </c>
      <c r="C1" s="80" t="s" vm="1">
        <v>234</v>
      </c>
    </row>
    <row r="2" spans="2:18">
      <c r="B2" s="58" t="s">
        <v>165</v>
      </c>
      <c r="C2" s="80" t="s">
        <v>235</v>
      </c>
    </row>
    <row r="3" spans="2:18">
      <c r="B3" s="58" t="s">
        <v>167</v>
      </c>
      <c r="C3" s="80" t="s">
        <v>236</v>
      </c>
    </row>
    <row r="4" spans="2:18">
      <c r="B4" s="58" t="s">
        <v>168</v>
      </c>
      <c r="C4" s="80">
        <v>12146</v>
      </c>
    </row>
    <row r="6" spans="2:18" ht="26.25" customHeight="1">
      <c r="B6" s="134" t="s">
        <v>209</v>
      </c>
      <c r="C6" s="135"/>
      <c r="D6" s="135"/>
      <c r="E6" s="135"/>
      <c r="F6" s="135"/>
      <c r="G6" s="135"/>
      <c r="H6" s="135"/>
      <c r="I6" s="135"/>
      <c r="J6" s="135"/>
      <c r="K6" s="135"/>
      <c r="L6" s="135"/>
      <c r="M6" s="135"/>
      <c r="N6" s="135"/>
      <c r="O6" s="135"/>
      <c r="P6" s="136"/>
    </row>
    <row r="7" spans="2:18" s="3" customFormat="1" ht="78.75">
      <c r="B7" s="23" t="s">
        <v>102</v>
      </c>
      <c r="C7" s="31" t="s">
        <v>34</v>
      </c>
      <c r="D7" s="31" t="s">
        <v>46</v>
      </c>
      <c r="E7" s="31" t="s">
        <v>15</v>
      </c>
      <c r="F7" s="31" t="s">
        <v>47</v>
      </c>
      <c r="G7" s="31" t="s">
        <v>87</v>
      </c>
      <c r="H7" s="31" t="s">
        <v>18</v>
      </c>
      <c r="I7" s="31" t="s">
        <v>86</v>
      </c>
      <c r="J7" s="31" t="s">
        <v>17</v>
      </c>
      <c r="K7" s="31" t="s">
        <v>204</v>
      </c>
      <c r="L7" s="31" t="s">
        <v>218</v>
      </c>
      <c r="M7" s="31" t="s">
        <v>205</v>
      </c>
      <c r="N7" s="31" t="s">
        <v>44</v>
      </c>
      <c r="O7" s="31" t="s">
        <v>169</v>
      </c>
      <c r="P7" s="32" t="s">
        <v>171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225</v>
      </c>
      <c r="M8" s="33" t="s">
        <v>221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0" t="s">
        <v>13</v>
      </c>
      <c r="P9" s="21" t="s">
        <v>14</v>
      </c>
      <c r="Q9" s="5"/>
    </row>
    <row r="10" spans="2:18" s="4" customFormat="1" ht="18" customHeight="1">
      <c r="B10" s="81"/>
      <c r="C10" s="81"/>
      <c r="D10" s="81"/>
      <c r="E10" s="81"/>
      <c r="F10" s="81"/>
      <c r="G10" s="81"/>
      <c r="H10" s="81"/>
      <c r="I10" s="81"/>
      <c r="J10" s="81"/>
      <c r="K10" s="81"/>
      <c r="L10" s="81"/>
      <c r="M10" s="81"/>
      <c r="N10" s="81"/>
      <c r="O10" s="81"/>
      <c r="P10" s="81"/>
      <c r="Q10" s="5"/>
    </row>
    <row r="11" spans="2:18" ht="20.25" customHeight="1">
      <c r="B11" s="97" t="s">
        <v>233</v>
      </c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</row>
    <row r="12" spans="2:18">
      <c r="B12" s="97" t="s">
        <v>98</v>
      </c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  <c r="P12" s="81"/>
    </row>
    <row r="13" spans="2:18">
      <c r="B13" s="97" t="s">
        <v>224</v>
      </c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  <c r="P13" s="81"/>
    </row>
    <row r="14" spans="2:18">
      <c r="B14" s="81"/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  <c r="P14" s="81"/>
    </row>
    <row r="15" spans="2:18"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</row>
    <row r="16" spans="2:18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</row>
    <row r="17" spans="2:23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</row>
    <row r="18" spans="2:23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  <c r="P18" s="81"/>
    </row>
    <row r="19" spans="2:23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</row>
    <row r="20" spans="2:23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  <c r="P20" s="81"/>
    </row>
    <row r="21" spans="2:23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  <c r="P21" s="81"/>
    </row>
    <row r="22" spans="2:23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</row>
    <row r="23" spans="2:23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</row>
    <row r="24" spans="2:23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1"/>
    </row>
    <row r="25" spans="2:23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</row>
    <row r="26" spans="2:23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</row>
    <row r="27" spans="2:23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</row>
    <row r="28" spans="2:23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  <c r="P28" s="81"/>
    </row>
    <row r="29" spans="2:23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1"/>
    </row>
    <row r="30" spans="2:23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</row>
    <row r="31" spans="2:23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  <c r="Q31" s="2"/>
      <c r="R31" s="2"/>
      <c r="S31" s="2"/>
      <c r="T31" s="2"/>
      <c r="U31" s="2"/>
      <c r="V31" s="2"/>
      <c r="W31" s="2"/>
    </row>
    <row r="32" spans="2:23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/>
      <c r="Q32" s="2"/>
      <c r="R32" s="2"/>
      <c r="S32" s="2"/>
      <c r="T32" s="2"/>
      <c r="U32" s="2"/>
      <c r="V32" s="2"/>
      <c r="W32" s="2"/>
    </row>
    <row r="33" spans="2:23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  <c r="Q33" s="2"/>
      <c r="R33" s="2"/>
      <c r="S33" s="2"/>
      <c r="T33" s="2"/>
      <c r="U33" s="2"/>
      <c r="V33" s="2"/>
      <c r="W33" s="2"/>
    </row>
    <row r="34" spans="2:23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81"/>
      <c r="Q34" s="2"/>
      <c r="R34" s="2"/>
      <c r="S34" s="2"/>
      <c r="T34" s="2"/>
      <c r="U34" s="2"/>
      <c r="V34" s="2"/>
      <c r="W34" s="2"/>
    </row>
    <row r="35" spans="2:23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  <c r="Q35" s="2"/>
      <c r="R35" s="2"/>
      <c r="S35" s="2"/>
      <c r="T35" s="2"/>
      <c r="U35" s="2"/>
      <c r="V35" s="2"/>
      <c r="W35" s="2"/>
    </row>
    <row r="36" spans="2:23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  <c r="P36" s="81"/>
      <c r="Q36" s="2"/>
      <c r="R36" s="2"/>
      <c r="S36" s="2"/>
      <c r="T36" s="2"/>
      <c r="U36" s="2"/>
      <c r="V36" s="2"/>
      <c r="W36" s="2"/>
    </row>
    <row r="37" spans="2:23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  <c r="P37" s="81"/>
      <c r="Q37" s="2"/>
      <c r="R37" s="2"/>
      <c r="S37" s="2"/>
      <c r="T37" s="2"/>
      <c r="U37" s="2"/>
      <c r="V37" s="2"/>
      <c r="W37" s="2"/>
    </row>
    <row r="38" spans="2:23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  <c r="P38" s="81"/>
      <c r="Q38" s="2"/>
      <c r="R38" s="2"/>
      <c r="S38" s="2"/>
      <c r="T38" s="2"/>
      <c r="U38" s="2"/>
      <c r="V38" s="2"/>
      <c r="W38" s="2"/>
    </row>
    <row r="39" spans="2:23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2"/>
      <c r="R39" s="2"/>
      <c r="S39" s="2"/>
      <c r="T39" s="2"/>
      <c r="U39" s="2"/>
      <c r="V39" s="2"/>
      <c r="W39" s="2"/>
    </row>
    <row r="40" spans="2:23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  <c r="P40" s="81"/>
      <c r="Q40" s="2"/>
      <c r="R40" s="2"/>
      <c r="S40" s="2"/>
      <c r="T40" s="2"/>
      <c r="U40" s="2"/>
      <c r="V40" s="2"/>
      <c r="W40" s="2"/>
    </row>
    <row r="41" spans="2:23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  <c r="Q41" s="2"/>
      <c r="R41" s="2"/>
      <c r="S41" s="2"/>
      <c r="T41" s="2"/>
      <c r="U41" s="2"/>
      <c r="V41" s="2"/>
      <c r="W41" s="2"/>
    </row>
    <row r="42" spans="2:23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  <c r="P42" s="81"/>
      <c r="Q42" s="2"/>
      <c r="R42" s="2"/>
      <c r="S42" s="2"/>
      <c r="T42" s="2"/>
      <c r="U42" s="2"/>
      <c r="V42" s="2"/>
      <c r="W42" s="2"/>
    </row>
    <row r="43" spans="2:23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</row>
    <row r="44" spans="2:23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  <c r="P44" s="81"/>
    </row>
    <row r="45" spans="2:23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  <c r="P45" s="81"/>
    </row>
    <row r="46" spans="2:23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  <c r="P46" s="81"/>
    </row>
    <row r="47" spans="2:23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</row>
    <row r="48" spans="2:23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</row>
    <row r="49" spans="2:16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  <c r="P49" s="81"/>
    </row>
    <row r="50" spans="2:16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  <c r="P50" s="81"/>
    </row>
    <row r="51" spans="2:16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</row>
    <row r="52" spans="2:16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81"/>
    </row>
    <row r="53" spans="2:16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</row>
    <row r="54" spans="2:16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</row>
    <row r="55" spans="2:16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</row>
    <row r="56" spans="2:16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  <c r="P56" s="81"/>
    </row>
    <row r="57" spans="2:16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  <c r="P57" s="81"/>
    </row>
    <row r="58" spans="2:16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  <c r="P58" s="81"/>
    </row>
    <row r="59" spans="2:16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</row>
    <row r="60" spans="2:16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</row>
    <row r="61" spans="2:16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</row>
    <row r="62" spans="2:16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</row>
    <row r="63" spans="2:16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</row>
    <row r="64" spans="2:16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</row>
    <row r="65" spans="2:16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  <c r="P65" s="81"/>
    </row>
    <row r="66" spans="2:16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  <c r="P66" s="81"/>
    </row>
    <row r="67" spans="2:16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</row>
    <row r="68" spans="2:16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  <c r="P68" s="81"/>
    </row>
    <row r="69" spans="2:16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  <c r="P69" s="81"/>
    </row>
    <row r="70" spans="2:16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  <c r="P70" s="81"/>
    </row>
    <row r="71" spans="2:16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</row>
    <row r="72" spans="2:16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  <c r="P72" s="81"/>
    </row>
    <row r="73" spans="2:16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1"/>
    </row>
    <row r="74" spans="2:16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</row>
    <row r="75" spans="2:16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</row>
    <row r="76" spans="2:16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  <c r="P76" s="81"/>
    </row>
    <row r="77" spans="2:16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81"/>
    </row>
    <row r="78" spans="2:16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  <c r="P78" s="81"/>
    </row>
    <row r="79" spans="2:16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</row>
    <row r="80" spans="2:16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  <c r="P80" s="81"/>
    </row>
    <row r="81" spans="2:16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  <c r="P81" s="81"/>
    </row>
    <row r="82" spans="2:16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  <c r="P82" s="81"/>
    </row>
    <row r="83" spans="2:16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</row>
    <row r="84" spans="2:16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  <c r="P84" s="81"/>
    </row>
    <row r="85" spans="2:16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  <c r="P85" s="81"/>
    </row>
    <row r="86" spans="2:16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  <c r="P86" s="81"/>
    </row>
    <row r="87" spans="2:16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</row>
    <row r="88" spans="2:16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  <c r="P88" s="81"/>
    </row>
    <row r="89" spans="2:16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  <c r="P89" s="81"/>
    </row>
    <row r="90" spans="2:16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  <c r="P90" s="81"/>
    </row>
    <row r="91" spans="2:16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</row>
    <row r="92" spans="2:16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  <c r="P92" s="81"/>
    </row>
    <row r="93" spans="2:16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  <c r="P93" s="81"/>
    </row>
    <row r="94" spans="2:16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  <c r="P94" s="81"/>
    </row>
    <row r="95" spans="2:16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</row>
    <row r="96" spans="2:16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  <c r="P96" s="81"/>
    </row>
    <row r="97" spans="2:16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  <c r="O97" s="81"/>
      <c r="P97" s="81"/>
    </row>
    <row r="98" spans="2:16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  <c r="P98" s="81"/>
    </row>
    <row r="99" spans="2:16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</row>
    <row r="100" spans="2:16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  <c r="P100" s="81"/>
    </row>
    <row r="101" spans="2:16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  <c r="P101" s="81"/>
    </row>
    <row r="102" spans="2:16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  <c r="P102" s="81"/>
    </row>
    <row r="103" spans="2:16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</row>
    <row r="104" spans="2:16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  <c r="P104" s="81"/>
    </row>
    <row r="105" spans="2:16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  <c r="O105" s="81"/>
      <c r="P105" s="81"/>
    </row>
    <row r="106" spans="2:16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  <c r="O106" s="81"/>
      <c r="P106" s="81"/>
    </row>
    <row r="107" spans="2:16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</row>
    <row r="108" spans="2:16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  <c r="O108" s="81"/>
      <c r="P108" s="81"/>
    </row>
    <row r="109" spans="2:16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  <c r="O109" s="81"/>
      <c r="P109" s="81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5"/>
      <c r="D397" s="1"/>
    </row>
    <row r="398" spans="2:4">
      <c r="B398" s="45"/>
      <c r="D398" s="1"/>
    </row>
    <row r="399" spans="2:4">
      <c r="B399" s="3"/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</sheetData>
  <sheetProtection sheet="1" objects="1" scenarios="1"/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B1:BA878"/>
  <sheetViews>
    <sheetView rightToLeft="1" topLeftCell="A7" workbookViewId="0">
      <selection activeCell="Q27" activeCellId="1" sqref="Q12:Q25 Q27:Q32"/>
    </sheetView>
  </sheetViews>
  <sheetFormatPr defaultColWidth="9.140625" defaultRowHeight="18"/>
  <cols>
    <col min="1" max="1" width="6.28515625" style="1" customWidth="1"/>
    <col min="2" max="2" width="30.28515625" style="2" bestFit="1" customWidth="1"/>
    <col min="3" max="3" width="41.7109375" style="2" bestFit="1" customWidth="1"/>
    <col min="4" max="4" width="6.42578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6.140625" style="1" bestFit="1" customWidth="1"/>
    <col min="9" max="9" width="9" style="1" bestFit="1" customWidth="1"/>
    <col min="10" max="10" width="6.85546875" style="1" bestFit="1" customWidth="1"/>
    <col min="11" max="11" width="7.5703125" style="1" bestFit="1" customWidth="1"/>
    <col min="12" max="12" width="10.5703125" style="1" bestFit="1" customWidth="1"/>
    <col min="13" max="13" width="7.28515625" style="1" bestFit="1" customWidth="1"/>
    <col min="14" max="14" width="8.28515625" style="1" bestFit="1" customWidth="1"/>
    <col min="15" max="15" width="9.42578125" style="1" bestFit="1" customWidth="1"/>
    <col min="16" max="16" width="11.28515625" style="1" bestFit="1" customWidth="1"/>
    <col min="17" max="17" width="11.85546875" style="1" bestFit="1" customWidth="1"/>
    <col min="18" max="18" width="9" style="1" bestFit="1" customWidth="1"/>
    <col min="19" max="38" width="7.5703125" style="1" customWidth="1"/>
    <col min="39" max="39" width="6.7109375" style="1" customWidth="1"/>
    <col min="40" max="40" width="7.7109375" style="1" customWidth="1"/>
    <col min="41" max="41" width="7.140625" style="1" customWidth="1"/>
    <col min="42" max="42" width="6" style="1" customWidth="1"/>
    <col min="43" max="43" width="7.85546875" style="1" customWidth="1"/>
    <col min="44" max="44" width="8.140625" style="1" customWidth="1"/>
    <col min="45" max="45" width="1.7109375" style="1" customWidth="1"/>
    <col min="46" max="46" width="15" style="1" customWidth="1"/>
    <col min="47" max="47" width="8.7109375" style="1" customWidth="1"/>
    <col min="48" max="48" width="10" style="1" customWidth="1"/>
    <col min="49" max="49" width="9.5703125" style="1" customWidth="1"/>
    <col min="50" max="50" width="6.140625" style="1" customWidth="1"/>
    <col min="51" max="52" width="5.7109375" style="1" customWidth="1"/>
    <col min="53" max="53" width="6.85546875" style="1" customWidth="1"/>
    <col min="54" max="54" width="6.42578125" style="1" customWidth="1"/>
    <col min="55" max="55" width="6.7109375" style="1" customWidth="1"/>
    <col min="56" max="56" width="7.28515625" style="1" customWidth="1"/>
    <col min="57" max="68" width="5.7109375" style="1" customWidth="1"/>
    <col min="69" max="16384" width="9.140625" style="1"/>
  </cols>
  <sheetData>
    <row r="1" spans="2:53">
      <c r="B1" s="58" t="s">
        <v>166</v>
      </c>
      <c r="C1" s="80" t="s" vm="1">
        <v>234</v>
      </c>
    </row>
    <row r="2" spans="2:53">
      <c r="B2" s="58" t="s">
        <v>165</v>
      </c>
      <c r="C2" s="80" t="s">
        <v>235</v>
      </c>
    </row>
    <row r="3" spans="2:53">
      <c r="B3" s="58" t="s">
        <v>167</v>
      </c>
      <c r="C3" s="80" t="s">
        <v>236</v>
      </c>
    </row>
    <row r="4" spans="2:53">
      <c r="B4" s="58" t="s">
        <v>168</v>
      </c>
      <c r="C4" s="80">
        <v>12146</v>
      </c>
    </row>
    <row r="6" spans="2:53" ht="21.75" customHeight="1">
      <c r="B6" s="125" t="s">
        <v>196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6"/>
      <c r="P6" s="126"/>
      <c r="Q6" s="126"/>
      <c r="R6" s="127"/>
    </row>
    <row r="7" spans="2:53" ht="27.75" customHeight="1">
      <c r="B7" s="128" t="s">
        <v>71</v>
      </c>
      <c r="C7" s="129"/>
      <c r="D7" s="129"/>
      <c r="E7" s="129"/>
      <c r="F7" s="129"/>
      <c r="G7" s="129"/>
      <c r="H7" s="129"/>
      <c r="I7" s="129"/>
      <c r="J7" s="129"/>
      <c r="K7" s="129"/>
      <c r="L7" s="129"/>
      <c r="M7" s="129"/>
      <c r="N7" s="129"/>
      <c r="O7" s="129"/>
      <c r="P7" s="129"/>
      <c r="Q7" s="129"/>
      <c r="R7" s="130"/>
      <c r="AU7" s="3"/>
      <c r="AV7" s="3"/>
    </row>
    <row r="8" spans="2:53" s="3" customFormat="1" ht="66" customHeight="1">
      <c r="B8" s="23" t="s">
        <v>101</v>
      </c>
      <c r="C8" s="31" t="s">
        <v>34</v>
      </c>
      <c r="D8" s="31" t="s">
        <v>106</v>
      </c>
      <c r="E8" s="31" t="s">
        <v>15</v>
      </c>
      <c r="F8" s="31" t="s">
        <v>47</v>
      </c>
      <c r="G8" s="31" t="s">
        <v>87</v>
      </c>
      <c r="H8" s="31" t="s">
        <v>18</v>
      </c>
      <c r="I8" s="31" t="s">
        <v>86</v>
      </c>
      <c r="J8" s="31" t="s">
        <v>17</v>
      </c>
      <c r="K8" s="31" t="s">
        <v>19</v>
      </c>
      <c r="L8" s="31" t="s">
        <v>218</v>
      </c>
      <c r="M8" s="31" t="s">
        <v>217</v>
      </c>
      <c r="N8" s="31" t="s">
        <v>232</v>
      </c>
      <c r="O8" s="31" t="s">
        <v>45</v>
      </c>
      <c r="P8" s="31" t="s">
        <v>220</v>
      </c>
      <c r="Q8" s="31" t="s">
        <v>169</v>
      </c>
      <c r="R8" s="74" t="s">
        <v>171</v>
      </c>
      <c r="AM8" s="1"/>
      <c r="AU8" s="1"/>
      <c r="AV8" s="1"/>
      <c r="AW8" s="1"/>
    </row>
    <row r="9" spans="2:53" s="3" customFormat="1" ht="21.75" customHeight="1">
      <c r="B9" s="16"/>
      <c r="C9" s="33"/>
      <c r="D9" s="33"/>
      <c r="E9" s="33"/>
      <c r="F9" s="33"/>
      <c r="G9" s="33" t="s">
        <v>22</v>
      </c>
      <c r="H9" s="33" t="s">
        <v>21</v>
      </c>
      <c r="I9" s="33"/>
      <c r="J9" s="33" t="s">
        <v>20</v>
      </c>
      <c r="K9" s="33" t="s">
        <v>20</v>
      </c>
      <c r="L9" s="33" t="s">
        <v>225</v>
      </c>
      <c r="M9" s="33"/>
      <c r="N9" s="17" t="s">
        <v>221</v>
      </c>
      <c r="O9" s="33" t="s">
        <v>226</v>
      </c>
      <c r="P9" s="33" t="s">
        <v>20</v>
      </c>
      <c r="Q9" s="33" t="s">
        <v>20</v>
      </c>
      <c r="R9" s="34" t="s">
        <v>20</v>
      </c>
      <c r="AU9" s="1"/>
      <c r="AV9" s="1"/>
    </row>
    <row r="10" spans="2:53" s="4" customFormat="1" ht="18" customHeight="1">
      <c r="B10" s="19"/>
      <c r="C10" s="35" t="s">
        <v>1</v>
      </c>
      <c r="D10" s="35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99</v>
      </c>
      <c r="R10" s="21" t="s">
        <v>100</v>
      </c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U10" s="1"/>
      <c r="AV10" s="1"/>
      <c r="AW10" s="3"/>
    </row>
    <row r="11" spans="2:53" s="4" customFormat="1" ht="18" customHeight="1">
      <c r="B11" s="100" t="s">
        <v>26</v>
      </c>
      <c r="C11" s="84"/>
      <c r="D11" s="84"/>
      <c r="E11" s="84"/>
      <c r="F11" s="84"/>
      <c r="G11" s="84"/>
      <c r="H11" s="92">
        <v>5.5990859650283076</v>
      </c>
      <c r="I11" s="84"/>
      <c r="J11" s="84"/>
      <c r="K11" s="93">
        <v>7.8244310970157285E-3</v>
      </c>
      <c r="L11" s="92"/>
      <c r="M11" s="94"/>
      <c r="N11" s="84"/>
      <c r="O11" s="92">
        <v>8.085828035999997</v>
      </c>
      <c r="P11" s="84"/>
      <c r="Q11" s="93">
        <f>O11/$O$11</f>
        <v>1</v>
      </c>
      <c r="R11" s="93">
        <f>O11/'סכום נכסי הקרן'!$C$42</f>
        <v>6.1676278784222424E-2</v>
      </c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U11" s="98"/>
      <c r="AV11" s="98"/>
      <c r="AW11" s="3"/>
      <c r="BA11" s="98"/>
    </row>
    <row r="12" spans="2:53" ht="22.5" customHeight="1">
      <c r="B12" s="83" t="s">
        <v>215</v>
      </c>
      <c r="C12" s="84"/>
      <c r="D12" s="84"/>
      <c r="E12" s="84"/>
      <c r="F12" s="84"/>
      <c r="G12" s="84"/>
      <c r="H12" s="92">
        <v>5.5990859650283085</v>
      </c>
      <c r="I12" s="84"/>
      <c r="J12" s="84"/>
      <c r="K12" s="93">
        <v>7.8244310970157285E-3</v>
      </c>
      <c r="L12" s="92"/>
      <c r="M12" s="94"/>
      <c r="N12" s="84"/>
      <c r="O12" s="92">
        <v>8.085828035999997</v>
      </c>
      <c r="P12" s="84"/>
      <c r="Q12" s="93">
        <f t="shared" ref="Q12:Q25" si="0">O12/$O$11</f>
        <v>1</v>
      </c>
      <c r="R12" s="93">
        <f>O12/'סכום נכסי הקרן'!$C$42</f>
        <v>6.1676278784222424E-2</v>
      </c>
      <c r="AW12" s="4"/>
    </row>
    <row r="13" spans="2:53" s="98" customFormat="1">
      <c r="B13" s="99" t="s">
        <v>25</v>
      </c>
      <c r="C13" s="84"/>
      <c r="D13" s="84"/>
      <c r="E13" s="84"/>
      <c r="F13" s="84"/>
      <c r="G13" s="84"/>
      <c r="H13" s="92">
        <v>5.4439601678021727</v>
      </c>
      <c r="I13" s="84"/>
      <c r="J13" s="84"/>
      <c r="K13" s="93">
        <v>-1.7551763456019123E-3</v>
      </c>
      <c r="L13" s="92"/>
      <c r="M13" s="94"/>
      <c r="N13" s="84"/>
      <c r="O13" s="92">
        <v>3.0818280359999992</v>
      </c>
      <c r="P13" s="84"/>
      <c r="Q13" s="93">
        <f t="shared" si="0"/>
        <v>0.38113944821470108</v>
      </c>
      <c r="R13" s="93">
        <f>O13/'סכום נכסי הקרן'!$C$42</f>
        <v>2.350726286375461E-2</v>
      </c>
    </row>
    <row r="14" spans="2:53">
      <c r="B14" s="86" t="s">
        <v>24</v>
      </c>
      <c r="C14" s="84"/>
      <c r="D14" s="84"/>
      <c r="E14" s="84"/>
      <c r="F14" s="84"/>
      <c r="G14" s="84"/>
      <c r="H14" s="92">
        <v>5.4439601678021727</v>
      </c>
      <c r="I14" s="84"/>
      <c r="J14" s="84"/>
      <c r="K14" s="93">
        <v>-1.7551763456019123E-3</v>
      </c>
      <c r="L14" s="92"/>
      <c r="M14" s="94"/>
      <c r="N14" s="84"/>
      <c r="O14" s="92">
        <v>3.0818280359999992</v>
      </c>
      <c r="P14" s="84"/>
      <c r="Q14" s="93">
        <f t="shared" si="0"/>
        <v>0.38113944821470108</v>
      </c>
      <c r="R14" s="93">
        <f>O14/'סכום נכסי הקרן'!$C$42</f>
        <v>2.350726286375461E-2</v>
      </c>
    </row>
    <row r="15" spans="2:53">
      <c r="B15" s="87" t="s">
        <v>237</v>
      </c>
      <c r="C15" s="82" t="s">
        <v>238</v>
      </c>
      <c r="D15" s="95" t="s">
        <v>107</v>
      </c>
      <c r="E15" s="82" t="s">
        <v>239</v>
      </c>
      <c r="F15" s="82"/>
      <c r="G15" s="82"/>
      <c r="H15" s="89">
        <v>2.7299999998614939</v>
      </c>
      <c r="I15" s="95" t="s">
        <v>151</v>
      </c>
      <c r="J15" s="96">
        <v>0.04</v>
      </c>
      <c r="K15" s="90">
        <v>-5.7999999956469539E-3</v>
      </c>
      <c r="L15" s="89">
        <v>339.53193099999999</v>
      </c>
      <c r="M15" s="91">
        <v>148.85</v>
      </c>
      <c r="N15" s="82"/>
      <c r="O15" s="89">
        <v>0.50539325899999998</v>
      </c>
      <c r="P15" s="90">
        <v>2.1837930648354458E-8</v>
      </c>
      <c r="Q15" s="90">
        <f t="shared" si="0"/>
        <v>6.2503587356776705E-2</v>
      </c>
      <c r="R15" s="90">
        <f>O15/'סכום נכסי הקרן'!$C$42</f>
        <v>3.8549886788305596E-3</v>
      </c>
    </row>
    <row r="16" spans="2:53" ht="20.25">
      <c r="B16" s="87" t="s">
        <v>240</v>
      </c>
      <c r="C16" s="82" t="s">
        <v>241</v>
      </c>
      <c r="D16" s="95" t="s">
        <v>107</v>
      </c>
      <c r="E16" s="82" t="s">
        <v>239</v>
      </c>
      <c r="F16" s="82"/>
      <c r="G16" s="82"/>
      <c r="H16" s="89">
        <v>5.3599999888014862</v>
      </c>
      <c r="I16" s="95" t="s">
        <v>151</v>
      </c>
      <c r="J16" s="96">
        <v>0.04</v>
      </c>
      <c r="K16" s="90">
        <v>-3.0000001399814241E-4</v>
      </c>
      <c r="L16" s="89">
        <v>116.14432499999997</v>
      </c>
      <c r="M16" s="91">
        <v>153.77000000000001</v>
      </c>
      <c r="N16" s="82"/>
      <c r="O16" s="89">
        <v>0.17859512499999997</v>
      </c>
      <c r="P16" s="90">
        <v>1.0985725992863986E-8</v>
      </c>
      <c r="Q16" s="90">
        <f t="shared" si="0"/>
        <v>2.2087425580268678E-2</v>
      </c>
      <c r="R16" s="90">
        <f>O16/'סכום נכסי הקרן'!$C$42</f>
        <v>1.3622702177144167E-3</v>
      </c>
      <c r="AU16" s="4"/>
    </row>
    <row r="17" spans="2:48" ht="20.25">
      <c r="B17" s="87" t="s">
        <v>242</v>
      </c>
      <c r="C17" s="82" t="s">
        <v>243</v>
      </c>
      <c r="D17" s="95" t="s">
        <v>107</v>
      </c>
      <c r="E17" s="82" t="s">
        <v>239</v>
      </c>
      <c r="F17" s="82"/>
      <c r="G17" s="82"/>
      <c r="H17" s="89">
        <v>8.4200000033245193</v>
      </c>
      <c r="I17" s="95" t="s">
        <v>151</v>
      </c>
      <c r="J17" s="96">
        <v>7.4999999999999997E-3</v>
      </c>
      <c r="K17" s="90">
        <v>4.0999999974426779E-3</v>
      </c>
      <c r="L17" s="89">
        <v>299.44221399999992</v>
      </c>
      <c r="M17" s="91">
        <v>104.47</v>
      </c>
      <c r="N17" s="82"/>
      <c r="O17" s="89">
        <v>0.31282728799999993</v>
      </c>
      <c r="P17" s="90">
        <v>2.8243150563156365E-8</v>
      </c>
      <c r="Q17" s="90">
        <f t="shared" si="0"/>
        <v>3.8688342938684783E-2</v>
      </c>
      <c r="R17" s="90">
        <f>O17/'סכום נכסי הקרן'!$C$42</f>
        <v>2.3861530247859257E-3</v>
      </c>
      <c r="AV17" s="4"/>
    </row>
    <row r="18" spans="2:48">
      <c r="B18" s="87" t="s">
        <v>244</v>
      </c>
      <c r="C18" s="82" t="s">
        <v>245</v>
      </c>
      <c r="D18" s="95" t="s">
        <v>107</v>
      </c>
      <c r="E18" s="82" t="s">
        <v>239</v>
      </c>
      <c r="F18" s="82"/>
      <c r="G18" s="82"/>
      <c r="H18" s="89">
        <v>13.810000001960978</v>
      </c>
      <c r="I18" s="95" t="s">
        <v>151</v>
      </c>
      <c r="J18" s="96">
        <v>0.04</v>
      </c>
      <c r="K18" s="90">
        <v>1.0500000002391437E-2</v>
      </c>
      <c r="L18" s="89">
        <v>236.00783599999994</v>
      </c>
      <c r="M18" s="91">
        <v>177.18</v>
      </c>
      <c r="N18" s="82"/>
      <c r="O18" s="89">
        <v>0.41815867799999995</v>
      </c>
      <c r="P18" s="90">
        <v>1.4548983599216423E-8</v>
      </c>
      <c r="Q18" s="90">
        <f t="shared" si="0"/>
        <v>5.1715010032152522E-2</v>
      </c>
      <c r="R18" s="90">
        <f>O18/'סכום נכסי הקרן'!$C$42</f>
        <v>3.1895893760718985E-3</v>
      </c>
      <c r="AU18" s="3"/>
    </row>
    <row r="19" spans="2:48">
      <c r="B19" s="87" t="s">
        <v>246</v>
      </c>
      <c r="C19" s="82" t="s">
        <v>247</v>
      </c>
      <c r="D19" s="95" t="s">
        <v>107</v>
      </c>
      <c r="E19" s="82" t="s">
        <v>239</v>
      </c>
      <c r="F19" s="82"/>
      <c r="G19" s="82"/>
      <c r="H19" s="89">
        <v>18.040000056472913</v>
      </c>
      <c r="I19" s="95" t="s">
        <v>151</v>
      </c>
      <c r="J19" s="96">
        <v>2.75E-2</v>
      </c>
      <c r="K19" s="90">
        <v>1.2999999970587029E-2</v>
      </c>
      <c r="L19" s="89">
        <v>49.184231999999994</v>
      </c>
      <c r="M19" s="91">
        <v>138.25</v>
      </c>
      <c r="N19" s="82"/>
      <c r="O19" s="89">
        <v>6.7997203999999978E-2</v>
      </c>
      <c r="P19" s="90">
        <v>2.7826899892373814E-9</v>
      </c>
      <c r="Q19" s="90">
        <f t="shared" si="0"/>
        <v>8.4094298935446718E-3</v>
      </c>
      <c r="R19" s="90">
        <f>O19/'סכום נכסי הקרן'!$C$42</f>
        <v>5.1866234253063507E-4</v>
      </c>
      <c r="AV19" s="3"/>
    </row>
    <row r="20" spans="2:48">
      <c r="B20" s="87" t="s">
        <v>248</v>
      </c>
      <c r="C20" s="82" t="s">
        <v>249</v>
      </c>
      <c r="D20" s="95" t="s">
        <v>107</v>
      </c>
      <c r="E20" s="82" t="s">
        <v>239</v>
      </c>
      <c r="F20" s="82"/>
      <c r="G20" s="82"/>
      <c r="H20" s="89">
        <v>4.8500000193197241</v>
      </c>
      <c r="I20" s="95" t="s">
        <v>151</v>
      </c>
      <c r="J20" s="96">
        <v>1.7500000000000002E-2</v>
      </c>
      <c r="K20" s="90">
        <v>-1.699999972870175E-3</v>
      </c>
      <c r="L20" s="89">
        <v>108.79906099999998</v>
      </c>
      <c r="M20" s="91">
        <v>111.8</v>
      </c>
      <c r="N20" s="82"/>
      <c r="O20" s="89">
        <v>0.12163734899999998</v>
      </c>
      <c r="P20" s="90">
        <v>7.5971268228373822E-9</v>
      </c>
      <c r="Q20" s="90">
        <f t="shared" si="0"/>
        <v>1.5043276762558152E-2</v>
      </c>
      <c r="R20" s="90">
        <f>O20/'סכום נכסי הקרן'!$C$42</f>
        <v>9.2781333143575155E-4</v>
      </c>
    </row>
    <row r="21" spans="2:48">
      <c r="B21" s="87" t="s">
        <v>250</v>
      </c>
      <c r="C21" s="82" t="s">
        <v>251</v>
      </c>
      <c r="D21" s="95" t="s">
        <v>107</v>
      </c>
      <c r="E21" s="82" t="s">
        <v>239</v>
      </c>
      <c r="F21" s="82"/>
      <c r="G21" s="82"/>
      <c r="H21" s="89">
        <v>1.0600000015097717</v>
      </c>
      <c r="I21" s="95" t="s">
        <v>151</v>
      </c>
      <c r="J21" s="96">
        <v>0.03</v>
      </c>
      <c r="K21" s="90">
        <v>-8.900000001354923E-3</v>
      </c>
      <c r="L21" s="89">
        <v>437.23294999999996</v>
      </c>
      <c r="M21" s="91">
        <v>118.16</v>
      </c>
      <c r="N21" s="82"/>
      <c r="O21" s="89">
        <v>0.51663443699999989</v>
      </c>
      <c r="P21" s="90">
        <v>2.8520910833926547E-8</v>
      </c>
      <c r="Q21" s="90">
        <f t="shared" si="0"/>
        <v>6.3893819495025442E-2</v>
      </c>
      <c r="R21" s="90">
        <f>O21/'סכום נכסי הקרן'!$C$42</f>
        <v>3.9407330237639752E-3</v>
      </c>
    </row>
    <row r="22" spans="2:48">
      <c r="B22" s="87" t="s">
        <v>252</v>
      </c>
      <c r="C22" s="82" t="s">
        <v>253</v>
      </c>
      <c r="D22" s="95" t="s">
        <v>107</v>
      </c>
      <c r="E22" s="82" t="s">
        <v>239</v>
      </c>
      <c r="F22" s="82"/>
      <c r="G22" s="82"/>
      <c r="H22" s="89">
        <v>2.0899999999274916</v>
      </c>
      <c r="I22" s="95" t="s">
        <v>151</v>
      </c>
      <c r="J22" s="96">
        <v>1E-3</v>
      </c>
      <c r="K22" s="90">
        <v>-6.9000000065257364E-3</v>
      </c>
      <c r="L22" s="89">
        <v>536.27088500000002</v>
      </c>
      <c r="M22" s="91">
        <v>102.87</v>
      </c>
      <c r="N22" s="82"/>
      <c r="O22" s="89">
        <v>0.55166185599999995</v>
      </c>
      <c r="P22" s="90">
        <v>3.538471468889816E-8</v>
      </c>
      <c r="Q22" s="90">
        <f t="shared" si="0"/>
        <v>6.8225771503409721E-2</v>
      </c>
      <c r="R22" s="90">
        <f>O22/'סכום נכסי הקרן'!$C$42</f>
        <v>4.2079117035129553E-3</v>
      </c>
    </row>
    <row r="23" spans="2:48">
      <c r="B23" s="87" t="s">
        <v>254</v>
      </c>
      <c r="C23" s="82" t="s">
        <v>255</v>
      </c>
      <c r="D23" s="95" t="s">
        <v>107</v>
      </c>
      <c r="E23" s="82" t="s">
        <v>239</v>
      </c>
      <c r="F23" s="82"/>
      <c r="G23" s="82"/>
      <c r="H23" s="89">
        <v>6.9000000302951507</v>
      </c>
      <c r="I23" s="95" t="s">
        <v>151</v>
      </c>
      <c r="J23" s="96">
        <v>7.4999999999999997E-3</v>
      </c>
      <c r="K23" s="90">
        <v>1.8000000157085963E-3</v>
      </c>
      <c r="L23" s="89">
        <v>84.55709499999999</v>
      </c>
      <c r="M23" s="91">
        <v>105.4</v>
      </c>
      <c r="N23" s="82"/>
      <c r="O23" s="89">
        <v>8.9123176999999984E-2</v>
      </c>
      <c r="P23" s="90">
        <v>6.0669916904614367E-9</v>
      </c>
      <c r="Q23" s="90">
        <f t="shared" si="0"/>
        <v>1.1022145982229991E-2</v>
      </c>
      <c r="R23" s="90">
        <f>O23/'סכום נכסי הקרן'!$C$42</f>
        <v>6.7980494840041397E-4</v>
      </c>
    </row>
    <row r="24" spans="2:48">
      <c r="B24" s="87" t="s">
        <v>256</v>
      </c>
      <c r="C24" s="82" t="s">
        <v>257</v>
      </c>
      <c r="D24" s="95" t="s">
        <v>107</v>
      </c>
      <c r="E24" s="82" t="s">
        <v>239</v>
      </c>
      <c r="F24" s="82"/>
      <c r="G24" s="82"/>
      <c r="H24" s="89">
        <v>23.220000263185337</v>
      </c>
      <c r="I24" s="95" t="s">
        <v>151</v>
      </c>
      <c r="J24" s="96">
        <v>0.01</v>
      </c>
      <c r="K24" s="90">
        <v>1.5300000133921743E-2</v>
      </c>
      <c r="L24" s="89">
        <v>38.245646999999991</v>
      </c>
      <c r="M24" s="91">
        <v>89.81</v>
      </c>
      <c r="N24" s="82"/>
      <c r="O24" s="89">
        <v>3.4348417999999999E-2</v>
      </c>
      <c r="P24" s="90">
        <v>3.6507987281746868E-9</v>
      </c>
      <c r="Q24" s="90">
        <f t="shared" si="0"/>
        <v>4.247977801045584E-3</v>
      </c>
      <c r="R24" s="90">
        <f>O24/'סכום נכסי הקרן'!$C$42</f>
        <v>2.6199946312647555E-4</v>
      </c>
    </row>
    <row r="25" spans="2:48">
      <c r="B25" s="87" t="s">
        <v>258</v>
      </c>
      <c r="C25" s="82" t="s">
        <v>259</v>
      </c>
      <c r="D25" s="95" t="s">
        <v>107</v>
      </c>
      <c r="E25" s="82" t="s">
        <v>239</v>
      </c>
      <c r="F25" s="82"/>
      <c r="G25" s="82"/>
      <c r="H25" s="89">
        <v>3.8600000010509667</v>
      </c>
      <c r="I25" s="95" t="s">
        <v>151</v>
      </c>
      <c r="J25" s="96">
        <v>2.75E-2</v>
      </c>
      <c r="K25" s="90">
        <v>-3.7000000122612881E-3</v>
      </c>
      <c r="L25" s="89">
        <v>244.01713699999996</v>
      </c>
      <c r="M25" s="91">
        <v>116.98</v>
      </c>
      <c r="N25" s="82"/>
      <c r="O25" s="89">
        <v>0.28545124499999996</v>
      </c>
      <c r="P25" s="90">
        <v>1.471645890174679E-8</v>
      </c>
      <c r="Q25" s="90">
        <f t="shared" si="0"/>
        <v>3.5302660869004916E-2</v>
      </c>
      <c r="R25" s="90">
        <f>O25/'סכום נכסי הקרן'!$C$42</f>
        <v>2.177336753581607E-3</v>
      </c>
    </row>
    <row r="26" spans="2:48">
      <c r="B26" s="88"/>
      <c r="C26" s="82"/>
      <c r="D26" s="82"/>
      <c r="E26" s="82"/>
      <c r="F26" s="82"/>
      <c r="G26" s="82"/>
      <c r="H26" s="82"/>
      <c r="I26" s="82"/>
      <c r="J26" s="82"/>
      <c r="K26" s="90"/>
      <c r="L26" s="89"/>
      <c r="M26" s="91"/>
      <c r="N26" s="82"/>
      <c r="O26" s="82"/>
      <c r="P26" s="82"/>
      <c r="Q26" s="90"/>
      <c r="R26" s="82"/>
    </row>
    <row r="27" spans="2:48" s="98" customFormat="1">
      <c r="B27" s="114" t="s">
        <v>35</v>
      </c>
      <c r="C27" s="110"/>
      <c r="D27" s="110"/>
      <c r="E27" s="110"/>
      <c r="F27" s="110"/>
      <c r="G27" s="110"/>
      <c r="H27" s="111">
        <v>5.6946237410071943</v>
      </c>
      <c r="I27" s="110"/>
      <c r="J27" s="110"/>
      <c r="K27" s="112">
        <v>1.3724251798561151E-2</v>
      </c>
      <c r="L27" s="111"/>
      <c r="M27" s="116"/>
      <c r="N27" s="110"/>
      <c r="O27" s="111">
        <v>5.0039999999999987</v>
      </c>
      <c r="P27" s="110"/>
      <c r="Q27" s="112">
        <f t="shared" ref="Q27:Q32" si="1">O27/$O$11</f>
        <v>0.61886055178529897</v>
      </c>
      <c r="R27" s="112">
        <f>O27/'סכום נכסי הקרן'!$C$42</f>
        <v>3.8169015920467821E-2</v>
      </c>
    </row>
    <row r="28" spans="2:48">
      <c r="B28" s="86" t="s">
        <v>23</v>
      </c>
      <c r="C28" s="84"/>
      <c r="D28" s="84"/>
      <c r="E28" s="84"/>
      <c r="F28" s="84"/>
      <c r="G28" s="84"/>
      <c r="H28" s="92">
        <v>5.6946237410071943</v>
      </c>
      <c r="I28" s="84"/>
      <c r="J28" s="84"/>
      <c r="K28" s="93">
        <v>1.3724251798561151E-2</v>
      </c>
      <c r="L28" s="92"/>
      <c r="M28" s="94"/>
      <c r="N28" s="84"/>
      <c r="O28" s="92">
        <v>5.0039999999999987</v>
      </c>
      <c r="P28" s="84"/>
      <c r="Q28" s="93">
        <f t="shared" si="1"/>
        <v>0.61886055178529897</v>
      </c>
      <c r="R28" s="93">
        <f>O28/'סכום נכסי הקרן'!$C$42</f>
        <v>3.8169015920467821E-2</v>
      </c>
    </row>
    <row r="29" spans="2:48">
      <c r="B29" s="87" t="s">
        <v>260</v>
      </c>
      <c r="C29" s="82" t="s">
        <v>261</v>
      </c>
      <c r="D29" s="95" t="s">
        <v>107</v>
      </c>
      <c r="E29" s="82" t="s">
        <v>239</v>
      </c>
      <c r="F29" s="82"/>
      <c r="G29" s="82"/>
      <c r="H29" s="89">
        <v>5.0299999999999994</v>
      </c>
      <c r="I29" s="95" t="s">
        <v>151</v>
      </c>
      <c r="J29" s="96">
        <v>3.7499999999999999E-2</v>
      </c>
      <c r="K29" s="90">
        <v>1.44E-2</v>
      </c>
      <c r="L29" s="89">
        <v>1749.9999999999998</v>
      </c>
      <c r="M29" s="91">
        <v>114.03</v>
      </c>
      <c r="N29" s="82"/>
      <c r="O29" s="89">
        <v>1.9955199999999997</v>
      </c>
      <c r="P29" s="90">
        <v>1.1141539185175309E-7</v>
      </c>
      <c r="Q29" s="90">
        <f t="shared" si="1"/>
        <v>0.24679228782945645</v>
      </c>
      <c r="R29" s="90">
        <f>O29/'סכום נכסי הקרן'!$C$42</f>
        <v>1.5221229945965619E-2</v>
      </c>
    </row>
    <row r="30" spans="2:48">
      <c r="B30" s="87" t="s">
        <v>262</v>
      </c>
      <c r="C30" s="82" t="s">
        <v>263</v>
      </c>
      <c r="D30" s="95" t="s">
        <v>107</v>
      </c>
      <c r="E30" s="82" t="s">
        <v>239</v>
      </c>
      <c r="F30" s="82"/>
      <c r="G30" s="82"/>
      <c r="H30" s="89">
        <v>18.2</v>
      </c>
      <c r="I30" s="95" t="s">
        <v>151</v>
      </c>
      <c r="J30" s="96">
        <v>3.7499999999999999E-2</v>
      </c>
      <c r="K30" s="90">
        <v>3.2099999999999997E-2</v>
      </c>
      <c r="L30" s="89">
        <v>399.99999999999994</v>
      </c>
      <c r="M30" s="91">
        <v>111.75</v>
      </c>
      <c r="N30" s="82"/>
      <c r="O30" s="89">
        <v>0.44699999999999995</v>
      </c>
      <c r="P30" s="90">
        <v>5.276781711941013E-8</v>
      </c>
      <c r="Q30" s="90">
        <f t="shared" si="1"/>
        <v>5.5281907803363048E-2</v>
      </c>
      <c r="R30" s="90">
        <f>O30/'סכום נכסי הקרן'!$C$42</f>
        <v>3.4095823574039007E-3</v>
      </c>
    </row>
    <row r="31" spans="2:48">
      <c r="B31" s="87" t="s">
        <v>264</v>
      </c>
      <c r="C31" s="82" t="s">
        <v>265</v>
      </c>
      <c r="D31" s="95" t="s">
        <v>107</v>
      </c>
      <c r="E31" s="82" t="s">
        <v>239</v>
      </c>
      <c r="F31" s="82"/>
      <c r="G31" s="82"/>
      <c r="H31" s="89">
        <v>7.8299999999999992</v>
      </c>
      <c r="I31" s="95" t="s">
        <v>151</v>
      </c>
      <c r="J31" s="96">
        <v>0.02</v>
      </c>
      <c r="K31" s="90">
        <v>0.02</v>
      </c>
      <c r="L31" s="89">
        <v>1059.9999999999998</v>
      </c>
      <c r="M31" s="91">
        <v>101.03</v>
      </c>
      <c r="N31" s="82"/>
      <c r="O31" s="89">
        <v>1.0709199999999999</v>
      </c>
      <c r="P31" s="90">
        <v>7.4311544169252837E-8</v>
      </c>
      <c r="Q31" s="90">
        <f t="shared" si="1"/>
        <v>0.13244407316505047</v>
      </c>
      <c r="R31" s="90">
        <f>O31/'סכום נכסי הקרן'!$C$42</f>
        <v>8.1686575798456049E-3</v>
      </c>
    </row>
    <row r="32" spans="2:48">
      <c r="B32" s="87" t="s">
        <v>266</v>
      </c>
      <c r="C32" s="82" t="s">
        <v>267</v>
      </c>
      <c r="D32" s="95" t="s">
        <v>107</v>
      </c>
      <c r="E32" s="82" t="s">
        <v>239</v>
      </c>
      <c r="F32" s="82"/>
      <c r="G32" s="82"/>
      <c r="H32" s="89">
        <v>1.3</v>
      </c>
      <c r="I32" s="95" t="s">
        <v>151</v>
      </c>
      <c r="J32" s="96">
        <v>0.05</v>
      </c>
      <c r="K32" s="90">
        <v>2.7999999999999995E-3</v>
      </c>
      <c r="L32" s="89">
        <v>1359.9999999999998</v>
      </c>
      <c r="M32" s="91">
        <v>109.6</v>
      </c>
      <c r="N32" s="82"/>
      <c r="O32" s="89">
        <v>1.4905599999999997</v>
      </c>
      <c r="P32" s="90">
        <v>7.3477092705939804E-8</v>
      </c>
      <c r="Q32" s="90">
        <f t="shared" si="1"/>
        <v>0.18434228298742911</v>
      </c>
      <c r="R32" s="90">
        <f>O32/'סכום נכסי הקרן'!$C$42</f>
        <v>1.13695460372527E-2</v>
      </c>
    </row>
    <row r="33" spans="2:18">
      <c r="B33" s="88"/>
      <c r="C33" s="82"/>
      <c r="D33" s="82"/>
      <c r="E33" s="82"/>
      <c r="F33" s="82"/>
      <c r="G33" s="82"/>
      <c r="H33" s="82"/>
      <c r="I33" s="82"/>
      <c r="J33" s="82"/>
      <c r="K33" s="90"/>
      <c r="L33" s="89"/>
      <c r="M33" s="91"/>
      <c r="N33" s="82"/>
      <c r="O33" s="82"/>
      <c r="P33" s="82"/>
      <c r="Q33" s="90"/>
      <c r="R33" s="82"/>
    </row>
    <row r="34" spans="2:18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81"/>
      <c r="Q34" s="81"/>
      <c r="R34" s="81"/>
    </row>
    <row r="35" spans="2:18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  <c r="Q35" s="81"/>
      <c r="R35" s="81"/>
    </row>
    <row r="36" spans="2:18">
      <c r="B36" s="97" t="s">
        <v>98</v>
      </c>
      <c r="C36" s="98"/>
      <c r="D36" s="98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  <c r="P36" s="81"/>
      <c r="Q36" s="81"/>
      <c r="R36" s="81"/>
    </row>
    <row r="37" spans="2:18">
      <c r="B37" s="97" t="s">
        <v>216</v>
      </c>
      <c r="C37" s="98"/>
      <c r="D37" s="98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  <c r="P37" s="81"/>
      <c r="Q37" s="81"/>
      <c r="R37" s="81"/>
    </row>
    <row r="38" spans="2:18">
      <c r="B38" s="131" t="s">
        <v>224</v>
      </c>
      <c r="C38" s="131"/>
      <c r="D38" s="13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  <c r="P38" s="81"/>
      <c r="Q38" s="81"/>
      <c r="R38" s="81"/>
    </row>
    <row r="39" spans="2:18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</row>
    <row r="40" spans="2:18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  <c r="P40" s="81"/>
      <c r="Q40" s="81"/>
      <c r="R40" s="81"/>
    </row>
    <row r="41" spans="2:18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  <c r="Q41" s="81"/>
      <c r="R41" s="81"/>
    </row>
    <row r="42" spans="2:18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  <c r="P42" s="81"/>
      <c r="Q42" s="81"/>
      <c r="R42" s="81"/>
    </row>
    <row r="43" spans="2:18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  <c r="Q43" s="81"/>
      <c r="R43" s="81"/>
    </row>
    <row r="44" spans="2:18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  <c r="P44" s="81"/>
      <c r="Q44" s="81"/>
      <c r="R44" s="81"/>
    </row>
    <row r="45" spans="2:18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  <c r="P45" s="81"/>
      <c r="Q45" s="81"/>
      <c r="R45" s="81"/>
    </row>
    <row r="46" spans="2:18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  <c r="P46" s="81"/>
      <c r="Q46" s="81"/>
      <c r="R46" s="81"/>
    </row>
    <row r="47" spans="2:18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  <c r="R47" s="81"/>
    </row>
    <row r="48" spans="2:18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  <c r="Q48" s="81"/>
      <c r="R48" s="81"/>
    </row>
    <row r="49" spans="2:18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  <c r="P49" s="81"/>
      <c r="Q49" s="81"/>
      <c r="R49" s="81"/>
    </row>
    <row r="50" spans="2:18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  <c r="P50" s="81"/>
      <c r="Q50" s="81"/>
      <c r="R50" s="81"/>
    </row>
    <row r="51" spans="2:18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  <c r="R51" s="81"/>
    </row>
    <row r="52" spans="2:18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81"/>
      <c r="Q52" s="81"/>
      <c r="R52" s="81"/>
    </row>
    <row r="53" spans="2:18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  <c r="Q53" s="81"/>
      <c r="R53" s="81"/>
    </row>
    <row r="54" spans="2:18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  <c r="Q54" s="81"/>
      <c r="R54" s="81"/>
    </row>
    <row r="55" spans="2:18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</row>
    <row r="56" spans="2:18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  <c r="P56" s="81"/>
      <c r="Q56" s="81"/>
      <c r="R56" s="81"/>
    </row>
    <row r="57" spans="2:18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  <c r="P57" s="81"/>
      <c r="Q57" s="81"/>
      <c r="R57" s="81"/>
    </row>
    <row r="58" spans="2:18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  <c r="P58" s="81"/>
      <c r="Q58" s="81"/>
      <c r="R58" s="81"/>
    </row>
    <row r="59" spans="2:18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</row>
    <row r="60" spans="2:18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  <c r="Q60" s="81"/>
      <c r="R60" s="81"/>
    </row>
    <row r="61" spans="2:18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  <c r="Q61" s="81"/>
      <c r="R61" s="81"/>
    </row>
    <row r="62" spans="2:18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  <c r="Q62" s="81"/>
      <c r="R62" s="81"/>
    </row>
    <row r="63" spans="2:18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</row>
    <row r="64" spans="2:18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  <c r="Q64" s="81"/>
      <c r="R64" s="81"/>
    </row>
    <row r="65" spans="2:18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  <c r="P65" s="81"/>
      <c r="Q65" s="81"/>
      <c r="R65" s="81"/>
    </row>
    <row r="66" spans="2:18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  <c r="P66" s="81"/>
      <c r="Q66" s="81"/>
      <c r="R66" s="81"/>
    </row>
    <row r="67" spans="2:18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</row>
    <row r="68" spans="2:18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  <c r="P68" s="81"/>
      <c r="Q68" s="81"/>
      <c r="R68" s="81"/>
    </row>
    <row r="69" spans="2:18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  <c r="P69" s="81"/>
      <c r="Q69" s="81"/>
      <c r="R69" s="81"/>
    </row>
    <row r="70" spans="2:18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  <c r="P70" s="81"/>
      <c r="Q70" s="81"/>
      <c r="R70" s="81"/>
    </row>
    <row r="71" spans="2:18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</row>
    <row r="72" spans="2:18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  <c r="P72" s="81"/>
      <c r="Q72" s="81"/>
      <c r="R72" s="81"/>
    </row>
    <row r="73" spans="2:18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1"/>
      <c r="Q73" s="81"/>
      <c r="R73" s="81"/>
    </row>
    <row r="74" spans="2:18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  <c r="Q74" s="81"/>
      <c r="R74" s="81"/>
    </row>
    <row r="75" spans="2:18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  <c r="R75" s="81"/>
    </row>
    <row r="76" spans="2:18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  <c r="P76" s="81"/>
      <c r="Q76" s="81"/>
      <c r="R76" s="81"/>
    </row>
    <row r="77" spans="2:18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81"/>
      <c r="Q77" s="81"/>
      <c r="R77" s="81"/>
    </row>
    <row r="78" spans="2:18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  <c r="P78" s="81"/>
      <c r="Q78" s="81"/>
      <c r="R78" s="81"/>
    </row>
    <row r="79" spans="2:18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1"/>
    </row>
    <row r="80" spans="2:18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  <c r="P80" s="81"/>
      <c r="Q80" s="81"/>
      <c r="R80" s="81"/>
    </row>
    <row r="81" spans="2:18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  <c r="P81" s="81"/>
      <c r="Q81" s="81"/>
      <c r="R81" s="81"/>
    </row>
    <row r="82" spans="2:18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  <c r="P82" s="81"/>
      <c r="Q82" s="81"/>
      <c r="R82" s="81"/>
    </row>
    <row r="83" spans="2:18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81"/>
    </row>
    <row r="84" spans="2:18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  <c r="P84" s="81"/>
      <c r="Q84" s="81"/>
      <c r="R84" s="81"/>
    </row>
    <row r="85" spans="2:18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  <c r="P85" s="81"/>
      <c r="Q85" s="81"/>
      <c r="R85" s="81"/>
    </row>
    <row r="86" spans="2:18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  <c r="P86" s="81"/>
      <c r="Q86" s="81"/>
      <c r="R86" s="81"/>
    </row>
    <row r="87" spans="2:18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  <c r="R87" s="81"/>
    </row>
    <row r="88" spans="2:18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  <c r="P88" s="81"/>
      <c r="Q88" s="81"/>
      <c r="R88" s="81"/>
    </row>
    <row r="89" spans="2:18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  <c r="P89" s="81"/>
      <c r="Q89" s="81"/>
      <c r="R89" s="81"/>
    </row>
    <row r="90" spans="2:18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  <c r="P90" s="81"/>
      <c r="Q90" s="81"/>
      <c r="R90" s="81"/>
    </row>
    <row r="91" spans="2:18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  <c r="R91" s="81"/>
    </row>
    <row r="92" spans="2:18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  <c r="P92" s="81"/>
      <c r="Q92" s="81"/>
      <c r="R92" s="81"/>
    </row>
    <row r="93" spans="2:18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  <c r="P93" s="81"/>
      <c r="Q93" s="81"/>
      <c r="R93" s="81"/>
    </row>
    <row r="94" spans="2:18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  <c r="P94" s="81"/>
      <c r="Q94" s="81"/>
      <c r="R94" s="81"/>
    </row>
    <row r="95" spans="2:18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  <c r="R95" s="81"/>
    </row>
    <row r="96" spans="2:18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  <c r="P96" s="81"/>
      <c r="Q96" s="81"/>
      <c r="R96" s="81"/>
    </row>
    <row r="97" spans="2:18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  <c r="O97" s="81"/>
      <c r="P97" s="81"/>
      <c r="Q97" s="81"/>
      <c r="R97" s="81"/>
    </row>
    <row r="98" spans="2:18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  <c r="P98" s="81"/>
      <c r="Q98" s="81"/>
      <c r="R98" s="81"/>
    </row>
    <row r="99" spans="2:18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  <c r="R99" s="81"/>
    </row>
    <row r="100" spans="2:18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  <c r="P100" s="81"/>
      <c r="Q100" s="81"/>
      <c r="R100" s="81"/>
    </row>
    <row r="101" spans="2:18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  <c r="P101" s="81"/>
      <c r="Q101" s="81"/>
      <c r="R101" s="81"/>
    </row>
    <row r="102" spans="2:18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  <c r="P102" s="81"/>
      <c r="Q102" s="81"/>
      <c r="R102" s="81"/>
    </row>
    <row r="103" spans="2:18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  <c r="R103" s="81"/>
    </row>
    <row r="104" spans="2:18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  <c r="P104" s="81"/>
      <c r="Q104" s="81"/>
      <c r="R104" s="81"/>
    </row>
    <row r="105" spans="2:18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  <c r="O105" s="81"/>
      <c r="P105" s="81"/>
      <c r="Q105" s="81"/>
      <c r="R105" s="81"/>
    </row>
    <row r="106" spans="2:18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  <c r="O106" s="81"/>
      <c r="P106" s="81"/>
      <c r="Q106" s="81"/>
      <c r="R106" s="81"/>
    </row>
    <row r="107" spans="2:18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  <c r="R107" s="81"/>
    </row>
    <row r="108" spans="2:18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  <c r="O108" s="81"/>
      <c r="P108" s="81"/>
      <c r="Q108" s="81"/>
      <c r="R108" s="81"/>
    </row>
    <row r="109" spans="2:18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  <c r="O109" s="81"/>
      <c r="P109" s="81"/>
      <c r="Q109" s="81"/>
      <c r="R109" s="81"/>
    </row>
    <row r="110" spans="2:18"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  <c r="M110" s="81"/>
      <c r="N110" s="81"/>
      <c r="O110" s="81"/>
      <c r="P110" s="81"/>
      <c r="Q110" s="81"/>
      <c r="R110" s="81"/>
    </row>
    <row r="111" spans="2:18">
      <c r="B111" s="81"/>
      <c r="C111" s="81"/>
      <c r="D111" s="81"/>
      <c r="E111" s="81"/>
      <c r="F111" s="81"/>
      <c r="G111" s="81"/>
      <c r="H111" s="81"/>
      <c r="I111" s="81"/>
      <c r="J111" s="81"/>
      <c r="K111" s="81"/>
      <c r="L111" s="81"/>
      <c r="M111" s="81"/>
      <c r="N111" s="81"/>
      <c r="O111" s="81"/>
      <c r="P111" s="81"/>
      <c r="Q111" s="81"/>
      <c r="R111" s="81"/>
    </row>
    <row r="112" spans="2:18">
      <c r="B112" s="81"/>
      <c r="C112" s="81"/>
      <c r="D112" s="81"/>
      <c r="E112" s="81"/>
      <c r="F112" s="81"/>
      <c r="G112" s="81"/>
      <c r="H112" s="81"/>
      <c r="I112" s="81"/>
      <c r="J112" s="81"/>
      <c r="K112" s="81"/>
      <c r="L112" s="81"/>
      <c r="M112" s="81"/>
      <c r="N112" s="81"/>
      <c r="O112" s="81"/>
      <c r="P112" s="81"/>
      <c r="Q112" s="81"/>
      <c r="R112" s="81"/>
    </row>
    <row r="113" spans="2:18">
      <c r="B113" s="81"/>
      <c r="C113" s="81"/>
      <c r="D113" s="81"/>
      <c r="E113" s="81"/>
      <c r="F113" s="81"/>
      <c r="G113" s="81"/>
      <c r="H113" s="81"/>
      <c r="I113" s="81"/>
      <c r="J113" s="81"/>
      <c r="K113" s="81"/>
      <c r="L113" s="81"/>
      <c r="M113" s="81"/>
      <c r="N113" s="81"/>
      <c r="O113" s="81"/>
      <c r="P113" s="81"/>
      <c r="Q113" s="81"/>
      <c r="R113" s="81"/>
    </row>
    <row r="114" spans="2:18">
      <c r="B114" s="81"/>
      <c r="C114" s="81"/>
      <c r="D114" s="81"/>
      <c r="E114" s="81"/>
      <c r="F114" s="81"/>
      <c r="G114" s="81"/>
      <c r="H114" s="81"/>
      <c r="I114" s="81"/>
      <c r="J114" s="81"/>
      <c r="K114" s="81"/>
      <c r="L114" s="81"/>
      <c r="M114" s="81"/>
      <c r="N114" s="81"/>
      <c r="O114" s="81"/>
      <c r="P114" s="81"/>
      <c r="Q114" s="81"/>
      <c r="R114" s="81"/>
    </row>
    <row r="115" spans="2:18">
      <c r="B115" s="81"/>
      <c r="C115" s="81"/>
      <c r="D115" s="81"/>
      <c r="E115" s="81"/>
      <c r="F115" s="81"/>
      <c r="G115" s="81"/>
      <c r="H115" s="81"/>
      <c r="I115" s="81"/>
      <c r="J115" s="81"/>
      <c r="K115" s="81"/>
      <c r="L115" s="81"/>
      <c r="M115" s="81"/>
      <c r="N115" s="81"/>
      <c r="O115" s="81"/>
      <c r="P115" s="81"/>
      <c r="Q115" s="81"/>
      <c r="R115" s="81"/>
    </row>
    <row r="116" spans="2:18">
      <c r="B116" s="81"/>
      <c r="C116" s="81"/>
      <c r="D116" s="81"/>
      <c r="E116" s="81"/>
      <c r="F116" s="81"/>
      <c r="G116" s="81"/>
      <c r="H116" s="81"/>
      <c r="I116" s="81"/>
      <c r="J116" s="81"/>
      <c r="K116" s="81"/>
      <c r="L116" s="81"/>
      <c r="M116" s="81"/>
      <c r="N116" s="81"/>
      <c r="O116" s="81"/>
      <c r="P116" s="81"/>
      <c r="Q116" s="81"/>
      <c r="R116" s="81"/>
    </row>
    <row r="117" spans="2:18">
      <c r="B117" s="81"/>
      <c r="C117" s="81"/>
      <c r="D117" s="81"/>
      <c r="E117" s="81"/>
      <c r="F117" s="81"/>
      <c r="G117" s="81"/>
      <c r="H117" s="81"/>
      <c r="I117" s="81"/>
      <c r="J117" s="81"/>
      <c r="K117" s="81"/>
      <c r="L117" s="81"/>
      <c r="M117" s="81"/>
      <c r="N117" s="81"/>
      <c r="O117" s="81"/>
      <c r="P117" s="81"/>
      <c r="Q117" s="81"/>
      <c r="R117" s="81"/>
    </row>
    <row r="118" spans="2:18">
      <c r="B118" s="81"/>
      <c r="C118" s="81"/>
      <c r="D118" s="81"/>
      <c r="E118" s="81"/>
      <c r="F118" s="81"/>
      <c r="G118" s="81"/>
      <c r="H118" s="81"/>
      <c r="I118" s="81"/>
      <c r="J118" s="81"/>
      <c r="K118" s="81"/>
      <c r="L118" s="81"/>
      <c r="M118" s="81"/>
      <c r="N118" s="81"/>
      <c r="O118" s="81"/>
      <c r="P118" s="81"/>
      <c r="Q118" s="81"/>
      <c r="R118" s="81"/>
    </row>
    <row r="119" spans="2:18">
      <c r="B119" s="81"/>
      <c r="C119" s="81"/>
      <c r="D119" s="81"/>
      <c r="E119" s="81"/>
      <c r="F119" s="81"/>
      <c r="G119" s="81"/>
      <c r="H119" s="81"/>
      <c r="I119" s="81"/>
      <c r="J119" s="81"/>
      <c r="K119" s="81"/>
      <c r="L119" s="81"/>
      <c r="M119" s="81"/>
      <c r="N119" s="81"/>
      <c r="O119" s="81"/>
      <c r="P119" s="81"/>
      <c r="Q119" s="81"/>
      <c r="R119" s="81"/>
    </row>
    <row r="120" spans="2:18">
      <c r="B120" s="81"/>
      <c r="C120" s="81"/>
      <c r="D120" s="81"/>
      <c r="E120" s="81"/>
      <c r="F120" s="81"/>
      <c r="G120" s="81"/>
      <c r="H120" s="81"/>
      <c r="I120" s="81"/>
      <c r="J120" s="81"/>
      <c r="K120" s="81"/>
      <c r="L120" s="81"/>
      <c r="M120" s="81"/>
      <c r="N120" s="81"/>
      <c r="O120" s="81"/>
      <c r="P120" s="81"/>
      <c r="Q120" s="81"/>
      <c r="R120" s="81"/>
    </row>
    <row r="121" spans="2:18">
      <c r="B121" s="81"/>
      <c r="C121" s="81"/>
      <c r="D121" s="81"/>
      <c r="E121" s="81"/>
      <c r="F121" s="81"/>
      <c r="G121" s="81"/>
      <c r="H121" s="81"/>
      <c r="I121" s="81"/>
      <c r="J121" s="81"/>
      <c r="K121" s="81"/>
      <c r="L121" s="81"/>
      <c r="M121" s="81"/>
      <c r="N121" s="81"/>
      <c r="O121" s="81"/>
      <c r="P121" s="81"/>
      <c r="Q121" s="81"/>
      <c r="R121" s="81"/>
    </row>
    <row r="122" spans="2:18">
      <c r="B122" s="81"/>
      <c r="C122" s="81"/>
      <c r="D122" s="81"/>
      <c r="E122" s="81"/>
      <c r="F122" s="81"/>
      <c r="G122" s="81"/>
      <c r="H122" s="81"/>
      <c r="I122" s="81"/>
      <c r="J122" s="81"/>
      <c r="K122" s="81"/>
      <c r="L122" s="81"/>
      <c r="M122" s="81"/>
      <c r="N122" s="81"/>
      <c r="O122" s="81"/>
      <c r="P122" s="81"/>
      <c r="Q122" s="81"/>
      <c r="R122" s="81"/>
    </row>
    <row r="123" spans="2:18">
      <c r="B123" s="81"/>
      <c r="C123" s="81"/>
      <c r="D123" s="81"/>
      <c r="E123" s="81"/>
      <c r="F123" s="81"/>
      <c r="G123" s="81"/>
      <c r="H123" s="81"/>
      <c r="I123" s="81"/>
      <c r="J123" s="81"/>
      <c r="K123" s="81"/>
      <c r="L123" s="81"/>
      <c r="M123" s="81"/>
      <c r="N123" s="81"/>
      <c r="O123" s="81"/>
      <c r="P123" s="81"/>
      <c r="Q123" s="81"/>
      <c r="R123" s="81"/>
    </row>
    <row r="124" spans="2:18">
      <c r="B124" s="81"/>
      <c r="C124" s="81"/>
      <c r="D124" s="81"/>
      <c r="E124" s="81"/>
      <c r="F124" s="81"/>
      <c r="G124" s="81"/>
      <c r="H124" s="81"/>
      <c r="I124" s="81"/>
      <c r="J124" s="81"/>
      <c r="K124" s="81"/>
      <c r="L124" s="81"/>
      <c r="M124" s="81"/>
      <c r="N124" s="81"/>
      <c r="O124" s="81"/>
      <c r="P124" s="81"/>
      <c r="Q124" s="81"/>
      <c r="R124" s="81"/>
    </row>
    <row r="125" spans="2:18">
      <c r="B125" s="81"/>
      <c r="C125" s="81"/>
      <c r="D125" s="81"/>
      <c r="E125" s="81"/>
      <c r="F125" s="81"/>
      <c r="G125" s="81"/>
      <c r="H125" s="81"/>
      <c r="I125" s="81"/>
      <c r="J125" s="81"/>
      <c r="K125" s="81"/>
      <c r="L125" s="81"/>
      <c r="M125" s="81"/>
      <c r="N125" s="81"/>
      <c r="O125" s="81"/>
      <c r="P125" s="81"/>
      <c r="Q125" s="81"/>
      <c r="R125" s="81"/>
    </row>
    <row r="126" spans="2:18">
      <c r="B126" s="81"/>
      <c r="C126" s="81"/>
      <c r="D126" s="81"/>
      <c r="E126" s="81"/>
      <c r="F126" s="81"/>
      <c r="G126" s="81"/>
      <c r="H126" s="81"/>
      <c r="I126" s="81"/>
      <c r="J126" s="81"/>
      <c r="K126" s="81"/>
      <c r="L126" s="81"/>
      <c r="M126" s="81"/>
      <c r="N126" s="81"/>
      <c r="O126" s="81"/>
      <c r="P126" s="81"/>
      <c r="Q126" s="81"/>
      <c r="R126" s="81"/>
    </row>
    <row r="127" spans="2:18">
      <c r="B127" s="81"/>
      <c r="C127" s="81"/>
      <c r="D127" s="81"/>
      <c r="E127" s="81"/>
      <c r="F127" s="81"/>
      <c r="G127" s="81"/>
      <c r="H127" s="81"/>
      <c r="I127" s="81"/>
      <c r="J127" s="81"/>
      <c r="K127" s="81"/>
      <c r="L127" s="81"/>
      <c r="M127" s="81"/>
      <c r="N127" s="81"/>
      <c r="O127" s="81"/>
      <c r="P127" s="81"/>
      <c r="Q127" s="81"/>
      <c r="R127" s="81"/>
    </row>
    <row r="128" spans="2:18">
      <c r="B128" s="81"/>
      <c r="C128" s="81"/>
      <c r="D128" s="81"/>
      <c r="E128" s="81"/>
      <c r="F128" s="81"/>
      <c r="G128" s="81"/>
      <c r="H128" s="81"/>
      <c r="I128" s="81"/>
      <c r="J128" s="81"/>
      <c r="K128" s="81"/>
      <c r="L128" s="81"/>
      <c r="M128" s="81"/>
      <c r="N128" s="81"/>
      <c r="O128" s="81"/>
      <c r="P128" s="81"/>
      <c r="Q128" s="81"/>
      <c r="R128" s="81"/>
    </row>
    <row r="129" spans="2:18">
      <c r="B129" s="81"/>
      <c r="C129" s="81"/>
      <c r="D129" s="81"/>
      <c r="E129" s="81"/>
      <c r="F129" s="81"/>
      <c r="G129" s="81"/>
      <c r="H129" s="81"/>
      <c r="I129" s="81"/>
      <c r="J129" s="81"/>
      <c r="K129" s="81"/>
      <c r="L129" s="81"/>
      <c r="M129" s="81"/>
      <c r="N129" s="81"/>
      <c r="O129" s="81"/>
      <c r="P129" s="81"/>
      <c r="Q129" s="81"/>
      <c r="R129" s="81"/>
    </row>
    <row r="130" spans="2:18">
      <c r="B130" s="81"/>
      <c r="C130" s="81"/>
      <c r="D130" s="81"/>
      <c r="E130" s="81"/>
      <c r="F130" s="81"/>
      <c r="G130" s="81"/>
      <c r="H130" s="81"/>
      <c r="I130" s="81"/>
      <c r="J130" s="81"/>
      <c r="K130" s="81"/>
      <c r="L130" s="81"/>
      <c r="M130" s="81"/>
      <c r="N130" s="81"/>
      <c r="O130" s="81"/>
      <c r="P130" s="81"/>
      <c r="Q130" s="81"/>
      <c r="R130" s="81"/>
    </row>
    <row r="131" spans="2:18">
      <c r="B131" s="81"/>
      <c r="C131" s="81"/>
      <c r="D131" s="81"/>
      <c r="E131" s="81"/>
      <c r="F131" s="81"/>
      <c r="G131" s="81"/>
      <c r="H131" s="81"/>
      <c r="I131" s="81"/>
      <c r="J131" s="81"/>
      <c r="K131" s="81"/>
      <c r="L131" s="81"/>
      <c r="M131" s="81"/>
      <c r="N131" s="81"/>
      <c r="O131" s="81"/>
      <c r="P131" s="81"/>
      <c r="Q131" s="81"/>
      <c r="R131" s="81"/>
    </row>
    <row r="132" spans="2:18">
      <c r="B132" s="81"/>
      <c r="C132" s="81"/>
      <c r="D132" s="81"/>
      <c r="E132" s="81"/>
      <c r="F132" s="81"/>
      <c r="G132" s="81"/>
      <c r="H132" s="81"/>
      <c r="I132" s="81"/>
      <c r="J132" s="81"/>
      <c r="K132" s="81"/>
      <c r="L132" s="81"/>
      <c r="M132" s="81"/>
      <c r="N132" s="81"/>
      <c r="O132" s="81"/>
      <c r="P132" s="81"/>
      <c r="Q132" s="81"/>
      <c r="R132" s="81"/>
    </row>
    <row r="133" spans="2:18">
      <c r="C133" s="1"/>
      <c r="D133" s="1"/>
    </row>
    <row r="134" spans="2:18">
      <c r="C134" s="1"/>
      <c r="D134" s="1"/>
    </row>
    <row r="135" spans="2:18">
      <c r="C135" s="1"/>
      <c r="D135" s="1"/>
    </row>
    <row r="136" spans="2:18">
      <c r="C136" s="1"/>
      <c r="D136" s="1"/>
    </row>
    <row r="137" spans="2:18">
      <c r="C137" s="1"/>
      <c r="D137" s="1"/>
    </row>
    <row r="138" spans="2:18">
      <c r="C138" s="1"/>
      <c r="D138" s="1"/>
    </row>
    <row r="139" spans="2:18">
      <c r="C139" s="1"/>
      <c r="D139" s="1"/>
    </row>
    <row r="140" spans="2:18">
      <c r="C140" s="1"/>
      <c r="D140" s="1"/>
    </row>
    <row r="141" spans="2:18">
      <c r="C141" s="1"/>
      <c r="D141" s="1"/>
    </row>
    <row r="142" spans="2:18">
      <c r="C142" s="1"/>
      <c r="D142" s="1"/>
    </row>
    <row r="143" spans="2:18">
      <c r="C143" s="1"/>
      <c r="D143" s="1"/>
    </row>
    <row r="144" spans="2:18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</sheetData>
  <sheetProtection sheet="1" objects="1" scenarios="1"/>
  <mergeCells count="3">
    <mergeCell ref="B6:R6"/>
    <mergeCell ref="B7:R7"/>
    <mergeCell ref="B38:D38"/>
  </mergeCells>
  <phoneticPr fontId="3" type="noConversion"/>
  <dataValidations count="1">
    <dataValidation allowBlank="1" showInputMessage="1" showErrorMessage="1" sqref="N10:Q10 N9 N1:N7 N32:N1048576 C5:C29 O1:Q9 O11:Q1048576 B39:B1048576 J1:M1048576 E1:I30 B36:B38 D1:D29 R1:AF1048576 AJ1:XFD1048576 AG1:AI27 AG31:AI1048576 C36:D37 A1:A1048576 B1:B35 E32:I1048576 C32:D35 C39:D1048576"/>
  </dataValidations>
  <pageMargins left="0" right="0" top="0.5" bottom="0.5" header="0" footer="0.25"/>
  <pageSetup paperSize="9" scale="88" pageOrder="overThenDown" orientation="landscape" blackAndWhite="1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B1:BO7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5" width="5.42578125" style="2" bestFit="1" customWidth="1"/>
    <col min="6" max="6" width="6.5703125" style="2" bestFit="1" customWidth="1"/>
    <col min="7" max="7" width="5.28515625" style="2" bestFit="1" customWidth="1"/>
    <col min="8" max="8" width="4.5703125" style="1" bestFit="1" customWidth="1"/>
    <col min="9" max="9" width="7.85546875" style="1" bestFit="1" customWidth="1"/>
    <col min="10" max="10" width="7.140625" style="1" bestFit="1" customWidth="1"/>
    <col min="11" max="11" width="5.140625" style="1" bestFit="1" customWidth="1"/>
    <col min="12" max="12" width="5.28515625" style="1" bestFit="1" customWidth="1"/>
    <col min="13" max="13" width="6.7109375" style="1" bestFit="1" customWidth="1"/>
    <col min="14" max="14" width="7.5703125" style="1" bestFit="1" customWidth="1"/>
    <col min="15" max="15" width="7" style="1" bestFit="1" customWidth="1"/>
    <col min="16" max="16" width="6.42578125" style="1" bestFit="1" customWidth="1"/>
    <col min="17" max="17" width="8" style="1" bestFit="1" customWidth="1"/>
    <col min="18" max="18" width="11.28515625" style="1" bestFit="1" customWidth="1"/>
    <col min="19" max="19" width="11.85546875" style="1" bestFit="1" customWidth="1"/>
    <col min="20" max="20" width="9" style="1" bestFit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58" t="s">
        <v>166</v>
      </c>
      <c r="C1" s="80" t="s" vm="1">
        <v>234</v>
      </c>
    </row>
    <row r="2" spans="2:67">
      <c r="B2" s="58" t="s">
        <v>165</v>
      </c>
      <c r="C2" s="80" t="s">
        <v>235</v>
      </c>
    </row>
    <row r="3" spans="2:67">
      <c r="B3" s="58" t="s">
        <v>167</v>
      </c>
      <c r="C3" s="80" t="s">
        <v>236</v>
      </c>
    </row>
    <row r="4" spans="2:67">
      <c r="B4" s="58" t="s">
        <v>168</v>
      </c>
      <c r="C4" s="80">
        <v>12146</v>
      </c>
    </row>
    <row r="6" spans="2:67" ht="26.25" customHeight="1">
      <c r="B6" s="128" t="s">
        <v>196</v>
      </c>
      <c r="C6" s="132"/>
      <c r="D6" s="132"/>
      <c r="E6" s="132"/>
      <c r="F6" s="132"/>
      <c r="G6" s="132"/>
      <c r="H6" s="132"/>
      <c r="I6" s="132"/>
      <c r="J6" s="132"/>
      <c r="K6" s="132"/>
      <c r="L6" s="132"/>
      <c r="M6" s="132"/>
      <c r="N6" s="132"/>
      <c r="O6" s="132"/>
      <c r="P6" s="132"/>
      <c r="Q6" s="132"/>
      <c r="R6" s="132"/>
      <c r="S6" s="132"/>
      <c r="T6" s="133"/>
      <c r="BO6" s="3"/>
    </row>
    <row r="7" spans="2:67" ht="26.25" customHeight="1">
      <c r="B7" s="128" t="s">
        <v>72</v>
      </c>
      <c r="C7" s="132"/>
      <c r="D7" s="132"/>
      <c r="E7" s="132"/>
      <c r="F7" s="132"/>
      <c r="G7" s="132"/>
      <c r="H7" s="132"/>
      <c r="I7" s="132"/>
      <c r="J7" s="132"/>
      <c r="K7" s="132"/>
      <c r="L7" s="132"/>
      <c r="M7" s="132"/>
      <c r="N7" s="132"/>
      <c r="O7" s="132"/>
      <c r="P7" s="132"/>
      <c r="Q7" s="132"/>
      <c r="R7" s="132"/>
      <c r="S7" s="132"/>
      <c r="T7" s="133"/>
      <c r="AZ7" s="45"/>
      <c r="BJ7" s="3"/>
      <c r="BO7" s="3"/>
    </row>
    <row r="8" spans="2:67" s="3" customFormat="1" ht="78.75">
      <c r="B8" s="39" t="s">
        <v>101</v>
      </c>
      <c r="C8" s="14" t="s">
        <v>34</v>
      </c>
      <c r="D8" s="14" t="s">
        <v>106</v>
      </c>
      <c r="E8" s="14" t="s">
        <v>212</v>
      </c>
      <c r="F8" s="14" t="s">
        <v>103</v>
      </c>
      <c r="G8" s="14" t="s">
        <v>46</v>
      </c>
      <c r="H8" s="14" t="s">
        <v>15</v>
      </c>
      <c r="I8" s="14" t="s">
        <v>47</v>
      </c>
      <c r="J8" s="14" t="s">
        <v>87</v>
      </c>
      <c r="K8" s="14" t="s">
        <v>18</v>
      </c>
      <c r="L8" s="14" t="s">
        <v>86</v>
      </c>
      <c r="M8" s="14" t="s">
        <v>17</v>
      </c>
      <c r="N8" s="14" t="s">
        <v>19</v>
      </c>
      <c r="O8" s="14" t="s">
        <v>218</v>
      </c>
      <c r="P8" s="14" t="s">
        <v>217</v>
      </c>
      <c r="Q8" s="14" t="s">
        <v>45</v>
      </c>
      <c r="R8" s="14" t="s">
        <v>44</v>
      </c>
      <c r="S8" s="14" t="s">
        <v>169</v>
      </c>
      <c r="T8" s="40" t="s">
        <v>171</v>
      </c>
      <c r="V8" s="1"/>
      <c r="AZ8" s="45"/>
      <c r="BJ8" s="1"/>
      <c r="BK8" s="1"/>
      <c r="BL8" s="1"/>
      <c r="BO8" s="4"/>
    </row>
    <row r="9" spans="2:67" s="3" customFormat="1" ht="20.25" customHeight="1">
      <c r="B9" s="41"/>
      <c r="C9" s="17"/>
      <c r="D9" s="17"/>
      <c r="E9" s="17"/>
      <c r="F9" s="17"/>
      <c r="G9" s="17"/>
      <c r="H9" s="17"/>
      <c r="I9" s="17"/>
      <c r="J9" s="17" t="s">
        <v>22</v>
      </c>
      <c r="K9" s="17" t="s">
        <v>21</v>
      </c>
      <c r="L9" s="17"/>
      <c r="M9" s="17" t="s">
        <v>20</v>
      </c>
      <c r="N9" s="17" t="s">
        <v>20</v>
      </c>
      <c r="O9" s="17" t="s">
        <v>225</v>
      </c>
      <c r="P9" s="17"/>
      <c r="Q9" s="17" t="s">
        <v>221</v>
      </c>
      <c r="R9" s="17" t="s">
        <v>20</v>
      </c>
      <c r="S9" s="17" t="s">
        <v>20</v>
      </c>
      <c r="T9" s="76" t="s">
        <v>20</v>
      </c>
      <c r="BJ9" s="1"/>
      <c r="BL9" s="1"/>
      <c r="BO9" s="4"/>
    </row>
    <row r="10" spans="2:67" s="4" customFormat="1" ht="18" customHeight="1">
      <c r="B10" s="42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99</v>
      </c>
      <c r="R10" s="20" t="s">
        <v>100</v>
      </c>
      <c r="S10" s="47" t="s">
        <v>172</v>
      </c>
      <c r="T10" s="75" t="s">
        <v>213</v>
      </c>
      <c r="U10" s="5"/>
      <c r="BJ10" s="1"/>
      <c r="BK10" s="3"/>
      <c r="BL10" s="1"/>
      <c r="BO10" s="1"/>
    </row>
    <row r="11" spans="2:67" s="4" customFormat="1" ht="18" customHeight="1"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  <c r="Q11" s="81"/>
      <c r="R11" s="81"/>
      <c r="S11" s="81"/>
      <c r="T11" s="81"/>
      <c r="U11" s="5"/>
      <c r="BJ11" s="1"/>
      <c r="BK11" s="3"/>
      <c r="BL11" s="1"/>
      <c r="BO11" s="1"/>
    </row>
    <row r="12" spans="2:67" ht="20.25">
      <c r="B12" s="97" t="s">
        <v>233</v>
      </c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  <c r="P12" s="81"/>
      <c r="Q12" s="81"/>
      <c r="R12" s="81"/>
      <c r="S12" s="81"/>
      <c r="T12" s="81"/>
      <c r="BK12" s="4"/>
    </row>
    <row r="13" spans="2:67">
      <c r="B13" s="97" t="s">
        <v>98</v>
      </c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  <c r="P13" s="81"/>
      <c r="Q13" s="81"/>
      <c r="R13" s="81"/>
      <c r="S13" s="81"/>
      <c r="T13" s="81"/>
    </row>
    <row r="14" spans="2:67">
      <c r="B14" s="97" t="s">
        <v>216</v>
      </c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  <c r="P14" s="81"/>
      <c r="Q14" s="81"/>
      <c r="R14" s="81"/>
      <c r="S14" s="81"/>
      <c r="T14" s="81"/>
    </row>
    <row r="15" spans="2:67">
      <c r="B15" s="97" t="s">
        <v>224</v>
      </c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S15" s="81"/>
      <c r="T15" s="81"/>
    </row>
    <row r="16" spans="2:67" ht="20.25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  <c r="Q16" s="81"/>
      <c r="R16" s="81"/>
      <c r="S16" s="81"/>
      <c r="T16" s="81"/>
      <c r="BJ16" s="4"/>
    </row>
    <row r="17" spans="2:20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  <c r="Q17" s="81"/>
      <c r="R17" s="81"/>
      <c r="S17" s="81"/>
      <c r="T17" s="81"/>
    </row>
    <row r="18" spans="2:20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  <c r="P18" s="81"/>
      <c r="Q18" s="81"/>
      <c r="R18" s="81"/>
      <c r="S18" s="81"/>
      <c r="T18" s="81"/>
    </row>
    <row r="19" spans="2:20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  <c r="Q19" s="81"/>
      <c r="R19" s="81"/>
      <c r="S19" s="81"/>
      <c r="T19" s="81"/>
    </row>
    <row r="20" spans="2:20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  <c r="P20" s="81"/>
      <c r="Q20" s="81"/>
      <c r="R20" s="81"/>
      <c r="S20" s="81"/>
      <c r="T20" s="81"/>
    </row>
    <row r="21" spans="2:20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  <c r="P21" s="81"/>
      <c r="Q21" s="81"/>
      <c r="R21" s="81"/>
      <c r="S21" s="81"/>
      <c r="T21" s="81"/>
    </row>
    <row r="22" spans="2:20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  <c r="Q22" s="81"/>
      <c r="R22" s="81"/>
      <c r="S22" s="81"/>
      <c r="T22" s="81"/>
    </row>
    <row r="23" spans="2:20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  <c r="Q23" s="81"/>
      <c r="R23" s="81"/>
      <c r="S23" s="81"/>
      <c r="T23" s="81"/>
    </row>
    <row r="24" spans="2:20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1"/>
      <c r="Q24" s="81"/>
      <c r="R24" s="81"/>
      <c r="S24" s="81"/>
      <c r="T24" s="81"/>
    </row>
    <row r="25" spans="2:20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  <c r="Q25" s="81"/>
      <c r="R25" s="81"/>
      <c r="S25" s="81"/>
      <c r="T25" s="81"/>
    </row>
    <row r="26" spans="2:20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  <c r="Q26" s="81"/>
      <c r="R26" s="81"/>
      <c r="S26" s="81"/>
      <c r="T26" s="81"/>
    </row>
    <row r="27" spans="2:20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1"/>
      <c r="S27" s="81"/>
      <c r="T27" s="81"/>
    </row>
    <row r="28" spans="2:20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  <c r="P28" s="81"/>
      <c r="Q28" s="81"/>
      <c r="R28" s="81"/>
      <c r="S28" s="81"/>
      <c r="T28" s="81"/>
    </row>
    <row r="29" spans="2:20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1"/>
      <c r="Q29" s="81"/>
      <c r="R29" s="81"/>
      <c r="S29" s="81"/>
      <c r="T29" s="81"/>
    </row>
    <row r="30" spans="2:20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  <c r="Q30" s="81"/>
      <c r="R30" s="81"/>
      <c r="S30" s="81"/>
      <c r="T30" s="81"/>
    </row>
    <row r="31" spans="2:20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  <c r="Q31" s="81"/>
      <c r="R31" s="81"/>
      <c r="S31" s="81"/>
      <c r="T31" s="81"/>
    </row>
    <row r="32" spans="2:20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/>
      <c r="Q32" s="81"/>
      <c r="R32" s="81"/>
      <c r="S32" s="81"/>
      <c r="T32" s="81"/>
    </row>
    <row r="33" spans="2:20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  <c r="Q33" s="81"/>
      <c r="R33" s="81"/>
      <c r="S33" s="81"/>
      <c r="T33" s="81"/>
    </row>
    <row r="34" spans="2:20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81"/>
      <c r="Q34" s="81"/>
      <c r="R34" s="81"/>
      <c r="S34" s="81"/>
      <c r="T34" s="81"/>
    </row>
    <row r="35" spans="2:20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  <c r="Q35" s="81"/>
      <c r="R35" s="81"/>
      <c r="S35" s="81"/>
      <c r="T35" s="81"/>
    </row>
    <row r="36" spans="2:20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  <c r="P36" s="81"/>
      <c r="Q36" s="81"/>
      <c r="R36" s="81"/>
      <c r="S36" s="81"/>
      <c r="T36" s="81"/>
    </row>
    <row r="37" spans="2:20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  <c r="P37" s="81"/>
      <c r="Q37" s="81"/>
      <c r="R37" s="81"/>
      <c r="S37" s="81"/>
      <c r="T37" s="81"/>
    </row>
    <row r="38" spans="2:20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  <c r="P38" s="81"/>
      <c r="Q38" s="81"/>
      <c r="R38" s="81"/>
      <c r="S38" s="81"/>
      <c r="T38" s="81"/>
    </row>
    <row r="39" spans="2:20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S39" s="81"/>
      <c r="T39" s="81"/>
    </row>
    <row r="40" spans="2:20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  <c r="P40" s="81"/>
      <c r="Q40" s="81"/>
      <c r="R40" s="81"/>
      <c r="S40" s="81"/>
      <c r="T40" s="81"/>
    </row>
    <row r="41" spans="2:20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  <c r="Q41" s="81"/>
      <c r="R41" s="81"/>
      <c r="S41" s="81"/>
      <c r="T41" s="81"/>
    </row>
    <row r="42" spans="2:20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  <c r="P42" s="81"/>
      <c r="Q42" s="81"/>
      <c r="R42" s="81"/>
      <c r="S42" s="81"/>
      <c r="T42" s="81"/>
    </row>
    <row r="43" spans="2:20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  <c r="Q43" s="81"/>
      <c r="R43" s="81"/>
      <c r="S43" s="81"/>
      <c r="T43" s="81"/>
    </row>
    <row r="44" spans="2:20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  <c r="P44" s="81"/>
      <c r="Q44" s="81"/>
      <c r="R44" s="81"/>
      <c r="S44" s="81"/>
      <c r="T44" s="81"/>
    </row>
    <row r="45" spans="2:20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  <c r="P45" s="81"/>
      <c r="Q45" s="81"/>
      <c r="R45" s="81"/>
      <c r="S45" s="81"/>
      <c r="T45" s="81"/>
    </row>
    <row r="46" spans="2:20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  <c r="P46" s="81"/>
      <c r="Q46" s="81"/>
      <c r="R46" s="81"/>
      <c r="S46" s="81"/>
      <c r="T46" s="81"/>
    </row>
    <row r="47" spans="2:20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  <c r="R47" s="81"/>
      <c r="S47" s="81"/>
      <c r="T47" s="81"/>
    </row>
    <row r="48" spans="2:20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  <c r="Q48" s="81"/>
      <c r="R48" s="81"/>
      <c r="S48" s="81"/>
      <c r="T48" s="81"/>
    </row>
    <row r="49" spans="2:20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  <c r="P49" s="81"/>
      <c r="Q49" s="81"/>
      <c r="R49" s="81"/>
      <c r="S49" s="81"/>
      <c r="T49" s="81"/>
    </row>
    <row r="50" spans="2:20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  <c r="P50" s="81"/>
      <c r="Q50" s="81"/>
      <c r="R50" s="81"/>
      <c r="S50" s="81"/>
      <c r="T50" s="81"/>
    </row>
    <row r="51" spans="2:20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  <c r="R51" s="81"/>
      <c r="S51" s="81"/>
      <c r="T51" s="81"/>
    </row>
    <row r="52" spans="2:20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81"/>
      <c r="Q52" s="81"/>
      <c r="R52" s="81"/>
      <c r="S52" s="81"/>
      <c r="T52" s="81"/>
    </row>
    <row r="53" spans="2:20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  <c r="Q53" s="81"/>
      <c r="R53" s="81"/>
      <c r="S53" s="81"/>
      <c r="T53" s="81"/>
    </row>
    <row r="54" spans="2:20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  <c r="Q54" s="81"/>
      <c r="R54" s="81"/>
      <c r="S54" s="81"/>
      <c r="T54" s="81"/>
    </row>
    <row r="55" spans="2:20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  <c r="S55" s="81"/>
      <c r="T55" s="81"/>
    </row>
    <row r="56" spans="2:20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  <c r="P56" s="81"/>
      <c r="Q56" s="81"/>
      <c r="R56" s="81"/>
      <c r="S56" s="81"/>
      <c r="T56" s="81"/>
    </row>
    <row r="57" spans="2:20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  <c r="P57" s="81"/>
      <c r="Q57" s="81"/>
      <c r="R57" s="81"/>
      <c r="S57" s="81"/>
      <c r="T57" s="81"/>
    </row>
    <row r="58" spans="2:20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  <c r="P58" s="81"/>
      <c r="Q58" s="81"/>
      <c r="R58" s="81"/>
      <c r="S58" s="81"/>
      <c r="T58" s="81"/>
    </row>
    <row r="59" spans="2:20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S59" s="81"/>
      <c r="T59" s="81"/>
    </row>
    <row r="60" spans="2:20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  <c r="Q60" s="81"/>
      <c r="R60" s="81"/>
      <c r="S60" s="81"/>
      <c r="T60" s="81"/>
    </row>
    <row r="61" spans="2:20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  <c r="Q61" s="81"/>
      <c r="R61" s="81"/>
      <c r="S61" s="81"/>
      <c r="T61" s="81"/>
    </row>
    <row r="62" spans="2:20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  <c r="Q62" s="81"/>
      <c r="R62" s="81"/>
      <c r="S62" s="81"/>
      <c r="T62" s="81"/>
    </row>
    <row r="63" spans="2:20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S63" s="81"/>
      <c r="T63" s="81"/>
    </row>
    <row r="64" spans="2:20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  <c r="Q64" s="81"/>
      <c r="R64" s="81"/>
      <c r="S64" s="81"/>
      <c r="T64" s="81"/>
    </row>
    <row r="65" spans="2:20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  <c r="P65" s="81"/>
      <c r="Q65" s="81"/>
      <c r="R65" s="81"/>
      <c r="S65" s="81"/>
      <c r="T65" s="81"/>
    </row>
    <row r="66" spans="2:20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  <c r="P66" s="81"/>
      <c r="Q66" s="81"/>
      <c r="R66" s="81"/>
      <c r="S66" s="81"/>
      <c r="T66" s="81"/>
    </row>
    <row r="67" spans="2:20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  <c r="S67" s="81"/>
      <c r="T67" s="81"/>
    </row>
    <row r="68" spans="2:20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  <c r="P68" s="81"/>
      <c r="Q68" s="81"/>
      <c r="R68" s="81"/>
      <c r="S68" s="81"/>
      <c r="T68" s="81"/>
    </row>
    <row r="69" spans="2:20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  <c r="P69" s="81"/>
      <c r="Q69" s="81"/>
      <c r="R69" s="81"/>
      <c r="S69" s="81"/>
      <c r="T69" s="81"/>
    </row>
    <row r="70" spans="2:20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  <c r="P70" s="81"/>
      <c r="Q70" s="81"/>
      <c r="R70" s="81"/>
      <c r="S70" s="81"/>
      <c r="T70" s="81"/>
    </row>
    <row r="71" spans="2:20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  <c r="S71" s="81"/>
      <c r="T71" s="81"/>
    </row>
    <row r="72" spans="2:20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  <c r="P72" s="81"/>
      <c r="Q72" s="81"/>
      <c r="R72" s="81"/>
      <c r="S72" s="81"/>
      <c r="T72" s="81"/>
    </row>
    <row r="73" spans="2:20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1"/>
      <c r="Q73" s="81"/>
      <c r="R73" s="81"/>
      <c r="S73" s="81"/>
      <c r="T73" s="81"/>
    </row>
    <row r="74" spans="2:20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  <c r="Q74" s="81"/>
      <c r="R74" s="81"/>
      <c r="S74" s="81"/>
      <c r="T74" s="81"/>
    </row>
    <row r="75" spans="2:20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  <c r="R75" s="81"/>
      <c r="S75" s="81"/>
      <c r="T75" s="81"/>
    </row>
    <row r="76" spans="2:20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  <c r="P76" s="81"/>
      <c r="Q76" s="81"/>
      <c r="R76" s="81"/>
      <c r="S76" s="81"/>
      <c r="T76" s="81"/>
    </row>
    <row r="77" spans="2:20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81"/>
      <c r="Q77" s="81"/>
      <c r="R77" s="81"/>
      <c r="S77" s="81"/>
      <c r="T77" s="81"/>
    </row>
    <row r="78" spans="2:20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  <c r="P78" s="81"/>
      <c r="Q78" s="81"/>
      <c r="R78" s="81"/>
      <c r="S78" s="81"/>
      <c r="T78" s="81"/>
    </row>
    <row r="79" spans="2:20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1"/>
      <c r="S79" s="81"/>
      <c r="T79" s="81"/>
    </row>
    <row r="80" spans="2:20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  <c r="P80" s="81"/>
      <c r="Q80" s="81"/>
      <c r="R80" s="81"/>
      <c r="S80" s="81"/>
      <c r="T80" s="81"/>
    </row>
    <row r="81" spans="2:20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  <c r="P81" s="81"/>
      <c r="Q81" s="81"/>
      <c r="R81" s="81"/>
      <c r="S81" s="81"/>
      <c r="T81" s="81"/>
    </row>
    <row r="82" spans="2:20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  <c r="P82" s="81"/>
      <c r="Q82" s="81"/>
      <c r="R82" s="81"/>
      <c r="S82" s="81"/>
      <c r="T82" s="81"/>
    </row>
    <row r="83" spans="2:20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81"/>
      <c r="S83" s="81"/>
      <c r="T83" s="81"/>
    </row>
    <row r="84" spans="2:20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  <c r="P84" s="81"/>
      <c r="Q84" s="81"/>
      <c r="R84" s="81"/>
      <c r="S84" s="81"/>
      <c r="T84" s="81"/>
    </row>
    <row r="85" spans="2:20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  <c r="P85" s="81"/>
      <c r="Q85" s="81"/>
      <c r="R85" s="81"/>
      <c r="S85" s="81"/>
      <c r="T85" s="81"/>
    </row>
    <row r="86" spans="2:20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  <c r="P86" s="81"/>
      <c r="Q86" s="81"/>
      <c r="R86" s="81"/>
      <c r="S86" s="81"/>
      <c r="T86" s="81"/>
    </row>
    <row r="87" spans="2:20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  <c r="R87" s="81"/>
      <c r="S87" s="81"/>
      <c r="T87" s="81"/>
    </row>
    <row r="88" spans="2:20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  <c r="P88" s="81"/>
      <c r="Q88" s="81"/>
      <c r="R88" s="81"/>
      <c r="S88" s="81"/>
      <c r="T88" s="81"/>
    </row>
    <row r="89" spans="2:20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  <c r="P89" s="81"/>
      <c r="Q89" s="81"/>
      <c r="R89" s="81"/>
      <c r="S89" s="81"/>
      <c r="T89" s="81"/>
    </row>
    <row r="90" spans="2:20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  <c r="P90" s="81"/>
      <c r="Q90" s="81"/>
      <c r="R90" s="81"/>
      <c r="S90" s="81"/>
      <c r="T90" s="81"/>
    </row>
    <row r="91" spans="2:20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  <c r="R91" s="81"/>
      <c r="S91" s="81"/>
      <c r="T91" s="81"/>
    </row>
    <row r="92" spans="2:20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  <c r="P92" s="81"/>
      <c r="Q92" s="81"/>
      <c r="R92" s="81"/>
      <c r="S92" s="81"/>
      <c r="T92" s="81"/>
    </row>
    <row r="93" spans="2:20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  <c r="P93" s="81"/>
      <c r="Q93" s="81"/>
      <c r="R93" s="81"/>
      <c r="S93" s="81"/>
      <c r="T93" s="81"/>
    </row>
    <row r="94" spans="2:20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  <c r="P94" s="81"/>
      <c r="Q94" s="81"/>
      <c r="R94" s="81"/>
      <c r="S94" s="81"/>
      <c r="T94" s="81"/>
    </row>
    <row r="95" spans="2:20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  <c r="R95" s="81"/>
      <c r="S95" s="81"/>
      <c r="T95" s="81"/>
    </row>
    <row r="96" spans="2:20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  <c r="P96" s="81"/>
      <c r="Q96" s="81"/>
      <c r="R96" s="81"/>
      <c r="S96" s="81"/>
      <c r="T96" s="81"/>
    </row>
    <row r="97" spans="2:20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  <c r="O97" s="81"/>
      <c r="P97" s="81"/>
      <c r="Q97" s="81"/>
      <c r="R97" s="81"/>
      <c r="S97" s="81"/>
      <c r="T97" s="81"/>
    </row>
    <row r="98" spans="2:20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  <c r="P98" s="81"/>
      <c r="Q98" s="81"/>
      <c r="R98" s="81"/>
      <c r="S98" s="81"/>
      <c r="T98" s="81"/>
    </row>
    <row r="99" spans="2:20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  <c r="R99" s="81"/>
      <c r="S99" s="81"/>
      <c r="T99" s="81"/>
    </row>
    <row r="100" spans="2:20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  <c r="P100" s="81"/>
      <c r="Q100" s="81"/>
      <c r="R100" s="81"/>
      <c r="S100" s="81"/>
      <c r="T100" s="81"/>
    </row>
    <row r="101" spans="2:20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  <c r="P101" s="81"/>
      <c r="Q101" s="81"/>
      <c r="R101" s="81"/>
      <c r="S101" s="81"/>
      <c r="T101" s="81"/>
    </row>
    <row r="102" spans="2:20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  <c r="P102" s="81"/>
      <c r="Q102" s="81"/>
      <c r="R102" s="81"/>
      <c r="S102" s="81"/>
      <c r="T102" s="81"/>
    </row>
    <row r="103" spans="2:20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  <c r="R103" s="81"/>
      <c r="S103" s="81"/>
      <c r="T103" s="81"/>
    </row>
    <row r="104" spans="2:20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  <c r="P104" s="81"/>
      <c r="Q104" s="81"/>
      <c r="R104" s="81"/>
      <c r="S104" s="81"/>
      <c r="T104" s="81"/>
    </row>
    <row r="105" spans="2:20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  <c r="O105" s="81"/>
      <c r="P105" s="81"/>
      <c r="Q105" s="81"/>
      <c r="R105" s="81"/>
      <c r="S105" s="81"/>
      <c r="T105" s="81"/>
    </row>
    <row r="106" spans="2:20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  <c r="O106" s="81"/>
      <c r="P106" s="81"/>
      <c r="Q106" s="81"/>
      <c r="R106" s="81"/>
      <c r="S106" s="81"/>
      <c r="T106" s="81"/>
    </row>
    <row r="107" spans="2:20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  <c r="R107" s="81"/>
      <c r="S107" s="81"/>
      <c r="T107" s="81"/>
    </row>
    <row r="108" spans="2:20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  <c r="O108" s="81"/>
      <c r="P108" s="81"/>
      <c r="Q108" s="81"/>
      <c r="R108" s="81"/>
      <c r="S108" s="81"/>
      <c r="T108" s="81"/>
    </row>
    <row r="109" spans="2:20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  <c r="O109" s="81"/>
      <c r="P109" s="81"/>
      <c r="Q109" s="81"/>
      <c r="R109" s="81"/>
      <c r="S109" s="81"/>
      <c r="T109" s="81"/>
    </row>
    <row r="110" spans="2:20"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  <c r="M110" s="81"/>
      <c r="N110" s="81"/>
      <c r="O110" s="81"/>
      <c r="P110" s="81"/>
      <c r="Q110" s="81"/>
      <c r="R110" s="81"/>
      <c r="S110" s="81"/>
      <c r="T110" s="81"/>
    </row>
    <row r="111" spans="2:20">
      <c r="C111" s="1"/>
      <c r="D111" s="1"/>
      <c r="E111" s="1"/>
      <c r="F111" s="1"/>
      <c r="G111" s="1"/>
    </row>
    <row r="112" spans="2:20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45"/>
      <c r="C697" s="1"/>
      <c r="D697" s="1"/>
      <c r="E697" s="1"/>
      <c r="F697" s="1"/>
      <c r="G697" s="1"/>
    </row>
    <row r="698" spans="2:7">
      <c r="B698" s="45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sheetProtection sheet="1" objects="1" scenarios="1"/>
  <mergeCells count="2">
    <mergeCell ref="B7:T7"/>
    <mergeCell ref="B6:T6"/>
  </mergeCells>
  <phoneticPr fontId="3" type="noConversion"/>
  <dataValidations count="6">
    <dataValidation type="list" allowBlank="1" showInputMessage="1" showErrorMessage="1" sqref="E205:E712">
      <formula1>$AL$6:$AL$8</formula1>
    </dataValidation>
    <dataValidation allowBlank="1" showInputMessage="1" showErrorMessage="1" sqref="A1 B31:B33 B14:B15"/>
    <dataValidation type="list" allowBlank="1" showInputMessage="1" showErrorMessage="1" sqref="I12:I32 I34:I487">
      <formula1>$BN$6:$BN$9</formula1>
    </dataValidation>
    <dataValidation type="list" allowBlank="1" showInputMessage="1" showErrorMessage="1" sqref="E12:E32 E34:E204">
      <formula1>$BJ$6:$BJ$22</formula1>
    </dataValidation>
    <dataValidation type="list" allowBlank="1" showInputMessage="1" showErrorMessage="1" sqref="L12:L487">
      <formula1>$BO$6:$BO$19</formula1>
    </dataValidation>
    <dataValidation type="list" allowBlank="1" showInputMessage="1" showErrorMessage="1" sqref="G12:G32 G34:G705">
      <formula1>$BL$6:$BL$28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B1:BN83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42578125" style="2" bestFit="1" customWidth="1"/>
    <col min="5" max="5" width="4.5703125" style="2" bestFit="1" customWidth="1"/>
    <col min="6" max="6" width="5.7109375" style="2" bestFit="1" customWidth="1"/>
    <col min="7" max="7" width="8.5703125" style="1" customWidth="1"/>
    <col min="8" max="8" width="4.5703125" style="1" bestFit="1" customWidth="1"/>
    <col min="9" max="9" width="7.85546875" style="1" bestFit="1" customWidth="1"/>
    <col min="10" max="10" width="7.140625" style="1" bestFit="1" customWidth="1"/>
    <col min="11" max="11" width="5.140625" style="1" bestFit="1" customWidth="1"/>
    <col min="12" max="12" width="5.28515625" style="1" bestFit="1" customWidth="1"/>
    <col min="13" max="13" width="6.7109375" style="1" bestFit="1" customWidth="1"/>
    <col min="14" max="14" width="7.5703125" style="1" bestFit="1" customWidth="1"/>
    <col min="15" max="15" width="7" style="1" bestFit="1" customWidth="1"/>
    <col min="16" max="16" width="6.42578125" style="1" bestFit="1" customWidth="1"/>
    <col min="17" max="17" width="8.28515625" style="1" bestFit="1" customWidth="1"/>
    <col min="18" max="18" width="6.85546875" style="1" bestFit="1" customWidth="1"/>
    <col min="19" max="19" width="11.28515625" style="1" bestFit="1" customWidth="1"/>
    <col min="20" max="20" width="11.85546875" style="1" bestFit="1" customWidth="1"/>
    <col min="21" max="21" width="9" style="1" bestFit="1" customWidth="1"/>
    <col min="22" max="22" width="7.5703125" style="1" customWidth="1"/>
    <col min="23" max="23" width="6.7109375" style="1" customWidth="1"/>
    <col min="24" max="24" width="7.7109375" style="1" customWidth="1"/>
    <col min="25" max="25" width="7.140625" style="1" customWidth="1"/>
    <col min="26" max="26" width="6" style="1" customWidth="1"/>
    <col min="27" max="27" width="7.85546875" style="1" customWidth="1"/>
    <col min="28" max="28" width="8.140625" style="1" customWidth="1"/>
    <col min="29" max="29" width="6.28515625" style="1" customWidth="1"/>
    <col min="30" max="30" width="8" style="1" customWidth="1"/>
    <col min="31" max="31" width="8.7109375" style="1" customWidth="1"/>
    <col min="32" max="32" width="10" style="1" customWidth="1"/>
    <col min="33" max="33" width="9.5703125" style="1" customWidth="1"/>
    <col min="34" max="34" width="6.140625" style="1" customWidth="1"/>
    <col min="35" max="36" width="5.7109375" style="1" customWidth="1"/>
    <col min="37" max="37" width="6.85546875" style="1" customWidth="1"/>
    <col min="38" max="38" width="6.42578125" style="1" customWidth="1"/>
    <col min="39" max="39" width="6.7109375" style="1" customWidth="1"/>
    <col min="40" max="40" width="7.28515625" style="1" customWidth="1"/>
    <col min="41" max="52" width="5.7109375" style="1" customWidth="1"/>
    <col min="53" max="16384" width="9.140625" style="1"/>
  </cols>
  <sheetData>
    <row r="1" spans="2:66">
      <c r="B1" s="58" t="s">
        <v>166</v>
      </c>
      <c r="C1" s="80" t="s" vm="1">
        <v>234</v>
      </c>
    </row>
    <row r="2" spans="2:66">
      <c r="B2" s="58" t="s">
        <v>165</v>
      </c>
      <c r="C2" s="80" t="s">
        <v>235</v>
      </c>
    </row>
    <row r="3" spans="2:66">
      <c r="B3" s="58" t="s">
        <v>167</v>
      </c>
      <c r="C3" s="80" t="s">
        <v>236</v>
      </c>
    </row>
    <row r="4" spans="2:66">
      <c r="B4" s="58" t="s">
        <v>168</v>
      </c>
      <c r="C4" s="80">
        <v>12146</v>
      </c>
    </row>
    <row r="6" spans="2:66" ht="26.25" customHeight="1">
      <c r="B6" s="134" t="s">
        <v>196</v>
      </c>
      <c r="C6" s="135"/>
      <c r="D6" s="135"/>
      <c r="E6" s="135"/>
      <c r="F6" s="135"/>
      <c r="G6" s="135"/>
      <c r="H6" s="135"/>
      <c r="I6" s="135"/>
      <c r="J6" s="135"/>
      <c r="K6" s="135"/>
      <c r="L6" s="135"/>
      <c r="M6" s="135"/>
      <c r="N6" s="135"/>
      <c r="O6" s="135"/>
      <c r="P6" s="135"/>
      <c r="Q6" s="135"/>
      <c r="R6" s="135"/>
      <c r="S6" s="135"/>
      <c r="T6" s="135"/>
      <c r="U6" s="136"/>
    </row>
    <row r="7" spans="2:66" ht="26.25" customHeight="1">
      <c r="B7" s="134" t="s">
        <v>73</v>
      </c>
      <c r="C7" s="135"/>
      <c r="D7" s="135"/>
      <c r="E7" s="135"/>
      <c r="F7" s="135"/>
      <c r="G7" s="135"/>
      <c r="H7" s="135"/>
      <c r="I7" s="135"/>
      <c r="J7" s="135"/>
      <c r="K7" s="135"/>
      <c r="L7" s="135"/>
      <c r="M7" s="135"/>
      <c r="N7" s="135"/>
      <c r="O7" s="135"/>
      <c r="P7" s="135"/>
      <c r="Q7" s="135"/>
      <c r="R7" s="135"/>
      <c r="S7" s="135"/>
      <c r="T7" s="135"/>
      <c r="U7" s="136"/>
      <c r="BN7" s="3"/>
    </row>
    <row r="8" spans="2:66" s="3" customFormat="1" ht="78.75">
      <c r="B8" s="23" t="s">
        <v>101</v>
      </c>
      <c r="C8" s="31" t="s">
        <v>34</v>
      </c>
      <c r="D8" s="31" t="s">
        <v>106</v>
      </c>
      <c r="E8" s="31" t="s">
        <v>212</v>
      </c>
      <c r="F8" s="31" t="s">
        <v>103</v>
      </c>
      <c r="G8" s="31" t="s">
        <v>46</v>
      </c>
      <c r="H8" s="31" t="s">
        <v>15</v>
      </c>
      <c r="I8" s="31" t="s">
        <v>47</v>
      </c>
      <c r="J8" s="31" t="s">
        <v>87</v>
      </c>
      <c r="K8" s="31" t="s">
        <v>18</v>
      </c>
      <c r="L8" s="31" t="s">
        <v>86</v>
      </c>
      <c r="M8" s="31" t="s">
        <v>17</v>
      </c>
      <c r="N8" s="31" t="s">
        <v>19</v>
      </c>
      <c r="O8" s="14" t="s">
        <v>218</v>
      </c>
      <c r="P8" s="31" t="s">
        <v>217</v>
      </c>
      <c r="Q8" s="31" t="s">
        <v>232</v>
      </c>
      <c r="R8" s="31" t="s">
        <v>45</v>
      </c>
      <c r="S8" s="14" t="s">
        <v>44</v>
      </c>
      <c r="T8" s="31" t="s">
        <v>169</v>
      </c>
      <c r="U8" s="15" t="s">
        <v>171</v>
      </c>
      <c r="V8" s="1"/>
      <c r="W8" s="1"/>
      <c r="BJ8" s="1"/>
      <c r="BK8" s="1"/>
    </row>
    <row r="9" spans="2:66" s="3" customFormat="1" ht="25.5">
      <c r="B9" s="16"/>
      <c r="C9" s="17"/>
      <c r="D9" s="17"/>
      <c r="E9" s="17"/>
      <c r="F9" s="17"/>
      <c r="G9" s="17"/>
      <c r="H9" s="33"/>
      <c r="I9" s="33"/>
      <c r="J9" s="33" t="s">
        <v>22</v>
      </c>
      <c r="K9" s="33" t="s">
        <v>21</v>
      </c>
      <c r="L9" s="33"/>
      <c r="M9" s="33" t="s">
        <v>20</v>
      </c>
      <c r="N9" s="33" t="s">
        <v>20</v>
      </c>
      <c r="O9" s="33" t="s">
        <v>225</v>
      </c>
      <c r="P9" s="33"/>
      <c r="Q9" s="17" t="s">
        <v>221</v>
      </c>
      <c r="R9" s="33" t="s">
        <v>221</v>
      </c>
      <c r="S9" s="17" t="s">
        <v>20</v>
      </c>
      <c r="T9" s="33" t="s">
        <v>221</v>
      </c>
      <c r="U9" s="18" t="s">
        <v>20</v>
      </c>
      <c r="BI9" s="1"/>
      <c r="BJ9" s="1"/>
      <c r="BK9" s="1"/>
      <c r="BN9" s="4"/>
    </row>
    <row r="10" spans="2:66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35" t="s">
        <v>14</v>
      </c>
      <c r="Q10" s="44" t="s">
        <v>99</v>
      </c>
      <c r="R10" s="20" t="s">
        <v>100</v>
      </c>
      <c r="S10" s="20" t="s">
        <v>172</v>
      </c>
      <c r="T10" s="21" t="s">
        <v>213</v>
      </c>
      <c r="U10" s="21" t="s">
        <v>227</v>
      </c>
      <c r="V10" s="5"/>
      <c r="BI10" s="1"/>
      <c r="BJ10" s="3"/>
      <c r="BK10" s="1"/>
    </row>
    <row r="11" spans="2:66" s="4" customFormat="1" ht="18" customHeight="1"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  <c r="Q11" s="81"/>
      <c r="R11" s="81"/>
      <c r="S11" s="81"/>
      <c r="T11" s="81"/>
      <c r="U11" s="81"/>
      <c r="V11" s="5"/>
      <c r="BI11" s="1"/>
      <c r="BJ11" s="3"/>
      <c r="BK11" s="1"/>
      <c r="BN11" s="1"/>
    </row>
    <row r="12" spans="2:66">
      <c r="B12" s="97" t="s">
        <v>233</v>
      </c>
      <c r="C12" s="98"/>
      <c r="D12" s="98"/>
      <c r="E12" s="98"/>
      <c r="F12" s="98"/>
      <c r="G12" s="98"/>
      <c r="H12" s="98"/>
      <c r="I12" s="98"/>
      <c r="J12" s="98"/>
      <c r="K12" s="98"/>
      <c r="L12" s="81"/>
      <c r="M12" s="81"/>
      <c r="N12" s="81"/>
      <c r="O12" s="81"/>
      <c r="P12" s="81"/>
      <c r="Q12" s="81"/>
      <c r="R12" s="81"/>
      <c r="S12" s="81"/>
      <c r="T12" s="81"/>
      <c r="U12" s="81"/>
      <c r="BJ12" s="3"/>
    </row>
    <row r="13" spans="2:66" ht="20.25">
      <c r="B13" s="97" t="s">
        <v>98</v>
      </c>
      <c r="C13" s="98"/>
      <c r="D13" s="98"/>
      <c r="E13" s="98"/>
      <c r="F13" s="98"/>
      <c r="G13" s="98"/>
      <c r="H13" s="98"/>
      <c r="I13" s="98"/>
      <c r="J13" s="98"/>
      <c r="K13" s="98"/>
      <c r="L13" s="81"/>
      <c r="M13" s="81"/>
      <c r="N13" s="81"/>
      <c r="O13" s="81"/>
      <c r="P13" s="81"/>
      <c r="Q13" s="81"/>
      <c r="R13" s="81"/>
      <c r="S13" s="81"/>
      <c r="T13" s="81"/>
      <c r="U13" s="81"/>
      <c r="BJ13" s="4"/>
    </row>
    <row r="14" spans="2:66">
      <c r="B14" s="97" t="s">
        <v>216</v>
      </c>
      <c r="C14" s="98"/>
      <c r="D14" s="98"/>
      <c r="E14" s="98"/>
      <c r="F14" s="98"/>
      <c r="G14" s="98"/>
      <c r="H14" s="98"/>
      <c r="I14" s="98"/>
      <c r="J14" s="98"/>
      <c r="K14" s="98"/>
      <c r="L14" s="81"/>
      <c r="M14" s="81"/>
      <c r="N14" s="81"/>
      <c r="O14" s="81"/>
      <c r="P14" s="81"/>
      <c r="Q14" s="81"/>
      <c r="R14" s="81"/>
      <c r="S14" s="81"/>
      <c r="T14" s="81"/>
      <c r="U14" s="81"/>
    </row>
    <row r="15" spans="2:66">
      <c r="B15" s="97" t="s">
        <v>224</v>
      </c>
      <c r="C15" s="98"/>
      <c r="D15" s="98"/>
      <c r="E15" s="98"/>
      <c r="F15" s="98"/>
      <c r="G15" s="98"/>
      <c r="H15" s="98"/>
      <c r="I15" s="98"/>
      <c r="J15" s="98"/>
      <c r="K15" s="98"/>
      <c r="L15" s="81"/>
      <c r="M15" s="81"/>
      <c r="N15" s="81"/>
      <c r="O15" s="81"/>
      <c r="P15" s="81"/>
      <c r="Q15" s="81"/>
      <c r="R15" s="81"/>
      <c r="S15" s="81"/>
      <c r="T15" s="81"/>
      <c r="U15" s="81"/>
    </row>
    <row r="16" spans="2:66">
      <c r="B16" s="131" t="s">
        <v>229</v>
      </c>
      <c r="C16" s="131"/>
      <c r="D16" s="131"/>
      <c r="E16" s="131"/>
      <c r="F16" s="131"/>
      <c r="G16" s="131"/>
      <c r="H16" s="131"/>
      <c r="I16" s="131"/>
      <c r="J16" s="131"/>
      <c r="K16" s="131"/>
      <c r="L16" s="81"/>
      <c r="M16" s="81"/>
      <c r="N16" s="81"/>
      <c r="O16" s="81"/>
      <c r="P16" s="81"/>
      <c r="Q16" s="81"/>
      <c r="R16" s="81"/>
      <c r="S16" s="81"/>
      <c r="T16" s="81"/>
      <c r="U16" s="81"/>
    </row>
    <row r="17" spans="2:61" ht="20.25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  <c r="Q17" s="81"/>
      <c r="R17" s="81"/>
      <c r="S17" s="81"/>
      <c r="T17" s="81"/>
      <c r="U17" s="81"/>
      <c r="BI17" s="4"/>
    </row>
    <row r="18" spans="2:61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  <c r="P18" s="81"/>
      <c r="Q18" s="81"/>
      <c r="R18" s="81"/>
      <c r="S18" s="81"/>
      <c r="T18" s="81"/>
      <c r="U18" s="81"/>
    </row>
    <row r="19" spans="2:61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  <c r="Q19" s="81"/>
      <c r="R19" s="81"/>
      <c r="S19" s="81"/>
      <c r="T19" s="81"/>
      <c r="U19" s="81"/>
      <c r="BI19" s="3"/>
    </row>
    <row r="20" spans="2:61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  <c r="P20" s="81"/>
      <c r="Q20" s="81"/>
      <c r="R20" s="81"/>
      <c r="S20" s="81"/>
      <c r="T20" s="81"/>
      <c r="U20" s="81"/>
    </row>
    <row r="21" spans="2:61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  <c r="P21" s="81"/>
      <c r="Q21" s="81"/>
      <c r="R21" s="81"/>
      <c r="S21" s="81"/>
      <c r="T21" s="81"/>
      <c r="U21" s="81"/>
    </row>
    <row r="22" spans="2:61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  <c r="Q22" s="81"/>
      <c r="R22" s="81"/>
      <c r="S22" s="81"/>
      <c r="T22" s="81"/>
      <c r="U22" s="81"/>
    </row>
    <row r="23" spans="2:61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  <c r="Q23" s="81"/>
      <c r="R23" s="81"/>
      <c r="S23" s="81"/>
      <c r="T23" s="81"/>
      <c r="U23" s="81"/>
    </row>
    <row r="24" spans="2:61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1"/>
      <c r="Q24" s="81"/>
      <c r="R24" s="81"/>
      <c r="S24" s="81"/>
      <c r="T24" s="81"/>
      <c r="U24" s="81"/>
    </row>
    <row r="25" spans="2:61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  <c r="Q25" s="81"/>
      <c r="R25" s="81"/>
      <c r="S25" s="81"/>
      <c r="T25" s="81"/>
      <c r="U25" s="81"/>
    </row>
    <row r="26" spans="2:61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  <c r="Q26" s="81"/>
      <c r="R26" s="81"/>
      <c r="S26" s="81"/>
      <c r="T26" s="81"/>
      <c r="U26" s="81"/>
    </row>
    <row r="27" spans="2:61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1"/>
      <c r="S27" s="81"/>
      <c r="T27" s="81"/>
      <c r="U27" s="81"/>
    </row>
    <row r="28" spans="2:61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  <c r="P28" s="81"/>
      <c r="Q28" s="81"/>
      <c r="R28" s="81"/>
      <c r="S28" s="81"/>
      <c r="T28" s="81"/>
      <c r="U28" s="81"/>
    </row>
    <row r="29" spans="2:61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1"/>
      <c r="Q29" s="81"/>
      <c r="R29" s="81"/>
      <c r="S29" s="81"/>
      <c r="T29" s="81"/>
      <c r="U29" s="81"/>
    </row>
    <row r="30" spans="2:61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  <c r="Q30" s="81"/>
      <c r="R30" s="81"/>
      <c r="S30" s="81"/>
      <c r="T30" s="81"/>
      <c r="U30" s="81"/>
    </row>
    <row r="31" spans="2:61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  <c r="Q31" s="81"/>
      <c r="R31" s="81"/>
      <c r="S31" s="81"/>
      <c r="T31" s="81"/>
      <c r="U31" s="81"/>
    </row>
    <row r="32" spans="2:61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/>
      <c r="Q32" s="81"/>
      <c r="R32" s="81"/>
      <c r="S32" s="81"/>
      <c r="T32" s="81"/>
      <c r="U32" s="81"/>
    </row>
    <row r="33" spans="2:21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  <c r="Q33" s="81"/>
      <c r="R33" s="81"/>
      <c r="S33" s="81"/>
      <c r="T33" s="81"/>
      <c r="U33" s="81"/>
    </row>
    <row r="34" spans="2:21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81"/>
      <c r="Q34" s="81"/>
      <c r="R34" s="81"/>
      <c r="S34" s="81"/>
      <c r="T34" s="81"/>
      <c r="U34" s="81"/>
    </row>
    <row r="35" spans="2:21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  <c r="Q35" s="81"/>
      <c r="R35" s="81"/>
      <c r="S35" s="81"/>
      <c r="T35" s="81"/>
      <c r="U35" s="81"/>
    </row>
    <row r="36" spans="2:21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  <c r="P36" s="81"/>
      <c r="Q36" s="81"/>
      <c r="R36" s="81"/>
      <c r="S36" s="81"/>
      <c r="T36" s="81"/>
      <c r="U36" s="81"/>
    </row>
    <row r="37" spans="2:21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  <c r="P37" s="81"/>
      <c r="Q37" s="81"/>
      <c r="R37" s="81"/>
      <c r="S37" s="81"/>
      <c r="T37" s="81"/>
      <c r="U37" s="81"/>
    </row>
    <row r="38" spans="2:21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  <c r="P38" s="81"/>
      <c r="Q38" s="81"/>
      <c r="R38" s="81"/>
      <c r="S38" s="81"/>
      <c r="T38" s="81"/>
      <c r="U38" s="81"/>
    </row>
    <row r="39" spans="2:21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S39" s="81"/>
      <c r="T39" s="81"/>
      <c r="U39" s="81"/>
    </row>
    <row r="40" spans="2:21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  <c r="P40" s="81"/>
      <c r="Q40" s="81"/>
      <c r="R40" s="81"/>
      <c r="S40" s="81"/>
      <c r="T40" s="81"/>
      <c r="U40" s="81"/>
    </row>
    <row r="41" spans="2:21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  <c r="Q41" s="81"/>
      <c r="R41" s="81"/>
      <c r="S41" s="81"/>
      <c r="T41" s="81"/>
      <c r="U41" s="81"/>
    </row>
    <row r="42" spans="2:21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  <c r="P42" s="81"/>
      <c r="Q42" s="81"/>
      <c r="R42" s="81"/>
      <c r="S42" s="81"/>
      <c r="T42" s="81"/>
      <c r="U42" s="81"/>
    </row>
    <row r="43" spans="2:21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  <c r="Q43" s="81"/>
      <c r="R43" s="81"/>
      <c r="S43" s="81"/>
      <c r="T43" s="81"/>
      <c r="U43" s="81"/>
    </row>
    <row r="44" spans="2:21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  <c r="P44" s="81"/>
      <c r="Q44" s="81"/>
      <c r="R44" s="81"/>
      <c r="S44" s="81"/>
      <c r="T44" s="81"/>
      <c r="U44" s="81"/>
    </row>
    <row r="45" spans="2:21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  <c r="P45" s="81"/>
      <c r="Q45" s="81"/>
      <c r="R45" s="81"/>
      <c r="S45" s="81"/>
      <c r="T45" s="81"/>
      <c r="U45" s="81"/>
    </row>
    <row r="46" spans="2:21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  <c r="P46" s="81"/>
      <c r="Q46" s="81"/>
      <c r="R46" s="81"/>
      <c r="S46" s="81"/>
      <c r="T46" s="81"/>
      <c r="U46" s="81"/>
    </row>
    <row r="47" spans="2:21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  <c r="R47" s="81"/>
      <c r="S47" s="81"/>
      <c r="T47" s="81"/>
      <c r="U47" s="81"/>
    </row>
    <row r="48" spans="2:21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  <c r="Q48" s="81"/>
      <c r="R48" s="81"/>
      <c r="S48" s="81"/>
      <c r="T48" s="81"/>
      <c r="U48" s="81"/>
    </row>
    <row r="49" spans="2:21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  <c r="P49" s="81"/>
      <c r="Q49" s="81"/>
      <c r="R49" s="81"/>
      <c r="S49" s="81"/>
      <c r="T49" s="81"/>
      <c r="U49" s="81"/>
    </row>
    <row r="50" spans="2:21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  <c r="P50" s="81"/>
      <c r="Q50" s="81"/>
      <c r="R50" s="81"/>
      <c r="S50" s="81"/>
      <c r="T50" s="81"/>
      <c r="U50" s="81"/>
    </row>
    <row r="51" spans="2:21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  <c r="R51" s="81"/>
      <c r="S51" s="81"/>
      <c r="T51" s="81"/>
      <c r="U51" s="81"/>
    </row>
    <row r="52" spans="2:21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81"/>
      <c r="Q52" s="81"/>
      <c r="R52" s="81"/>
      <c r="S52" s="81"/>
      <c r="T52" s="81"/>
      <c r="U52" s="81"/>
    </row>
    <row r="53" spans="2:21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  <c r="Q53" s="81"/>
      <c r="R53" s="81"/>
      <c r="S53" s="81"/>
      <c r="T53" s="81"/>
      <c r="U53" s="81"/>
    </row>
    <row r="54" spans="2:21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  <c r="Q54" s="81"/>
      <c r="R54" s="81"/>
      <c r="S54" s="81"/>
      <c r="T54" s="81"/>
      <c r="U54" s="81"/>
    </row>
    <row r="55" spans="2:21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  <c r="S55" s="81"/>
      <c r="T55" s="81"/>
      <c r="U55" s="81"/>
    </row>
    <row r="56" spans="2:21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  <c r="P56" s="81"/>
      <c r="Q56" s="81"/>
      <c r="R56" s="81"/>
      <c r="S56" s="81"/>
      <c r="T56" s="81"/>
      <c r="U56" s="81"/>
    </row>
    <row r="57" spans="2:21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  <c r="P57" s="81"/>
      <c r="Q57" s="81"/>
      <c r="R57" s="81"/>
      <c r="S57" s="81"/>
      <c r="T57" s="81"/>
      <c r="U57" s="81"/>
    </row>
    <row r="58" spans="2:21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  <c r="P58" s="81"/>
      <c r="Q58" s="81"/>
      <c r="R58" s="81"/>
      <c r="S58" s="81"/>
      <c r="T58" s="81"/>
      <c r="U58" s="81"/>
    </row>
    <row r="59" spans="2:21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S59" s="81"/>
      <c r="T59" s="81"/>
      <c r="U59" s="81"/>
    </row>
    <row r="60" spans="2:21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  <c r="Q60" s="81"/>
      <c r="R60" s="81"/>
      <c r="S60" s="81"/>
      <c r="T60" s="81"/>
      <c r="U60" s="81"/>
    </row>
    <row r="61" spans="2:21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  <c r="Q61" s="81"/>
      <c r="R61" s="81"/>
      <c r="S61" s="81"/>
      <c r="T61" s="81"/>
      <c r="U61" s="81"/>
    </row>
    <row r="62" spans="2:21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  <c r="Q62" s="81"/>
      <c r="R62" s="81"/>
      <c r="S62" s="81"/>
      <c r="T62" s="81"/>
      <c r="U62" s="81"/>
    </row>
    <row r="63" spans="2:21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S63" s="81"/>
      <c r="T63" s="81"/>
      <c r="U63" s="81"/>
    </row>
    <row r="64" spans="2:21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  <c r="Q64" s="81"/>
      <c r="R64" s="81"/>
      <c r="S64" s="81"/>
      <c r="T64" s="81"/>
      <c r="U64" s="81"/>
    </row>
    <row r="65" spans="2:21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  <c r="P65" s="81"/>
      <c r="Q65" s="81"/>
      <c r="R65" s="81"/>
      <c r="S65" s="81"/>
      <c r="T65" s="81"/>
      <c r="U65" s="81"/>
    </row>
    <row r="66" spans="2:21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  <c r="P66" s="81"/>
      <c r="Q66" s="81"/>
      <c r="R66" s="81"/>
      <c r="S66" s="81"/>
      <c r="T66" s="81"/>
      <c r="U66" s="81"/>
    </row>
    <row r="67" spans="2:21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  <c r="S67" s="81"/>
      <c r="T67" s="81"/>
      <c r="U67" s="81"/>
    </row>
    <row r="68" spans="2:21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  <c r="P68" s="81"/>
      <c r="Q68" s="81"/>
      <c r="R68" s="81"/>
      <c r="S68" s="81"/>
      <c r="T68" s="81"/>
      <c r="U68" s="81"/>
    </row>
    <row r="69" spans="2:21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  <c r="P69" s="81"/>
      <c r="Q69" s="81"/>
      <c r="R69" s="81"/>
      <c r="S69" s="81"/>
      <c r="T69" s="81"/>
      <c r="U69" s="81"/>
    </row>
    <row r="70" spans="2:21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  <c r="P70" s="81"/>
      <c r="Q70" s="81"/>
      <c r="R70" s="81"/>
      <c r="S70" s="81"/>
      <c r="T70" s="81"/>
      <c r="U70" s="81"/>
    </row>
    <row r="71" spans="2:21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  <c r="S71" s="81"/>
      <c r="T71" s="81"/>
      <c r="U71" s="81"/>
    </row>
    <row r="72" spans="2:21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  <c r="P72" s="81"/>
      <c r="Q72" s="81"/>
      <c r="R72" s="81"/>
      <c r="S72" s="81"/>
      <c r="T72" s="81"/>
      <c r="U72" s="81"/>
    </row>
    <row r="73" spans="2:21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1"/>
      <c r="Q73" s="81"/>
      <c r="R73" s="81"/>
      <c r="S73" s="81"/>
      <c r="T73" s="81"/>
      <c r="U73" s="81"/>
    </row>
    <row r="74" spans="2:21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  <c r="Q74" s="81"/>
      <c r="R74" s="81"/>
      <c r="S74" s="81"/>
      <c r="T74" s="81"/>
      <c r="U74" s="81"/>
    </row>
    <row r="75" spans="2:21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  <c r="R75" s="81"/>
      <c r="S75" s="81"/>
      <c r="T75" s="81"/>
      <c r="U75" s="81"/>
    </row>
    <row r="76" spans="2:21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  <c r="P76" s="81"/>
      <c r="Q76" s="81"/>
      <c r="R76" s="81"/>
      <c r="S76" s="81"/>
      <c r="T76" s="81"/>
      <c r="U76" s="81"/>
    </row>
    <row r="77" spans="2:21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81"/>
      <c r="Q77" s="81"/>
      <c r="R77" s="81"/>
      <c r="S77" s="81"/>
      <c r="T77" s="81"/>
      <c r="U77" s="81"/>
    </row>
    <row r="78" spans="2:21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  <c r="P78" s="81"/>
      <c r="Q78" s="81"/>
      <c r="R78" s="81"/>
      <c r="S78" s="81"/>
      <c r="T78" s="81"/>
      <c r="U78" s="81"/>
    </row>
    <row r="79" spans="2:21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1"/>
      <c r="S79" s="81"/>
      <c r="T79" s="81"/>
      <c r="U79" s="81"/>
    </row>
    <row r="80" spans="2:21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  <c r="P80" s="81"/>
      <c r="Q80" s="81"/>
      <c r="R80" s="81"/>
      <c r="S80" s="81"/>
      <c r="T80" s="81"/>
      <c r="U80" s="81"/>
    </row>
    <row r="81" spans="2:21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  <c r="P81" s="81"/>
      <c r="Q81" s="81"/>
      <c r="R81" s="81"/>
      <c r="S81" s="81"/>
      <c r="T81" s="81"/>
      <c r="U81" s="81"/>
    </row>
    <row r="82" spans="2:21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  <c r="P82" s="81"/>
      <c r="Q82" s="81"/>
      <c r="R82" s="81"/>
      <c r="S82" s="81"/>
      <c r="T82" s="81"/>
      <c r="U82" s="81"/>
    </row>
    <row r="83" spans="2:21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81"/>
      <c r="S83" s="81"/>
      <c r="T83" s="81"/>
      <c r="U83" s="81"/>
    </row>
    <row r="84" spans="2:21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  <c r="P84" s="81"/>
      <c r="Q84" s="81"/>
      <c r="R84" s="81"/>
      <c r="S84" s="81"/>
      <c r="T84" s="81"/>
      <c r="U84" s="81"/>
    </row>
    <row r="85" spans="2:21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  <c r="P85" s="81"/>
      <c r="Q85" s="81"/>
      <c r="R85" s="81"/>
      <c r="S85" s="81"/>
      <c r="T85" s="81"/>
      <c r="U85" s="81"/>
    </row>
    <row r="86" spans="2:21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  <c r="P86" s="81"/>
      <c r="Q86" s="81"/>
      <c r="R86" s="81"/>
      <c r="S86" s="81"/>
      <c r="T86" s="81"/>
      <c r="U86" s="81"/>
    </row>
    <row r="87" spans="2:21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  <c r="R87" s="81"/>
      <c r="S87" s="81"/>
      <c r="T87" s="81"/>
      <c r="U87" s="81"/>
    </row>
    <row r="88" spans="2:21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  <c r="P88" s="81"/>
      <c r="Q88" s="81"/>
      <c r="R88" s="81"/>
      <c r="S88" s="81"/>
      <c r="T88" s="81"/>
      <c r="U88" s="81"/>
    </row>
    <row r="89" spans="2:21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  <c r="P89" s="81"/>
      <c r="Q89" s="81"/>
      <c r="R89" s="81"/>
      <c r="S89" s="81"/>
      <c r="T89" s="81"/>
      <c r="U89" s="81"/>
    </row>
    <row r="90" spans="2:21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  <c r="P90" s="81"/>
      <c r="Q90" s="81"/>
      <c r="R90" s="81"/>
      <c r="S90" s="81"/>
      <c r="T90" s="81"/>
      <c r="U90" s="81"/>
    </row>
    <row r="91" spans="2:21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  <c r="R91" s="81"/>
      <c r="S91" s="81"/>
      <c r="T91" s="81"/>
      <c r="U91" s="81"/>
    </row>
    <row r="92" spans="2:21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  <c r="P92" s="81"/>
      <c r="Q92" s="81"/>
      <c r="R92" s="81"/>
      <c r="S92" s="81"/>
      <c r="T92" s="81"/>
      <c r="U92" s="81"/>
    </row>
    <row r="93" spans="2:21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  <c r="P93" s="81"/>
      <c r="Q93" s="81"/>
      <c r="R93" s="81"/>
      <c r="S93" s="81"/>
      <c r="T93" s="81"/>
      <c r="U93" s="81"/>
    </row>
    <row r="94" spans="2:21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  <c r="P94" s="81"/>
      <c r="Q94" s="81"/>
      <c r="R94" s="81"/>
      <c r="S94" s="81"/>
      <c r="T94" s="81"/>
      <c r="U94" s="81"/>
    </row>
    <row r="95" spans="2:21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  <c r="R95" s="81"/>
      <c r="S95" s="81"/>
      <c r="T95" s="81"/>
      <c r="U95" s="81"/>
    </row>
    <row r="96" spans="2:21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  <c r="P96" s="81"/>
      <c r="Q96" s="81"/>
      <c r="R96" s="81"/>
      <c r="S96" s="81"/>
      <c r="T96" s="81"/>
      <c r="U96" s="81"/>
    </row>
    <row r="97" spans="2:21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  <c r="O97" s="81"/>
      <c r="P97" s="81"/>
      <c r="Q97" s="81"/>
      <c r="R97" s="81"/>
      <c r="S97" s="81"/>
      <c r="T97" s="81"/>
      <c r="U97" s="81"/>
    </row>
    <row r="98" spans="2:21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  <c r="P98" s="81"/>
      <c r="Q98" s="81"/>
      <c r="R98" s="81"/>
      <c r="S98" s="81"/>
      <c r="T98" s="81"/>
      <c r="U98" s="81"/>
    </row>
    <row r="99" spans="2:21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  <c r="R99" s="81"/>
      <c r="S99" s="81"/>
      <c r="T99" s="81"/>
      <c r="U99" s="81"/>
    </row>
    <row r="100" spans="2:21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  <c r="P100" s="81"/>
      <c r="Q100" s="81"/>
      <c r="R100" s="81"/>
      <c r="S100" s="81"/>
      <c r="T100" s="81"/>
      <c r="U100" s="81"/>
    </row>
    <row r="101" spans="2:21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  <c r="P101" s="81"/>
      <c r="Q101" s="81"/>
      <c r="R101" s="81"/>
      <c r="S101" s="81"/>
      <c r="T101" s="81"/>
      <c r="U101" s="81"/>
    </row>
    <row r="102" spans="2:21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  <c r="P102" s="81"/>
      <c r="Q102" s="81"/>
      <c r="R102" s="81"/>
      <c r="S102" s="81"/>
      <c r="T102" s="81"/>
      <c r="U102" s="81"/>
    </row>
    <row r="103" spans="2:21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  <c r="R103" s="81"/>
      <c r="S103" s="81"/>
      <c r="T103" s="81"/>
      <c r="U103" s="81"/>
    </row>
    <row r="104" spans="2:21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  <c r="P104" s="81"/>
      <c r="Q104" s="81"/>
      <c r="R104" s="81"/>
      <c r="S104" s="81"/>
      <c r="T104" s="81"/>
      <c r="U104" s="81"/>
    </row>
    <row r="105" spans="2:21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  <c r="O105" s="81"/>
      <c r="P105" s="81"/>
      <c r="Q105" s="81"/>
      <c r="R105" s="81"/>
      <c r="S105" s="81"/>
      <c r="T105" s="81"/>
      <c r="U105" s="81"/>
    </row>
    <row r="106" spans="2:21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  <c r="O106" s="81"/>
      <c r="P106" s="81"/>
      <c r="Q106" s="81"/>
      <c r="R106" s="81"/>
      <c r="S106" s="81"/>
      <c r="T106" s="81"/>
      <c r="U106" s="81"/>
    </row>
    <row r="107" spans="2:21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  <c r="R107" s="81"/>
      <c r="S107" s="81"/>
      <c r="T107" s="81"/>
      <c r="U107" s="81"/>
    </row>
    <row r="108" spans="2:21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  <c r="O108" s="81"/>
      <c r="P108" s="81"/>
      <c r="Q108" s="81"/>
      <c r="R108" s="81"/>
      <c r="S108" s="81"/>
      <c r="T108" s="81"/>
      <c r="U108" s="81"/>
    </row>
    <row r="109" spans="2:21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  <c r="O109" s="81"/>
      <c r="P109" s="81"/>
      <c r="Q109" s="81"/>
      <c r="R109" s="81"/>
      <c r="S109" s="81"/>
      <c r="T109" s="81"/>
      <c r="U109" s="81"/>
    </row>
    <row r="110" spans="2:21"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  <c r="M110" s="81"/>
      <c r="N110" s="81"/>
      <c r="O110" s="81"/>
      <c r="P110" s="81"/>
      <c r="Q110" s="81"/>
      <c r="R110" s="81"/>
      <c r="S110" s="81"/>
      <c r="T110" s="81"/>
      <c r="U110" s="81"/>
    </row>
    <row r="111" spans="2:21">
      <c r="C111" s="1"/>
      <c r="D111" s="1"/>
      <c r="E111" s="1"/>
      <c r="F111" s="1"/>
    </row>
    <row r="112" spans="2:21">
      <c r="C112" s="1"/>
      <c r="D112" s="1"/>
      <c r="E112" s="1"/>
      <c r="F112" s="1"/>
    </row>
    <row r="113" spans="3:6">
      <c r="C113" s="1"/>
      <c r="D113" s="1"/>
      <c r="E113" s="1"/>
      <c r="F113" s="1"/>
    </row>
    <row r="114" spans="3:6">
      <c r="C114" s="1"/>
      <c r="D114" s="1"/>
      <c r="E114" s="1"/>
      <c r="F114" s="1"/>
    </row>
    <row r="115" spans="3:6">
      <c r="C115" s="1"/>
      <c r="D115" s="1"/>
      <c r="E115" s="1"/>
      <c r="F115" s="1"/>
    </row>
    <row r="116" spans="3:6">
      <c r="C116" s="1"/>
      <c r="D116" s="1"/>
      <c r="E116" s="1"/>
      <c r="F116" s="1"/>
    </row>
    <row r="117" spans="3:6">
      <c r="C117" s="1"/>
      <c r="D117" s="1"/>
      <c r="E117" s="1"/>
      <c r="F117" s="1"/>
    </row>
    <row r="118" spans="3:6">
      <c r="C118" s="1"/>
      <c r="D118" s="1"/>
      <c r="E118" s="1"/>
      <c r="F118" s="1"/>
    </row>
    <row r="119" spans="3:6">
      <c r="C119" s="1"/>
      <c r="D119" s="1"/>
      <c r="E119" s="1"/>
      <c r="F119" s="1"/>
    </row>
    <row r="120" spans="3:6">
      <c r="C120" s="1"/>
      <c r="D120" s="1"/>
      <c r="E120" s="1"/>
      <c r="F120" s="1"/>
    </row>
    <row r="121" spans="3:6">
      <c r="C121" s="1"/>
      <c r="D121" s="1"/>
      <c r="E121" s="1"/>
      <c r="F121" s="1"/>
    </row>
    <row r="122" spans="3:6">
      <c r="C122" s="1"/>
      <c r="D122" s="1"/>
      <c r="E122" s="1"/>
      <c r="F122" s="1"/>
    </row>
    <row r="123" spans="3:6">
      <c r="C123" s="1"/>
      <c r="D123" s="1"/>
      <c r="E123" s="1"/>
      <c r="F123" s="1"/>
    </row>
    <row r="124" spans="3:6">
      <c r="C124" s="1"/>
      <c r="D124" s="1"/>
      <c r="E124" s="1"/>
      <c r="F124" s="1"/>
    </row>
    <row r="125" spans="3:6">
      <c r="C125" s="1"/>
      <c r="D125" s="1"/>
      <c r="E125" s="1"/>
      <c r="F125" s="1"/>
    </row>
    <row r="126" spans="3:6">
      <c r="C126" s="1"/>
      <c r="D126" s="1"/>
      <c r="E126" s="1"/>
      <c r="F126" s="1"/>
    </row>
    <row r="127" spans="3:6">
      <c r="C127" s="1"/>
      <c r="D127" s="1"/>
      <c r="E127" s="1"/>
      <c r="F127" s="1"/>
    </row>
    <row r="128" spans="3:6">
      <c r="C128" s="1"/>
      <c r="D128" s="1"/>
      <c r="E128" s="1"/>
      <c r="F128" s="1"/>
    </row>
    <row r="129" spans="3:6">
      <c r="C129" s="1"/>
      <c r="D129" s="1"/>
      <c r="E129" s="1"/>
      <c r="F129" s="1"/>
    </row>
    <row r="130" spans="3:6">
      <c r="C130" s="1"/>
      <c r="D130" s="1"/>
      <c r="E130" s="1"/>
      <c r="F130" s="1"/>
    </row>
    <row r="131" spans="3:6">
      <c r="C131" s="1"/>
      <c r="D131" s="1"/>
      <c r="E131" s="1"/>
      <c r="F131" s="1"/>
    </row>
    <row r="132" spans="3:6">
      <c r="C132" s="1"/>
      <c r="D132" s="1"/>
      <c r="E132" s="1"/>
      <c r="F132" s="1"/>
    </row>
    <row r="133" spans="3:6">
      <c r="C133" s="1"/>
      <c r="D133" s="1"/>
      <c r="E133" s="1"/>
      <c r="F133" s="1"/>
    </row>
    <row r="134" spans="3:6">
      <c r="C134" s="1"/>
      <c r="D134" s="1"/>
      <c r="E134" s="1"/>
      <c r="F134" s="1"/>
    </row>
    <row r="135" spans="3:6">
      <c r="C135" s="1"/>
      <c r="D135" s="1"/>
      <c r="E135" s="1"/>
      <c r="F135" s="1"/>
    </row>
    <row r="136" spans="3:6">
      <c r="C136" s="1"/>
      <c r="D136" s="1"/>
      <c r="E136" s="1"/>
      <c r="F136" s="1"/>
    </row>
    <row r="137" spans="3:6">
      <c r="C137" s="1"/>
      <c r="D137" s="1"/>
      <c r="E137" s="1"/>
      <c r="F137" s="1"/>
    </row>
    <row r="138" spans="3:6">
      <c r="C138" s="1"/>
      <c r="D138" s="1"/>
      <c r="E138" s="1"/>
      <c r="F138" s="1"/>
    </row>
    <row r="139" spans="3:6">
      <c r="C139" s="1"/>
      <c r="D139" s="1"/>
      <c r="E139" s="1"/>
      <c r="F139" s="1"/>
    </row>
    <row r="140" spans="3:6">
      <c r="C140" s="1"/>
      <c r="D140" s="1"/>
      <c r="E140" s="1"/>
      <c r="F140" s="1"/>
    </row>
    <row r="141" spans="3:6">
      <c r="C141" s="1"/>
      <c r="D141" s="1"/>
      <c r="E141" s="1"/>
      <c r="F141" s="1"/>
    </row>
    <row r="142" spans="3:6">
      <c r="C142" s="1"/>
      <c r="D142" s="1"/>
      <c r="E142" s="1"/>
      <c r="F142" s="1"/>
    </row>
    <row r="143" spans="3:6">
      <c r="C143" s="1"/>
      <c r="D143" s="1"/>
      <c r="E143" s="1"/>
      <c r="F143" s="1"/>
    </row>
    <row r="144" spans="3:6">
      <c r="C144" s="1"/>
      <c r="D144" s="1"/>
      <c r="E144" s="1"/>
      <c r="F144" s="1"/>
    </row>
    <row r="145" spans="3:6">
      <c r="C145" s="1"/>
      <c r="D145" s="1"/>
      <c r="E145" s="1"/>
      <c r="F145" s="1"/>
    </row>
    <row r="146" spans="3:6">
      <c r="C146" s="1"/>
      <c r="D146" s="1"/>
      <c r="E146" s="1"/>
      <c r="F146" s="1"/>
    </row>
    <row r="147" spans="3:6">
      <c r="C147" s="1"/>
      <c r="D147" s="1"/>
      <c r="E147" s="1"/>
      <c r="F147" s="1"/>
    </row>
    <row r="148" spans="3:6">
      <c r="C148" s="1"/>
      <c r="D148" s="1"/>
      <c r="E148" s="1"/>
      <c r="F148" s="1"/>
    </row>
    <row r="149" spans="3:6">
      <c r="C149" s="1"/>
      <c r="D149" s="1"/>
      <c r="E149" s="1"/>
      <c r="F149" s="1"/>
    </row>
    <row r="150" spans="3:6">
      <c r="C150" s="1"/>
      <c r="D150" s="1"/>
      <c r="E150" s="1"/>
      <c r="F150" s="1"/>
    </row>
    <row r="151" spans="3:6">
      <c r="C151" s="1"/>
      <c r="D151" s="1"/>
      <c r="E151" s="1"/>
      <c r="F151" s="1"/>
    </row>
    <row r="152" spans="3:6">
      <c r="C152" s="1"/>
      <c r="D152" s="1"/>
      <c r="E152" s="1"/>
      <c r="F152" s="1"/>
    </row>
    <row r="153" spans="3:6">
      <c r="C153" s="1"/>
      <c r="D153" s="1"/>
      <c r="E153" s="1"/>
      <c r="F153" s="1"/>
    </row>
    <row r="154" spans="3:6">
      <c r="C154" s="1"/>
      <c r="D154" s="1"/>
      <c r="E154" s="1"/>
      <c r="F154" s="1"/>
    </row>
    <row r="155" spans="3:6">
      <c r="C155" s="1"/>
      <c r="D155" s="1"/>
      <c r="E155" s="1"/>
      <c r="F155" s="1"/>
    </row>
    <row r="156" spans="3:6">
      <c r="C156" s="1"/>
      <c r="D156" s="1"/>
      <c r="E156" s="1"/>
      <c r="F156" s="1"/>
    </row>
    <row r="157" spans="3:6">
      <c r="C157" s="1"/>
      <c r="D157" s="1"/>
      <c r="E157" s="1"/>
      <c r="F157" s="1"/>
    </row>
    <row r="158" spans="3:6">
      <c r="C158" s="1"/>
      <c r="D158" s="1"/>
      <c r="E158" s="1"/>
      <c r="F158" s="1"/>
    </row>
    <row r="159" spans="3:6">
      <c r="C159" s="1"/>
      <c r="D159" s="1"/>
      <c r="E159" s="1"/>
      <c r="F159" s="1"/>
    </row>
    <row r="160" spans="3:6">
      <c r="C160" s="1"/>
      <c r="D160" s="1"/>
      <c r="E160" s="1"/>
      <c r="F160" s="1"/>
    </row>
    <row r="161" spans="3:6">
      <c r="C161" s="1"/>
      <c r="D161" s="1"/>
      <c r="E161" s="1"/>
      <c r="F161" s="1"/>
    </row>
    <row r="162" spans="3:6">
      <c r="C162" s="1"/>
      <c r="D162" s="1"/>
      <c r="E162" s="1"/>
      <c r="F162" s="1"/>
    </row>
    <row r="163" spans="3:6">
      <c r="C163" s="1"/>
      <c r="D163" s="1"/>
      <c r="E163" s="1"/>
      <c r="F163" s="1"/>
    </row>
    <row r="164" spans="3:6">
      <c r="C164" s="1"/>
      <c r="D164" s="1"/>
      <c r="E164" s="1"/>
      <c r="F164" s="1"/>
    </row>
    <row r="165" spans="3:6">
      <c r="C165" s="1"/>
      <c r="D165" s="1"/>
      <c r="E165" s="1"/>
      <c r="F165" s="1"/>
    </row>
    <row r="166" spans="3:6">
      <c r="C166" s="1"/>
      <c r="D166" s="1"/>
      <c r="E166" s="1"/>
      <c r="F166" s="1"/>
    </row>
    <row r="167" spans="3:6">
      <c r="C167" s="1"/>
      <c r="D167" s="1"/>
      <c r="E167" s="1"/>
      <c r="F167" s="1"/>
    </row>
    <row r="168" spans="3:6">
      <c r="C168" s="1"/>
      <c r="D168" s="1"/>
      <c r="E168" s="1"/>
      <c r="F168" s="1"/>
    </row>
    <row r="169" spans="3:6">
      <c r="C169" s="1"/>
      <c r="D169" s="1"/>
      <c r="E169" s="1"/>
      <c r="F169" s="1"/>
    </row>
    <row r="170" spans="3:6">
      <c r="C170" s="1"/>
      <c r="D170" s="1"/>
      <c r="E170" s="1"/>
      <c r="F170" s="1"/>
    </row>
    <row r="171" spans="3:6">
      <c r="C171" s="1"/>
      <c r="D171" s="1"/>
      <c r="E171" s="1"/>
      <c r="F171" s="1"/>
    </row>
    <row r="172" spans="3:6">
      <c r="C172" s="1"/>
      <c r="D172" s="1"/>
      <c r="E172" s="1"/>
      <c r="F172" s="1"/>
    </row>
    <row r="173" spans="3:6">
      <c r="C173" s="1"/>
      <c r="D173" s="1"/>
      <c r="E173" s="1"/>
      <c r="F173" s="1"/>
    </row>
    <row r="174" spans="3:6">
      <c r="C174" s="1"/>
      <c r="D174" s="1"/>
      <c r="E174" s="1"/>
      <c r="F174" s="1"/>
    </row>
    <row r="175" spans="3:6">
      <c r="C175" s="1"/>
      <c r="D175" s="1"/>
      <c r="E175" s="1"/>
      <c r="F175" s="1"/>
    </row>
    <row r="176" spans="3:6">
      <c r="C176" s="1"/>
      <c r="D176" s="1"/>
      <c r="E176" s="1"/>
      <c r="F176" s="1"/>
    </row>
    <row r="177" spans="3:6">
      <c r="C177" s="1"/>
      <c r="D177" s="1"/>
      <c r="E177" s="1"/>
      <c r="F177" s="1"/>
    </row>
    <row r="178" spans="3:6">
      <c r="C178" s="1"/>
      <c r="D178" s="1"/>
      <c r="E178" s="1"/>
      <c r="F178" s="1"/>
    </row>
    <row r="179" spans="3:6">
      <c r="C179" s="1"/>
      <c r="D179" s="1"/>
      <c r="E179" s="1"/>
      <c r="F179" s="1"/>
    </row>
    <row r="180" spans="3:6">
      <c r="C180" s="1"/>
      <c r="D180" s="1"/>
      <c r="E180" s="1"/>
      <c r="F180" s="1"/>
    </row>
    <row r="181" spans="3:6">
      <c r="C181" s="1"/>
      <c r="D181" s="1"/>
      <c r="E181" s="1"/>
      <c r="F181" s="1"/>
    </row>
    <row r="182" spans="3:6">
      <c r="C182" s="1"/>
      <c r="D182" s="1"/>
      <c r="E182" s="1"/>
      <c r="F182" s="1"/>
    </row>
    <row r="183" spans="3:6">
      <c r="C183" s="1"/>
      <c r="D183" s="1"/>
      <c r="E183" s="1"/>
      <c r="F183" s="1"/>
    </row>
    <row r="184" spans="3:6">
      <c r="C184" s="1"/>
      <c r="D184" s="1"/>
      <c r="E184" s="1"/>
      <c r="F184" s="1"/>
    </row>
    <row r="185" spans="3:6">
      <c r="C185" s="1"/>
      <c r="D185" s="1"/>
      <c r="E185" s="1"/>
      <c r="F185" s="1"/>
    </row>
    <row r="186" spans="3:6">
      <c r="C186" s="1"/>
      <c r="D186" s="1"/>
      <c r="E186" s="1"/>
      <c r="F186" s="1"/>
    </row>
    <row r="187" spans="3:6">
      <c r="C187" s="1"/>
      <c r="D187" s="1"/>
      <c r="E187" s="1"/>
      <c r="F187" s="1"/>
    </row>
    <row r="188" spans="3:6">
      <c r="C188" s="1"/>
      <c r="D188" s="1"/>
      <c r="E188" s="1"/>
      <c r="F188" s="1"/>
    </row>
    <row r="189" spans="3:6">
      <c r="C189" s="1"/>
      <c r="D189" s="1"/>
      <c r="E189" s="1"/>
      <c r="F189" s="1"/>
    </row>
    <row r="190" spans="3:6">
      <c r="C190" s="1"/>
      <c r="D190" s="1"/>
      <c r="E190" s="1"/>
      <c r="F190" s="1"/>
    </row>
    <row r="191" spans="3:6">
      <c r="C191" s="1"/>
      <c r="D191" s="1"/>
      <c r="E191" s="1"/>
      <c r="F191" s="1"/>
    </row>
    <row r="192" spans="3:6">
      <c r="C192" s="1"/>
      <c r="D192" s="1"/>
      <c r="E192" s="1"/>
      <c r="F192" s="1"/>
    </row>
    <row r="193" spans="3:6">
      <c r="C193" s="1"/>
      <c r="D193" s="1"/>
      <c r="E193" s="1"/>
      <c r="F193" s="1"/>
    </row>
    <row r="194" spans="3:6">
      <c r="C194" s="1"/>
      <c r="D194" s="1"/>
      <c r="E194" s="1"/>
      <c r="F194" s="1"/>
    </row>
    <row r="195" spans="3:6">
      <c r="C195" s="1"/>
      <c r="D195" s="1"/>
      <c r="E195" s="1"/>
      <c r="F195" s="1"/>
    </row>
    <row r="196" spans="3:6">
      <c r="C196" s="1"/>
      <c r="D196" s="1"/>
      <c r="E196" s="1"/>
      <c r="F196" s="1"/>
    </row>
    <row r="197" spans="3:6">
      <c r="C197" s="1"/>
      <c r="D197" s="1"/>
      <c r="E197" s="1"/>
      <c r="F197" s="1"/>
    </row>
    <row r="198" spans="3:6">
      <c r="C198" s="1"/>
      <c r="D198" s="1"/>
      <c r="E198" s="1"/>
      <c r="F198" s="1"/>
    </row>
    <row r="199" spans="3:6">
      <c r="C199" s="1"/>
      <c r="D199" s="1"/>
      <c r="E199" s="1"/>
      <c r="F199" s="1"/>
    </row>
    <row r="200" spans="3:6">
      <c r="C200" s="1"/>
      <c r="D200" s="1"/>
      <c r="E200" s="1"/>
      <c r="F200" s="1"/>
    </row>
    <row r="201" spans="3:6">
      <c r="C201" s="1"/>
      <c r="D201" s="1"/>
      <c r="E201" s="1"/>
      <c r="F201" s="1"/>
    </row>
    <row r="202" spans="3:6">
      <c r="C202" s="1"/>
      <c r="D202" s="1"/>
      <c r="E202" s="1"/>
      <c r="F202" s="1"/>
    </row>
    <row r="203" spans="3:6">
      <c r="C203" s="1"/>
      <c r="D203" s="1"/>
      <c r="E203" s="1"/>
      <c r="F203" s="1"/>
    </row>
    <row r="204" spans="3:6">
      <c r="C204" s="1"/>
      <c r="D204" s="1"/>
      <c r="E204" s="1"/>
      <c r="F204" s="1"/>
    </row>
    <row r="205" spans="3:6">
      <c r="C205" s="1"/>
      <c r="D205" s="1"/>
      <c r="E205" s="1"/>
      <c r="F205" s="1"/>
    </row>
    <row r="206" spans="3:6">
      <c r="C206" s="1"/>
      <c r="D206" s="1"/>
      <c r="E206" s="1"/>
      <c r="F206" s="1"/>
    </row>
    <row r="207" spans="3:6">
      <c r="C207" s="1"/>
      <c r="D207" s="1"/>
      <c r="E207" s="1"/>
      <c r="F207" s="1"/>
    </row>
    <row r="208" spans="3:6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45"/>
      <c r="C796" s="1"/>
      <c r="D796" s="1"/>
      <c r="E796" s="1"/>
      <c r="F796" s="1"/>
    </row>
    <row r="797" spans="2:6">
      <c r="B797" s="45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sheetProtection sheet="1" objects="1" scenarios="1"/>
  <mergeCells count="3">
    <mergeCell ref="B6:U6"/>
    <mergeCell ref="B7:U7"/>
    <mergeCell ref="B16:K16"/>
  </mergeCells>
  <phoneticPr fontId="3" type="noConversion"/>
  <conditionalFormatting sqref="B17:B110">
    <cfRule type="cellIs" dxfId="8" priority="2" operator="equal">
      <formula>"NR3"</formula>
    </cfRule>
  </conditionalFormatting>
  <conditionalFormatting sqref="B17:B110">
    <cfRule type="containsText" dxfId="7" priority="1" operator="containsText" text="הפרשה ">
      <formula>NOT(ISERROR(SEARCH("הפרשה ",B17)))</formula>
    </cfRule>
  </conditionalFormatting>
  <dataValidations count="6">
    <dataValidation type="list" allowBlank="1" showInputMessage="1" showErrorMessage="1" sqref="G556:G828">
      <formula1>$BK$7:$BK$24</formula1>
    </dataValidation>
    <dataValidation allowBlank="1" showInputMessage="1" showErrorMessage="1" sqref="H2 B34 Q9 B36 B14 B16"/>
    <dataValidation type="list" allowBlank="1" showInputMessage="1" showErrorMessage="1" sqref="I12:I15 I37:I828 I17:I35">
      <formula1>$BM$7:$BM$10</formula1>
    </dataValidation>
    <dataValidation type="list" allowBlank="1" showInputMessage="1" showErrorMessage="1" sqref="E12:E15 E37:E822 E17:E35">
      <formula1>$BI$7:$BI$24</formula1>
    </dataValidation>
    <dataValidation type="list" allowBlank="1" showInputMessage="1" showErrorMessage="1" sqref="L12:L828">
      <formula1>$BN$7:$BN$20</formula1>
    </dataValidation>
    <dataValidation type="list" allowBlank="1" showInputMessage="1" showErrorMessage="1" sqref="G12:G15 G37:G555 G17:G35">
      <formula1>$BK$7:$BK$29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B1:BJ36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5" width="5.42578125" style="2" bestFit="1" customWidth="1"/>
    <col min="6" max="6" width="6.5703125" style="2" bestFit="1" customWidth="1"/>
    <col min="7" max="7" width="5.28515625" style="2" bestFit="1" customWidth="1"/>
    <col min="8" max="8" width="8" style="1" bestFit="1" customWidth="1"/>
    <col min="9" max="9" width="7" style="1" bestFit="1" customWidth="1"/>
    <col min="10" max="10" width="6.42578125" style="1" bestFit="1" customWidth="1"/>
    <col min="11" max="11" width="8.28515625" style="1" bestFit="1" customWidth="1"/>
    <col min="12" max="12" width="8" style="1" customWidth="1"/>
    <col min="13" max="13" width="9" style="1" bestFit="1" customWidth="1"/>
    <col min="14" max="14" width="9.7109375" style="1" customWidth="1"/>
    <col min="15" max="15" width="10.42578125" style="1" bestFit="1" customWidth="1"/>
    <col min="16" max="16" width="7.7109375" style="1" customWidth="1"/>
    <col min="17" max="17" width="7.140625" style="1" customWidth="1"/>
    <col min="18" max="18" width="6" style="1" customWidth="1"/>
    <col min="19" max="19" width="7.85546875" style="1" customWidth="1"/>
    <col min="20" max="20" width="8.140625" style="1" customWidth="1"/>
    <col min="21" max="21" width="6.28515625" style="1" customWidth="1"/>
    <col min="22" max="22" width="8" style="1" customWidth="1"/>
    <col min="23" max="23" width="8.7109375" style="1" customWidth="1"/>
    <col min="24" max="24" width="10" style="1" customWidth="1"/>
    <col min="25" max="25" width="9.5703125" style="1" customWidth="1"/>
    <col min="26" max="26" width="6.140625" style="1" customWidth="1"/>
    <col min="27" max="28" width="5.7109375" style="1" customWidth="1"/>
    <col min="29" max="29" width="6.85546875" style="1" customWidth="1"/>
    <col min="30" max="30" width="6.42578125" style="1" customWidth="1"/>
    <col min="31" max="31" width="6.7109375" style="1" customWidth="1"/>
    <col min="32" max="32" width="7.28515625" style="1" customWidth="1"/>
    <col min="33" max="44" width="5.7109375" style="1" customWidth="1"/>
    <col min="45" max="16384" width="9.140625" style="1"/>
  </cols>
  <sheetData>
    <row r="1" spans="2:62">
      <c r="B1" s="58" t="s">
        <v>166</v>
      </c>
      <c r="C1" s="80" t="s" vm="1">
        <v>234</v>
      </c>
    </row>
    <row r="2" spans="2:62">
      <c r="B2" s="58" t="s">
        <v>165</v>
      </c>
      <c r="C2" s="80" t="s">
        <v>235</v>
      </c>
    </row>
    <row r="3" spans="2:62">
      <c r="B3" s="58" t="s">
        <v>167</v>
      </c>
      <c r="C3" s="80" t="s">
        <v>236</v>
      </c>
    </row>
    <row r="4" spans="2:62">
      <c r="B4" s="58" t="s">
        <v>168</v>
      </c>
      <c r="C4" s="80">
        <v>12146</v>
      </c>
    </row>
    <row r="6" spans="2:62" ht="26.25" customHeight="1">
      <c r="B6" s="134" t="s">
        <v>196</v>
      </c>
      <c r="C6" s="135"/>
      <c r="D6" s="135"/>
      <c r="E6" s="135"/>
      <c r="F6" s="135"/>
      <c r="G6" s="135"/>
      <c r="H6" s="135"/>
      <c r="I6" s="135"/>
      <c r="J6" s="135"/>
      <c r="K6" s="135"/>
      <c r="L6" s="135"/>
      <c r="M6" s="135"/>
      <c r="N6" s="135"/>
      <c r="O6" s="136"/>
      <c r="BJ6" s="3"/>
    </row>
    <row r="7" spans="2:62" ht="26.25" customHeight="1">
      <c r="B7" s="134" t="s">
        <v>74</v>
      </c>
      <c r="C7" s="135"/>
      <c r="D7" s="135"/>
      <c r="E7" s="135"/>
      <c r="F7" s="135"/>
      <c r="G7" s="135"/>
      <c r="H7" s="135"/>
      <c r="I7" s="135"/>
      <c r="J7" s="135"/>
      <c r="K7" s="135"/>
      <c r="L7" s="135"/>
      <c r="M7" s="135"/>
      <c r="N7" s="135"/>
      <c r="O7" s="136"/>
      <c r="BF7" s="3"/>
      <c r="BJ7" s="3"/>
    </row>
    <row r="8" spans="2:62" s="3" customFormat="1" ht="78.75">
      <c r="B8" s="23" t="s">
        <v>101</v>
      </c>
      <c r="C8" s="31" t="s">
        <v>34</v>
      </c>
      <c r="D8" s="31" t="s">
        <v>106</v>
      </c>
      <c r="E8" s="31" t="s">
        <v>212</v>
      </c>
      <c r="F8" s="31" t="s">
        <v>103</v>
      </c>
      <c r="G8" s="31" t="s">
        <v>46</v>
      </c>
      <c r="H8" s="31" t="s">
        <v>86</v>
      </c>
      <c r="I8" s="14" t="s">
        <v>218</v>
      </c>
      <c r="J8" s="14" t="s">
        <v>217</v>
      </c>
      <c r="K8" s="31" t="s">
        <v>232</v>
      </c>
      <c r="L8" s="14" t="s">
        <v>45</v>
      </c>
      <c r="M8" s="14" t="s">
        <v>44</v>
      </c>
      <c r="N8" s="14" t="s">
        <v>169</v>
      </c>
      <c r="O8" s="15" t="s">
        <v>171</v>
      </c>
      <c r="BF8" s="1"/>
      <c r="BG8" s="1"/>
      <c r="BH8" s="1"/>
      <c r="BJ8" s="4"/>
    </row>
    <row r="9" spans="2:62" s="3" customFormat="1" ht="24" customHeight="1">
      <c r="B9" s="16"/>
      <c r="C9" s="17"/>
      <c r="D9" s="17"/>
      <c r="E9" s="17"/>
      <c r="F9" s="17"/>
      <c r="G9" s="17"/>
      <c r="H9" s="17"/>
      <c r="I9" s="17" t="s">
        <v>225</v>
      </c>
      <c r="J9" s="17"/>
      <c r="K9" s="17" t="s">
        <v>221</v>
      </c>
      <c r="L9" s="17" t="s">
        <v>221</v>
      </c>
      <c r="M9" s="17" t="s">
        <v>20</v>
      </c>
      <c r="N9" s="17" t="s">
        <v>20</v>
      </c>
      <c r="O9" s="18" t="s">
        <v>20</v>
      </c>
      <c r="BF9" s="1"/>
      <c r="BH9" s="1"/>
      <c r="BJ9" s="4"/>
    </row>
    <row r="10" spans="2:62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1" t="s">
        <v>10</v>
      </c>
      <c r="M10" s="21" t="s">
        <v>11</v>
      </c>
      <c r="N10" s="21" t="s">
        <v>12</v>
      </c>
      <c r="O10" s="21" t="s">
        <v>13</v>
      </c>
      <c r="BF10" s="1"/>
      <c r="BG10" s="3"/>
      <c r="BH10" s="1"/>
      <c r="BJ10" s="1"/>
    </row>
    <row r="11" spans="2:62" s="4" customFormat="1" ht="18" customHeight="1"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BF11" s="1"/>
      <c r="BG11" s="3"/>
      <c r="BH11" s="1"/>
      <c r="BJ11" s="1"/>
    </row>
    <row r="12" spans="2:62" ht="20.25">
      <c r="B12" s="97" t="s">
        <v>233</v>
      </c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  <c r="BG12" s="4"/>
    </row>
    <row r="13" spans="2:62">
      <c r="B13" s="97" t="s">
        <v>98</v>
      </c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</row>
    <row r="14" spans="2:62">
      <c r="B14" s="97" t="s">
        <v>216</v>
      </c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</row>
    <row r="15" spans="2:62">
      <c r="B15" s="97" t="s">
        <v>224</v>
      </c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</row>
    <row r="16" spans="2:62" ht="20.25">
      <c r="B16" s="97" t="s">
        <v>230</v>
      </c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BF16" s="4"/>
    </row>
    <row r="17" spans="2:15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</row>
    <row r="18" spans="2:15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</row>
    <row r="19" spans="2:15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</row>
    <row r="20" spans="2:15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</row>
    <row r="21" spans="2:15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</row>
    <row r="22" spans="2:15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</row>
    <row r="23" spans="2:15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</row>
    <row r="24" spans="2:15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</row>
    <row r="25" spans="2:15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</row>
    <row r="26" spans="2:15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</row>
    <row r="27" spans="2:15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</row>
    <row r="28" spans="2:15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</row>
    <row r="29" spans="2:15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</row>
    <row r="30" spans="2:15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</row>
    <row r="31" spans="2:15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</row>
    <row r="32" spans="2:15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</row>
    <row r="33" spans="2:15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</row>
    <row r="34" spans="2:15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</row>
    <row r="35" spans="2:15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</row>
    <row r="36" spans="2:15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</row>
    <row r="37" spans="2:15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</row>
    <row r="38" spans="2:15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</row>
    <row r="39" spans="2:15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</row>
    <row r="40" spans="2:15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</row>
    <row r="41" spans="2:15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</row>
    <row r="42" spans="2:15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</row>
    <row r="43" spans="2:15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</row>
    <row r="44" spans="2:15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</row>
    <row r="45" spans="2:15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</row>
    <row r="46" spans="2:15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</row>
    <row r="47" spans="2:15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</row>
    <row r="48" spans="2:15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</row>
    <row r="49" spans="2:15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</row>
    <row r="50" spans="2:15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</row>
    <row r="51" spans="2:15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</row>
    <row r="52" spans="2:15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</row>
    <row r="53" spans="2:15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</row>
    <row r="54" spans="2:15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</row>
    <row r="55" spans="2:15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</row>
    <row r="56" spans="2:15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</row>
    <row r="57" spans="2:15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</row>
    <row r="58" spans="2:15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</row>
    <row r="59" spans="2:15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</row>
    <row r="60" spans="2:15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</row>
    <row r="61" spans="2:15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</row>
    <row r="62" spans="2:15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</row>
    <row r="63" spans="2:15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</row>
    <row r="64" spans="2:15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</row>
    <row r="65" spans="2:15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</row>
    <row r="66" spans="2:15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</row>
    <row r="67" spans="2:15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</row>
    <row r="68" spans="2:15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</row>
    <row r="69" spans="2:15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</row>
    <row r="70" spans="2:15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</row>
    <row r="71" spans="2:15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</row>
    <row r="72" spans="2:15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</row>
    <row r="73" spans="2:15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</row>
    <row r="74" spans="2:15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</row>
    <row r="75" spans="2:15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</row>
    <row r="76" spans="2:15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</row>
    <row r="77" spans="2:15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</row>
    <row r="78" spans="2:15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</row>
    <row r="79" spans="2:15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</row>
    <row r="80" spans="2:15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</row>
    <row r="81" spans="2:15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</row>
    <row r="82" spans="2:15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</row>
    <row r="83" spans="2:15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</row>
    <row r="84" spans="2:15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</row>
    <row r="85" spans="2:15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</row>
    <row r="86" spans="2:15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</row>
    <row r="87" spans="2:15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</row>
    <row r="88" spans="2:15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</row>
    <row r="89" spans="2:15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</row>
    <row r="90" spans="2:15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</row>
    <row r="91" spans="2:15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</row>
    <row r="92" spans="2:15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</row>
    <row r="93" spans="2:15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</row>
    <row r="94" spans="2:15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</row>
    <row r="95" spans="2:15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</row>
    <row r="96" spans="2:15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</row>
    <row r="97" spans="2:15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  <c r="O97" s="81"/>
    </row>
    <row r="98" spans="2:15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</row>
    <row r="99" spans="2:15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</row>
    <row r="100" spans="2:15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</row>
    <row r="101" spans="2:15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</row>
    <row r="102" spans="2:15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</row>
    <row r="103" spans="2:15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</row>
    <row r="104" spans="2:15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</row>
    <row r="105" spans="2:15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  <c r="O105" s="81"/>
    </row>
    <row r="106" spans="2:15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  <c r="O106" s="81"/>
    </row>
    <row r="107" spans="2:15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</row>
    <row r="108" spans="2:15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  <c r="O108" s="81"/>
    </row>
    <row r="109" spans="2:15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  <c r="O109" s="81"/>
    </row>
    <row r="110" spans="2:15"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  <c r="M110" s="81"/>
      <c r="N110" s="81"/>
      <c r="O110" s="81"/>
    </row>
    <row r="111" spans="2:15">
      <c r="E111" s="1"/>
      <c r="F111" s="1"/>
      <c r="G111" s="1"/>
    </row>
    <row r="112" spans="2:15">
      <c r="E112" s="1"/>
      <c r="F112" s="1"/>
      <c r="G112" s="1"/>
    </row>
    <row r="113" spans="5:7">
      <c r="E113" s="1"/>
      <c r="F113" s="1"/>
      <c r="G113" s="1"/>
    </row>
    <row r="114" spans="5:7">
      <c r="E114" s="1"/>
      <c r="F114" s="1"/>
      <c r="G114" s="1"/>
    </row>
    <row r="115" spans="5:7">
      <c r="E115" s="1"/>
      <c r="F115" s="1"/>
      <c r="G115" s="1"/>
    </row>
    <row r="116" spans="5:7">
      <c r="E116" s="1"/>
      <c r="F116" s="1"/>
      <c r="G116" s="1"/>
    </row>
    <row r="117" spans="5:7">
      <c r="E117" s="1"/>
      <c r="F117" s="1"/>
      <c r="G117" s="1"/>
    </row>
    <row r="118" spans="5:7">
      <c r="E118" s="1"/>
      <c r="F118" s="1"/>
      <c r="G118" s="1"/>
    </row>
    <row r="119" spans="5:7">
      <c r="E119" s="1"/>
      <c r="F119" s="1"/>
      <c r="G119" s="1"/>
    </row>
    <row r="120" spans="5:7">
      <c r="E120" s="1"/>
      <c r="F120" s="1"/>
      <c r="G120" s="1"/>
    </row>
    <row r="121" spans="5:7">
      <c r="E121" s="1"/>
      <c r="F121" s="1"/>
      <c r="G121" s="1"/>
    </row>
    <row r="122" spans="5:7">
      <c r="E122" s="1"/>
      <c r="F122" s="1"/>
      <c r="G122" s="1"/>
    </row>
    <row r="123" spans="5:7">
      <c r="E123" s="1"/>
      <c r="F123" s="1"/>
      <c r="G123" s="1"/>
    </row>
    <row r="124" spans="5:7">
      <c r="E124" s="1"/>
      <c r="F124" s="1"/>
      <c r="G124" s="1"/>
    </row>
    <row r="125" spans="5:7">
      <c r="E125" s="1"/>
      <c r="F125" s="1"/>
      <c r="G125" s="1"/>
    </row>
    <row r="126" spans="5:7">
      <c r="E126" s="1"/>
      <c r="F126" s="1"/>
      <c r="G126" s="1"/>
    </row>
    <row r="127" spans="5:7">
      <c r="E127" s="1"/>
      <c r="F127" s="1"/>
      <c r="G127" s="1"/>
    </row>
    <row r="128" spans="5:7">
      <c r="E128" s="1"/>
      <c r="F128" s="1"/>
      <c r="G128" s="1"/>
    </row>
    <row r="129" spans="5:7">
      <c r="E129" s="1"/>
      <c r="F129" s="1"/>
      <c r="G129" s="1"/>
    </row>
    <row r="130" spans="5:7">
      <c r="E130" s="1"/>
      <c r="F130" s="1"/>
      <c r="G130" s="1"/>
    </row>
    <row r="131" spans="5:7">
      <c r="E131" s="1"/>
      <c r="F131" s="1"/>
      <c r="G131" s="1"/>
    </row>
    <row r="132" spans="5:7">
      <c r="E132" s="1"/>
      <c r="F132" s="1"/>
      <c r="G132" s="1"/>
    </row>
    <row r="133" spans="5:7">
      <c r="E133" s="1"/>
      <c r="F133" s="1"/>
      <c r="G133" s="1"/>
    </row>
    <row r="134" spans="5:7">
      <c r="E134" s="1"/>
      <c r="F134" s="1"/>
      <c r="G134" s="1"/>
    </row>
    <row r="135" spans="5:7">
      <c r="E135" s="1"/>
      <c r="F135" s="1"/>
      <c r="G135" s="1"/>
    </row>
    <row r="136" spans="5:7">
      <c r="E136" s="1"/>
      <c r="F136" s="1"/>
      <c r="G136" s="1"/>
    </row>
    <row r="137" spans="5:7">
      <c r="E137" s="1"/>
      <c r="F137" s="1"/>
      <c r="G137" s="1"/>
    </row>
    <row r="138" spans="5:7">
      <c r="E138" s="1"/>
      <c r="F138" s="1"/>
      <c r="G138" s="1"/>
    </row>
    <row r="139" spans="5:7">
      <c r="E139" s="1"/>
      <c r="F139" s="1"/>
      <c r="G139" s="1"/>
    </row>
    <row r="140" spans="5:7">
      <c r="E140" s="1"/>
      <c r="F140" s="1"/>
      <c r="G140" s="1"/>
    </row>
    <row r="141" spans="5:7">
      <c r="E141" s="1"/>
      <c r="F141" s="1"/>
      <c r="G141" s="1"/>
    </row>
    <row r="142" spans="5:7">
      <c r="E142" s="1"/>
      <c r="F142" s="1"/>
      <c r="G142" s="1"/>
    </row>
    <row r="143" spans="5:7">
      <c r="E143" s="1"/>
      <c r="F143" s="1"/>
      <c r="G143" s="1"/>
    </row>
    <row r="144" spans="5:7">
      <c r="E144" s="1"/>
      <c r="F144" s="1"/>
      <c r="G144" s="1"/>
    </row>
    <row r="145" spans="5:7">
      <c r="E145" s="1"/>
      <c r="F145" s="1"/>
      <c r="G145" s="1"/>
    </row>
    <row r="146" spans="5:7">
      <c r="E146" s="1"/>
      <c r="F146" s="1"/>
      <c r="G146" s="1"/>
    </row>
    <row r="147" spans="5:7">
      <c r="E147" s="1"/>
      <c r="F147" s="1"/>
      <c r="G147" s="1"/>
    </row>
    <row r="148" spans="5:7">
      <c r="E148" s="1"/>
      <c r="F148" s="1"/>
      <c r="G148" s="1"/>
    </row>
    <row r="149" spans="5:7">
      <c r="E149" s="1"/>
      <c r="F149" s="1"/>
      <c r="G149" s="1"/>
    </row>
    <row r="150" spans="5:7">
      <c r="E150" s="1"/>
      <c r="F150" s="1"/>
      <c r="G150" s="1"/>
    </row>
    <row r="151" spans="5:7">
      <c r="E151" s="1"/>
      <c r="F151" s="1"/>
      <c r="G151" s="1"/>
    </row>
    <row r="152" spans="5:7">
      <c r="E152" s="1"/>
      <c r="F152" s="1"/>
      <c r="G152" s="1"/>
    </row>
    <row r="153" spans="5:7">
      <c r="E153" s="1"/>
      <c r="F153" s="1"/>
      <c r="G153" s="1"/>
    </row>
    <row r="154" spans="5:7">
      <c r="E154" s="1"/>
      <c r="F154" s="1"/>
      <c r="G154" s="1"/>
    </row>
    <row r="155" spans="5:7">
      <c r="E155" s="1"/>
      <c r="F155" s="1"/>
      <c r="G155" s="1"/>
    </row>
    <row r="156" spans="5:7">
      <c r="E156" s="1"/>
      <c r="F156" s="1"/>
      <c r="G156" s="1"/>
    </row>
    <row r="157" spans="5:7">
      <c r="E157" s="1"/>
      <c r="F157" s="1"/>
      <c r="G157" s="1"/>
    </row>
    <row r="158" spans="5:7">
      <c r="E158" s="1"/>
      <c r="F158" s="1"/>
      <c r="G158" s="1"/>
    </row>
    <row r="159" spans="5:7">
      <c r="E159" s="1"/>
      <c r="F159" s="1"/>
      <c r="G159" s="1"/>
    </row>
    <row r="160" spans="5:7">
      <c r="E160" s="1"/>
      <c r="F160" s="1"/>
      <c r="G160" s="1"/>
    </row>
    <row r="161" spans="5:7">
      <c r="E161" s="1"/>
      <c r="F161" s="1"/>
      <c r="G161" s="1"/>
    </row>
    <row r="162" spans="5:7">
      <c r="E162" s="1"/>
      <c r="F162" s="1"/>
      <c r="G162" s="1"/>
    </row>
    <row r="163" spans="5:7">
      <c r="E163" s="1"/>
      <c r="F163" s="1"/>
      <c r="G163" s="1"/>
    </row>
    <row r="164" spans="5:7">
      <c r="E164" s="1"/>
      <c r="F164" s="1"/>
      <c r="G164" s="1"/>
    </row>
    <row r="165" spans="5:7">
      <c r="E165" s="1"/>
      <c r="F165" s="1"/>
      <c r="G165" s="1"/>
    </row>
    <row r="166" spans="5:7">
      <c r="E166" s="1"/>
      <c r="F166" s="1"/>
      <c r="G166" s="1"/>
    </row>
    <row r="167" spans="5:7">
      <c r="E167" s="1"/>
      <c r="F167" s="1"/>
      <c r="G167" s="1"/>
    </row>
    <row r="168" spans="5:7">
      <c r="E168" s="1"/>
      <c r="F168" s="1"/>
      <c r="G168" s="1"/>
    </row>
    <row r="169" spans="5:7">
      <c r="E169" s="1"/>
      <c r="F169" s="1"/>
      <c r="G169" s="1"/>
    </row>
    <row r="170" spans="5:7">
      <c r="E170" s="1"/>
      <c r="F170" s="1"/>
      <c r="G170" s="1"/>
    </row>
    <row r="171" spans="5:7">
      <c r="E171" s="1"/>
      <c r="F171" s="1"/>
      <c r="G171" s="1"/>
    </row>
    <row r="172" spans="5:7">
      <c r="E172" s="1"/>
      <c r="F172" s="1"/>
      <c r="G172" s="1"/>
    </row>
    <row r="173" spans="5:7">
      <c r="E173" s="1"/>
      <c r="F173" s="1"/>
      <c r="G173" s="1"/>
    </row>
    <row r="174" spans="5:7">
      <c r="E174" s="1"/>
      <c r="F174" s="1"/>
      <c r="G174" s="1"/>
    </row>
    <row r="175" spans="5:7">
      <c r="E175" s="1"/>
      <c r="F175" s="1"/>
      <c r="G175" s="1"/>
    </row>
    <row r="176" spans="5:7">
      <c r="E176" s="1"/>
      <c r="F176" s="1"/>
      <c r="G176" s="1"/>
    </row>
    <row r="177" spans="5:7">
      <c r="E177" s="1"/>
      <c r="F177" s="1"/>
      <c r="G177" s="1"/>
    </row>
    <row r="178" spans="5:7">
      <c r="E178" s="1"/>
      <c r="F178" s="1"/>
      <c r="G178" s="1"/>
    </row>
    <row r="179" spans="5:7">
      <c r="E179" s="1"/>
      <c r="F179" s="1"/>
      <c r="G179" s="1"/>
    </row>
    <row r="180" spans="5:7">
      <c r="E180" s="1"/>
      <c r="F180" s="1"/>
      <c r="G180" s="1"/>
    </row>
    <row r="181" spans="5:7">
      <c r="E181" s="1"/>
      <c r="F181" s="1"/>
      <c r="G181" s="1"/>
    </row>
    <row r="182" spans="5:7">
      <c r="E182" s="1"/>
      <c r="F182" s="1"/>
      <c r="G182" s="1"/>
    </row>
    <row r="183" spans="5:7">
      <c r="E183" s="1"/>
      <c r="F183" s="1"/>
      <c r="G183" s="1"/>
    </row>
    <row r="184" spans="5:7">
      <c r="E184" s="1"/>
      <c r="F184" s="1"/>
      <c r="G184" s="1"/>
    </row>
    <row r="185" spans="5:7">
      <c r="E185" s="1"/>
      <c r="F185" s="1"/>
      <c r="G185" s="1"/>
    </row>
    <row r="186" spans="5:7">
      <c r="E186" s="1"/>
      <c r="F186" s="1"/>
      <c r="G186" s="1"/>
    </row>
    <row r="187" spans="5:7">
      <c r="E187" s="1"/>
      <c r="F187" s="1"/>
      <c r="G187" s="1"/>
    </row>
    <row r="188" spans="5:7">
      <c r="E188" s="1"/>
      <c r="F188" s="1"/>
      <c r="G188" s="1"/>
    </row>
    <row r="189" spans="5:7">
      <c r="E189" s="1"/>
      <c r="F189" s="1"/>
      <c r="G189" s="1"/>
    </row>
    <row r="190" spans="5:7">
      <c r="E190" s="1"/>
      <c r="F190" s="1"/>
      <c r="G190" s="1"/>
    </row>
    <row r="191" spans="5:7">
      <c r="E191" s="1"/>
      <c r="F191" s="1"/>
      <c r="G191" s="1"/>
    </row>
    <row r="192" spans="5:7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45"/>
      <c r="E273" s="1"/>
      <c r="F273" s="1"/>
      <c r="G273" s="1"/>
    </row>
    <row r="274" spans="2:7">
      <c r="B274" s="45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45"/>
      <c r="E294" s="1"/>
      <c r="F294" s="1"/>
      <c r="G294" s="1"/>
    </row>
    <row r="295" spans="2:7">
      <c r="B295" s="45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45"/>
      <c r="E361" s="1"/>
      <c r="F361" s="1"/>
      <c r="G361" s="1"/>
    </row>
    <row r="362" spans="2:7">
      <c r="B362" s="45"/>
      <c r="E362" s="1"/>
      <c r="F362" s="1"/>
      <c r="G362" s="1"/>
    </row>
    <row r="363" spans="2:7">
      <c r="B363" s="3"/>
    </row>
  </sheetData>
  <sheetProtection sheet="1" objects="1" scenarios="1"/>
  <mergeCells count="2">
    <mergeCell ref="B6:O6"/>
    <mergeCell ref="B7:O7"/>
  </mergeCells>
  <phoneticPr fontId="3" type="noConversion"/>
  <dataValidations count="4">
    <dataValidation allowBlank="1" showInputMessage="1" showErrorMessage="1" sqref="A1 B34 K9 B36:I36 B14 B16"/>
    <dataValidation type="list" allowBlank="1" showInputMessage="1" showErrorMessage="1" sqref="E12:E35 E37:E357">
      <formula1>$BF$6:$BF$23</formula1>
    </dataValidation>
    <dataValidation type="list" allowBlank="1" showInputMessage="1" showErrorMessage="1" sqref="H12:H35 H37:H357">
      <formula1>$BJ$6:$BJ$19</formula1>
    </dataValidation>
    <dataValidation type="list" allowBlank="1" showInputMessage="1" showErrorMessage="1" sqref="G12:G35 G37:G363">
      <formula1>$BH$6:$BH$29</formula1>
    </dataValidation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B1:BK255"/>
  <sheetViews>
    <sheetView rightToLeft="1" topLeftCell="A10" workbookViewId="0">
      <selection activeCell="I27" sqref="I27"/>
    </sheetView>
  </sheetViews>
  <sheetFormatPr defaultColWidth="9.140625" defaultRowHeight="18"/>
  <cols>
    <col min="1" max="1" width="6.28515625" style="1" customWidth="1"/>
    <col min="2" max="2" width="47" style="2" bestFit="1" customWidth="1"/>
    <col min="3" max="3" width="41.7109375" style="2" bestFit="1" customWidth="1"/>
    <col min="4" max="4" width="6.5703125" style="2" bestFit="1" customWidth="1"/>
    <col min="5" max="5" width="11.28515625" style="2" bestFit="1" customWidth="1"/>
    <col min="6" max="6" width="5.28515625" style="2" bestFit="1" customWidth="1"/>
    <col min="7" max="7" width="12" style="2" bestFit="1" customWidth="1"/>
    <col min="8" max="8" width="7.28515625" style="1" bestFit="1" customWidth="1"/>
    <col min="9" max="9" width="10.7109375" style="1" bestFit="1" customWidth="1"/>
    <col min="10" max="10" width="8.28515625" style="1" bestFit="1" customWidth="1"/>
    <col min="11" max="11" width="8" style="1" customWidth="1"/>
    <col min="12" max="12" width="11.28515625" style="1" bestFit="1" customWidth="1"/>
    <col min="13" max="13" width="11.85546875" style="1" bestFit="1" customWidth="1"/>
    <col min="14" max="14" width="11.5703125" style="1" customWidth="1"/>
    <col min="15" max="15" width="7.5703125" style="1" customWidth="1"/>
    <col min="16" max="16" width="6.7109375" style="1" customWidth="1"/>
    <col min="17" max="17" width="7.7109375" style="1" customWidth="1"/>
    <col min="18" max="18" width="7.140625" style="1" customWidth="1"/>
    <col min="19" max="19" width="6" style="1" customWidth="1"/>
    <col min="20" max="20" width="7.85546875" style="1" customWidth="1"/>
    <col min="21" max="21" width="8.140625" style="1" customWidth="1"/>
    <col min="22" max="22" width="6.28515625" style="1" customWidth="1"/>
    <col min="23" max="23" width="8" style="1" customWidth="1"/>
    <col min="24" max="24" width="8.7109375" style="1" customWidth="1"/>
    <col min="25" max="25" width="10" style="1" customWidth="1"/>
    <col min="26" max="26" width="9.5703125" style="1" customWidth="1"/>
    <col min="27" max="27" width="6.140625" style="1" customWidth="1"/>
    <col min="28" max="29" width="5.7109375" style="1" customWidth="1"/>
    <col min="30" max="30" width="6.85546875" style="1" customWidth="1"/>
    <col min="31" max="31" width="6.42578125" style="1" customWidth="1"/>
    <col min="32" max="32" width="6.7109375" style="1" customWidth="1"/>
    <col min="33" max="33" width="7.28515625" style="1" customWidth="1"/>
    <col min="34" max="45" width="5.7109375" style="1" customWidth="1"/>
    <col min="46" max="16384" width="9.140625" style="1"/>
  </cols>
  <sheetData>
    <row r="1" spans="2:63">
      <c r="B1" s="58" t="s">
        <v>166</v>
      </c>
      <c r="C1" s="80" t="s" vm="1">
        <v>234</v>
      </c>
    </row>
    <row r="2" spans="2:63">
      <c r="B2" s="58" t="s">
        <v>165</v>
      </c>
      <c r="C2" s="80" t="s">
        <v>235</v>
      </c>
    </row>
    <row r="3" spans="2:63">
      <c r="B3" s="58" t="s">
        <v>167</v>
      </c>
      <c r="C3" s="80" t="s">
        <v>236</v>
      </c>
    </row>
    <row r="4" spans="2:63">
      <c r="B4" s="58" t="s">
        <v>168</v>
      </c>
      <c r="C4" s="80">
        <v>12146</v>
      </c>
    </row>
    <row r="6" spans="2:63" ht="26.25" customHeight="1">
      <c r="B6" s="134" t="s">
        <v>196</v>
      </c>
      <c r="C6" s="135"/>
      <c r="D6" s="135"/>
      <c r="E6" s="135"/>
      <c r="F6" s="135"/>
      <c r="G6" s="135"/>
      <c r="H6" s="135"/>
      <c r="I6" s="135"/>
      <c r="J6" s="135"/>
      <c r="K6" s="135"/>
      <c r="L6" s="135"/>
      <c r="M6" s="135"/>
      <c r="N6" s="136"/>
      <c r="BK6" s="3"/>
    </row>
    <row r="7" spans="2:63" ht="26.25" customHeight="1">
      <c r="B7" s="134" t="s">
        <v>75</v>
      </c>
      <c r="C7" s="135"/>
      <c r="D7" s="135"/>
      <c r="E7" s="135"/>
      <c r="F7" s="135"/>
      <c r="G7" s="135"/>
      <c r="H7" s="135"/>
      <c r="I7" s="135"/>
      <c r="J7" s="135"/>
      <c r="K7" s="135"/>
      <c r="L7" s="135"/>
      <c r="M7" s="135"/>
      <c r="N7" s="136"/>
      <c r="BH7" s="3"/>
      <c r="BK7" s="3"/>
    </row>
    <row r="8" spans="2:63" s="3" customFormat="1" ht="74.25" customHeight="1">
      <c r="B8" s="23" t="s">
        <v>101</v>
      </c>
      <c r="C8" s="31" t="s">
        <v>34</v>
      </c>
      <c r="D8" s="31" t="s">
        <v>106</v>
      </c>
      <c r="E8" s="31" t="s">
        <v>103</v>
      </c>
      <c r="F8" s="31" t="s">
        <v>46</v>
      </c>
      <c r="G8" s="31" t="s">
        <v>86</v>
      </c>
      <c r="H8" s="31" t="s">
        <v>218</v>
      </c>
      <c r="I8" s="31" t="s">
        <v>217</v>
      </c>
      <c r="J8" s="31" t="s">
        <v>232</v>
      </c>
      <c r="K8" s="31" t="s">
        <v>45</v>
      </c>
      <c r="L8" s="31" t="s">
        <v>44</v>
      </c>
      <c r="M8" s="31" t="s">
        <v>169</v>
      </c>
      <c r="N8" s="15" t="s">
        <v>171</v>
      </c>
      <c r="O8" s="1"/>
      <c r="BH8" s="1"/>
      <c r="BI8" s="1"/>
      <c r="BK8" s="4"/>
    </row>
    <row r="9" spans="2:63" s="3" customFormat="1" ht="26.25" customHeight="1">
      <c r="B9" s="16"/>
      <c r="C9" s="17"/>
      <c r="D9" s="17"/>
      <c r="E9" s="17"/>
      <c r="F9" s="17"/>
      <c r="G9" s="17"/>
      <c r="H9" s="33" t="s">
        <v>225</v>
      </c>
      <c r="I9" s="33"/>
      <c r="J9" s="17" t="s">
        <v>221</v>
      </c>
      <c r="K9" s="33" t="s">
        <v>221</v>
      </c>
      <c r="L9" s="33" t="s">
        <v>20</v>
      </c>
      <c r="M9" s="18" t="s">
        <v>20</v>
      </c>
      <c r="N9" s="18" t="s">
        <v>20</v>
      </c>
      <c r="BH9" s="1"/>
      <c r="BK9" s="4"/>
    </row>
    <row r="10" spans="2:63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M10" s="21" t="s">
        <v>11</v>
      </c>
      <c r="N10" s="21" t="s">
        <v>12</v>
      </c>
      <c r="O10" s="5"/>
      <c r="BH10" s="1"/>
      <c r="BI10" s="3"/>
      <c r="BK10" s="1"/>
    </row>
    <row r="11" spans="2:63" s="4" customFormat="1" ht="18" customHeight="1">
      <c r="B11" s="100" t="s">
        <v>28</v>
      </c>
      <c r="C11" s="84"/>
      <c r="D11" s="84"/>
      <c r="E11" s="84"/>
      <c r="F11" s="84"/>
      <c r="G11" s="84"/>
      <c r="H11" s="92"/>
      <c r="I11" s="94"/>
      <c r="J11" s="92">
        <v>1.8929999999999999E-2</v>
      </c>
      <c r="K11" s="92">
        <v>39.017859999999992</v>
      </c>
      <c r="L11" s="84"/>
      <c r="M11" s="93">
        <f>K11/$K$11</f>
        <v>1</v>
      </c>
      <c r="N11" s="93">
        <f>K11/'סכום נכסי הקרן'!$C$42</f>
        <v>0.29761657064799851</v>
      </c>
      <c r="O11" s="5"/>
      <c r="BH11" s="98"/>
      <c r="BI11" s="3"/>
      <c r="BK11" s="98"/>
    </row>
    <row r="12" spans="2:63" s="98" customFormat="1" ht="20.25">
      <c r="B12" s="83" t="s">
        <v>215</v>
      </c>
      <c r="C12" s="84"/>
      <c r="D12" s="84"/>
      <c r="E12" s="84"/>
      <c r="F12" s="84"/>
      <c r="G12" s="84"/>
      <c r="H12" s="92"/>
      <c r="I12" s="94"/>
      <c r="J12" s="84"/>
      <c r="K12" s="92">
        <v>22.636449999999996</v>
      </c>
      <c r="L12" s="84"/>
      <c r="M12" s="93">
        <f t="shared" ref="M12:M16" si="0">K12/$K$11</f>
        <v>0.58015611312357984</v>
      </c>
      <c r="N12" s="93">
        <f>K12/'סכום נכסי הקרן'!$C$42</f>
        <v>0.17266407282831212</v>
      </c>
      <c r="BI12" s="4"/>
    </row>
    <row r="13" spans="2:63">
      <c r="B13" s="99" t="s">
        <v>48</v>
      </c>
      <c r="C13" s="84"/>
      <c r="D13" s="84"/>
      <c r="E13" s="84"/>
      <c r="F13" s="84"/>
      <c r="G13" s="84"/>
      <c r="H13" s="92"/>
      <c r="I13" s="94"/>
      <c r="J13" s="84"/>
      <c r="K13" s="92">
        <v>7.7502999999999993</v>
      </c>
      <c r="L13" s="84"/>
      <c r="M13" s="93">
        <f t="shared" si="0"/>
        <v>0.19863467653018391</v>
      </c>
      <c r="N13" s="93">
        <f>K13/'סכום נכסי הקרן'!$C$42</f>
        <v>5.9116971240687807E-2</v>
      </c>
    </row>
    <row r="14" spans="2:63">
      <c r="B14" s="88" t="s">
        <v>268</v>
      </c>
      <c r="C14" s="82" t="s">
        <v>269</v>
      </c>
      <c r="D14" s="95" t="s">
        <v>107</v>
      </c>
      <c r="E14" s="82" t="s">
        <v>270</v>
      </c>
      <c r="F14" s="95" t="s">
        <v>271</v>
      </c>
      <c r="G14" s="95" t="s">
        <v>151</v>
      </c>
      <c r="H14" s="89">
        <v>4.9999999999999991</v>
      </c>
      <c r="I14" s="91">
        <v>1474</v>
      </c>
      <c r="J14" s="82"/>
      <c r="K14" s="89">
        <v>7.3699999999999988E-2</v>
      </c>
      <c r="L14" s="90">
        <v>3.4239579445928405E-8</v>
      </c>
      <c r="M14" s="90">
        <f t="shared" si="0"/>
        <v>1.8888785802194175E-3</v>
      </c>
      <c r="N14" s="90">
        <f>K14/'סכום נכסי הקרן'!$C$42</f>
        <v>5.6216156541536344E-4</v>
      </c>
    </row>
    <row r="15" spans="2:63">
      <c r="B15" s="88" t="s">
        <v>272</v>
      </c>
      <c r="C15" s="82" t="s">
        <v>273</v>
      </c>
      <c r="D15" s="95" t="s">
        <v>107</v>
      </c>
      <c r="E15" s="82" t="s">
        <v>274</v>
      </c>
      <c r="F15" s="95" t="s">
        <v>271</v>
      </c>
      <c r="G15" s="95" t="s">
        <v>151</v>
      </c>
      <c r="H15" s="89">
        <v>18.999999999999996</v>
      </c>
      <c r="I15" s="91">
        <v>14750</v>
      </c>
      <c r="J15" s="82"/>
      <c r="K15" s="89">
        <v>2.8024999999999993</v>
      </c>
      <c r="L15" s="90">
        <v>1.8508153591724427E-7</v>
      </c>
      <c r="M15" s="90">
        <f t="shared" si="0"/>
        <v>7.1826081696945959E-2</v>
      </c>
      <c r="N15" s="90">
        <f>K15/'סכום נכסי הקרן'!$C$42</f>
        <v>2.1376632117728032E-2</v>
      </c>
    </row>
    <row r="16" spans="2:63" ht="20.25">
      <c r="B16" s="88" t="s">
        <v>275</v>
      </c>
      <c r="C16" s="82" t="s">
        <v>276</v>
      </c>
      <c r="D16" s="95" t="s">
        <v>107</v>
      </c>
      <c r="E16" s="82" t="s">
        <v>277</v>
      </c>
      <c r="F16" s="95" t="s">
        <v>271</v>
      </c>
      <c r="G16" s="95" t="s">
        <v>151</v>
      </c>
      <c r="H16" s="89">
        <v>32.999999999999993</v>
      </c>
      <c r="I16" s="91">
        <v>14770</v>
      </c>
      <c r="J16" s="82"/>
      <c r="K16" s="89">
        <v>4.8740999999999994</v>
      </c>
      <c r="L16" s="90">
        <v>7.9813188766656451E-7</v>
      </c>
      <c r="M16" s="90">
        <f t="shared" si="0"/>
        <v>0.1249197162530185</v>
      </c>
      <c r="N16" s="90">
        <f>K16/'סכום נכסי הקרן'!$C$42</f>
        <v>3.7178177557544413E-2</v>
      </c>
      <c r="BH16" s="4"/>
    </row>
    <row r="17" spans="2:14">
      <c r="B17" s="85"/>
      <c r="C17" s="82"/>
      <c r="D17" s="82"/>
      <c r="E17" s="82"/>
      <c r="F17" s="82"/>
      <c r="G17" s="82"/>
      <c r="H17" s="89"/>
      <c r="I17" s="91"/>
      <c r="J17" s="82"/>
      <c r="K17" s="82"/>
      <c r="L17" s="82"/>
      <c r="M17" s="90"/>
      <c r="N17" s="82"/>
    </row>
    <row r="18" spans="2:14">
      <c r="B18" s="99" t="s">
        <v>49</v>
      </c>
      <c r="C18" s="84"/>
      <c r="D18" s="84"/>
      <c r="E18" s="84"/>
      <c r="F18" s="84"/>
      <c r="G18" s="84"/>
      <c r="H18" s="92"/>
      <c r="I18" s="94"/>
      <c r="J18" s="84"/>
      <c r="K18" s="92">
        <v>14.886149999999997</v>
      </c>
      <c r="L18" s="84"/>
      <c r="M18" s="93">
        <f t="shared" ref="M18:M22" si="1">K18/$K$11</f>
        <v>0.38152143659339594</v>
      </c>
      <c r="N18" s="93">
        <f>K18/'סכום נכסי הקרן'!$C$42</f>
        <v>0.11354710158762432</v>
      </c>
    </row>
    <row r="19" spans="2:14">
      <c r="B19" s="88" t="s">
        <v>278</v>
      </c>
      <c r="C19" s="82" t="s">
        <v>279</v>
      </c>
      <c r="D19" s="95" t="s">
        <v>107</v>
      </c>
      <c r="E19" s="82" t="s">
        <v>280</v>
      </c>
      <c r="F19" s="95" t="s">
        <v>281</v>
      </c>
      <c r="G19" s="95" t="s">
        <v>151</v>
      </c>
      <c r="H19" s="89">
        <v>919.99999999999989</v>
      </c>
      <c r="I19" s="91">
        <v>329.11</v>
      </c>
      <c r="J19" s="82"/>
      <c r="K19" s="89">
        <v>3.0278099999999997</v>
      </c>
      <c r="L19" s="90">
        <v>2.9778000699918957E-6</v>
      </c>
      <c r="M19" s="90">
        <f t="shared" si="1"/>
        <v>7.7600616743204273E-2</v>
      </c>
      <c r="N19" s="90">
        <f>K19/'סכום נכסי הקרן'!$C$42</f>
        <v>2.3095229435282111E-2</v>
      </c>
    </row>
    <row r="20" spans="2:14">
      <c r="B20" s="88" t="s">
        <v>282</v>
      </c>
      <c r="C20" s="82" t="s">
        <v>283</v>
      </c>
      <c r="D20" s="95" t="s">
        <v>107</v>
      </c>
      <c r="E20" s="82" t="s">
        <v>270</v>
      </c>
      <c r="F20" s="95" t="s">
        <v>281</v>
      </c>
      <c r="G20" s="95" t="s">
        <v>151</v>
      </c>
      <c r="H20" s="89">
        <v>744.99999999999989</v>
      </c>
      <c r="I20" s="91">
        <v>329.8</v>
      </c>
      <c r="J20" s="82"/>
      <c r="K20" s="89">
        <v>2.4570100000000004</v>
      </c>
      <c r="L20" s="90">
        <v>5.419320340529547E-7</v>
      </c>
      <c r="M20" s="90">
        <f t="shared" si="1"/>
        <v>6.2971418729781722E-2</v>
      </c>
      <c r="N20" s="90">
        <f>K20/'סכום נכסי הקרן'!$C$42</f>
        <v>1.8741337691196777E-2</v>
      </c>
    </row>
    <row r="21" spans="2:14">
      <c r="B21" s="88" t="s">
        <v>284</v>
      </c>
      <c r="C21" s="82" t="s">
        <v>285</v>
      </c>
      <c r="D21" s="95" t="s">
        <v>107</v>
      </c>
      <c r="E21" s="82" t="s">
        <v>270</v>
      </c>
      <c r="F21" s="95" t="s">
        <v>281</v>
      </c>
      <c r="G21" s="95" t="s">
        <v>151</v>
      </c>
      <c r="H21" s="89">
        <v>46.999999999999993</v>
      </c>
      <c r="I21" s="91">
        <v>3372.23</v>
      </c>
      <c r="J21" s="82"/>
      <c r="K21" s="89">
        <v>1.5849499999999999</v>
      </c>
      <c r="L21" s="90">
        <v>1.5969013318836637E-6</v>
      </c>
      <c r="M21" s="90">
        <f t="shared" si="1"/>
        <v>4.0621141190213921E-2</v>
      </c>
      <c r="N21" s="90">
        <f>K21/'סכום נכסי הקרן'!$C$42</f>
        <v>1.2089524736839625E-2</v>
      </c>
    </row>
    <row r="22" spans="2:14">
      <c r="B22" s="88" t="s">
        <v>286</v>
      </c>
      <c r="C22" s="82" t="s">
        <v>287</v>
      </c>
      <c r="D22" s="95" t="s">
        <v>107</v>
      </c>
      <c r="E22" s="82" t="s">
        <v>274</v>
      </c>
      <c r="F22" s="95" t="s">
        <v>281</v>
      </c>
      <c r="G22" s="95" t="s">
        <v>151</v>
      </c>
      <c r="H22" s="89">
        <v>149.99999999999997</v>
      </c>
      <c r="I22" s="91">
        <v>3281.64</v>
      </c>
      <c r="J22" s="82"/>
      <c r="K22" s="89">
        <v>4.9224599999999992</v>
      </c>
      <c r="L22" s="90">
        <v>1.0714285714285712E-6</v>
      </c>
      <c r="M22" s="90">
        <f t="shared" si="1"/>
        <v>0.12615914865653832</v>
      </c>
      <c r="N22" s="90">
        <f>K22/'סכום נכסי הקרן'!$C$42</f>
        <v>3.7547053179029982E-2</v>
      </c>
    </row>
    <row r="23" spans="2:14">
      <c r="B23" s="88" t="s">
        <v>288</v>
      </c>
      <c r="C23" s="82" t="s">
        <v>289</v>
      </c>
      <c r="D23" s="95" t="s">
        <v>107</v>
      </c>
      <c r="E23" s="82" t="s">
        <v>277</v>
      </c>
      <c r="F23" s="95" t="s">
        <v>281</v>
      </c>
      <c r="G23" s="95" t="s">
        <v>151</v>
      </c>
      <c r="H23" s="89">
        <v>79.999999999999986</v>
      </c>
      <c r="I23" s="91">
        <v>3617.4</v>
      </c>
      <c r="J23" s="82"/>
      <c r="K23" s="89">
        <v>2.8939199999999996</v>
      </c>
      <c r="L23" s="90">
        <v>1.6540415740868581E-6</v>
      </c>
      <c r="M23" s="90">
        <f>K23/$K$11</f>
        <v>7.4169111273657759E-2</v>
      </c>
      <c r="N23" s="90">
        <f>K23/'סכום נכסי הקרן'!$C$42</f>
        <v>2.207395654527583E-2</v>
      </c>
    </row>
    <row r="24" spans="2:14">
      <c r="B24" s="85"/>
      <c r="C24" s="82"/>
      <c r="D24" s="82"/>
      <c r="E24" s="82"/>
      <c r="F24" s="82"/>
      <c r="G24" s="82"/>
      <c r="H24" s="89"/>
      <c r="I24" s="91"/>
      <c r="J24" s="82"/>
      <c r="K24" s="82"/>
      <c r="L24" s="82"/>
      <c r="M24" s="90"/>
      <c r="N24" s="82"/>
    </row>
    <row r="25" spans="2:14" s="98" customFormat="1">
      <c r="B25" s="83" t="s">
        <v>214</v>
      </c>
      <c r="C25" s="84"/>
      <c r="D25" s="84"/>
      <c r="E25" s="84"/>
      <c r="F25" s="84"/>
      <c r="G25" s="84"/>
      <c r="H25" s="92"/>
      <c r="I25" s="94"/>
      <c r="J25" s="92">
        <v>1.8929999999999999E-2</v>
      </c>
      <c r="K25" s="92">
        <v>16.381409999999999</v>
      </c>
      <c r="L25" s="84"/>
      <c r="M25" s="93">
        <f t="shared" ref="M25:M36" si="2">K25/$K$11</f>
        <v>0.41984388687642027</v>
      </c>
      <c r="N25" s="93">
        <f>K25/'סכום נכסי הקרן'!$C$42</f>
        <v>0.12495249781968643</v>
      </c>
    </row>
    <row r="26" spans="2:14">
      <c r="B26" s="99" t="s">
        <v>50</v>
      </c>
      <c r="C26" s="84"/>
      <c r="D26" s="84"/>
      <c r="E26" s="84"/>
      <c r="F26" s="84"/>
      <c r="G26" s="84"/>
      <c r="H26" s="92"/>
      <c r="I26" s="94"/>
      <c r="J26" s="92">
        <v>1.8929999999999999E-2</v>
      </c>
      <c r="K26" s="92">
        <v>16.381409999999999</v>
      </c>
      <c r="L26" s="84"/>
      <c r="M26" s="93">
        <f t="shared" si="2"/>
        <v>0.41984388687642027</v>
      </c>
      <c r="N26" s="93">
        <f>K26/'סכום נכסי הקרן'!$C$42</f>
        <v>0.12495249781968643</v>
      </c>
    </row>
    <row r="27" spans="2:14">
      <c r="B27" s="88" t="s">
        <v>290</v>
      </c>
      <c r="C27" s="82" t="s">
        <v>291</v>
      </c>
      <c r="D27" s="95" t="s">
        <v>111</v>
      </c>
      <c r="E27" s="82"/>
      <c r="F27" s="95" t="s">
        <v>271</v>
      </c>
      <c r="G27" s="95" t="s">
        <v>160</v>
      </c>
      <c r="H27" s="89">
        <v>13.999999999999998</v>
      </c>
      <c r="I27" s="91">
        <v>1899</v>
      </c>
      <c r="J27" s="82"/>
      <c r="K27" s="89">
        <v>0.84973999999999994</v>
      </c>
      <c r="L27" s="90">
        <v>6.3331394186358954E-9</v>
      </c>
      <c r="M27" s="90">
        <f t="shared" si="2"/>
        <v>2.1778231814866322E-2</v>
      </c>
      <c r="N27" s="90">
        <f>K27/'סכום נכסי הקרן'!$C$42</f>
        <v>6.481562667517652E-3</v>
      </c>
    </row>
    <row r="28" spans="2:14">
      <c r="B28" s="88" t="s">
        <v>292</v>
      </c>
      <c r="C28" s="82" t="s">
        <v>293</v>
      </c>
      <c r="D28" s="95" t="s">
        <v>27</v>
      </c>
      <c r="E28" s="82"/>
      <c r="F28" s="95" t="s">
        <v>271</v>
      </c>
      <c r="G28" s="95" t="s">
        <v>159</v>
      </c>
      <c r="H28" s="89">
        <v>1.9999999999999998</v>
      </c>
      <c r="I28" s="91">
        <v>3395</v>
      </c>
      <c r="J28" s="82"/>
      <c r="K28" s="89">
        <v>0.18922999999999995</v>
      </c>
      <c r="L28" s="90">
        <v>3.3077911762983398E-8</v>
      </c>
      <c r="M28" s="90">
        <f t="shared" si="2"/>
        <v>4.849830308479245E-3</v>
      </c>
      <c r="N28" s="90">
        <f>K28/'סכום נכסי הקרן'!$C$42</f>
        <v>1.4433898646343177E-3</v>
      </c>
    </row>
    <row r="29" spans="2:14">
      <c r="B29" s="88" t="s">
        <v>294</v>
      </c>
      <c r="C29" s="82" t="s">
        <v>295</v>
      </c>
      <c r="D29" s="95" t="s">
        <v>296</v>
      </c>
      <c r="E29" s="82"/>
      <c r="F29" s="95" t="s">
        <v>271</v>
      </c>
      <c r="G29" s="95" t="s">
        <v>150</v>
      </c>
      <c r="H29" s="89">
        <v>4.9999999999999991</v>
      </c>
      <c r="I29" s="91">
        <v>2533</v>
      </c>
      <c r="J29" s="82"/>
      <c r="K29" s="89">
        <v>0.45935999999999988</v>
      </c>
      <c r="L29" s="90">
        <v>3.7037037037037031E-7</v>
      </c>
      <c r="M29" s="90">
        <f t="shared" si="2"/>
        <v>1.1773070076113862E-2</v>
      </c>
      <c r="N29" s="90">
        <f>K29/'סכום נכסי הקרן'!$C$42</f>
        <v>3.5038607420515783E-3</v>
      </c>
    </row>
    <row r="30" spans="2:14">
      <c r="B30" s="88" t="s">
        <v>297</v>
      </c>
      <c r="C30" s="82" t="s">
        <v>298</v>
      </c>
      <c r="D30" s="95" t="s">
        <v>296</v>
      </c>
      <c r="E30" s="82"/>
      <c r="F30" s="95" t="s">
        <v>271</v>
      </c>
      <c r="G30" s="95" t="s">
        <v>150</v>
      </c>
      <c r="H30" s="89">
        <v>4.9999999999999991</v>
      </c>
      <c r="I30" s="91">
        <v>3425</v>
      </c>
      <c r="J30" s="82"/>
      <c r="K30" s="89">
        <v>0.62111999999999989</v>
      </c>
      <c r="L30" s="90">
        <v>1.4880952380952377E-7</v>
      </c>
      <c r="M30" s="90">
        <f t="shared" si="2"/>
        <v>1.5918863822874961E-2</v>
      </c>
      <c r="N30" s="90">
        <f>K30/'סכום נכסי הקרן'!$C$42</f>
        <v>4.7377176595765338E-3</v>
      </c>
    </row>
    <row r="31" spans="2:14">
      <c r="B31" s="88" t="s">
        <v>299</v>
      </c>
      <c r="C31" s="82" t="s">
        <v>300</v>
      </c>
      <c r="D31" s="95" t="s">
        <v>110</v>
      </c>
      <c r="E31" s="82"/>
      <c r="F31" s="95" t="s">
        <v>271</v>
      </c>
      <c r="G31" s="95" t="s">
        <v>150</v>
      </c>
      <c r="H31" s="89">
        <v>12.999999999999998</v>
      </c>
      <c r="I31" s="91">
        <v>2982.63</v>
      </c>
      <c r="J31" s="82"/>
      <c r="K31" s="89">
        <v>1.4063299999999996</v>
      </c>
      <c r="L31" s="90">
        <v>1.4335938592426089E-7</v>
      </c>
      <c r="M31" s="90">
        <f t="shared" si="2"/>
        <v>3.6043237635277794E-2</v>
      </c>
      <c r="N31" s="90">
        <f>K31/'סכום נכסי הקרן'!$C$42</f>
        <v>1.0727064780062252E-2</v>
      </c>
    </row>
    <row r="32" spans="2:14">
      <c r="B32" s="88" t="s">
        <v>301</v>
      </c>
      <c r="C32" s="82" t="s">
        <v>302</v>
      </c>
      <c r="D32" s="95" t="s">
        <v>110</v>
      </c>
      <c r="E32" s="82"/>
      <c r="F32" s="95" t="s">
        <v>271</v>
      </c>
      <c r="G32" s="95" t="s">
        <v>150</v>
      </c>
      <c r="H32" s="89">
        <v>3.9999999999999996</v>
      </c>
      <c r="I32" s="91">
        <v>52077</v>
      </c>
      <c r="J32" s="82"/>
      <c r="K32" s="89">
        <v>7.5553299999999988</v>
      </c>
      <c r="L32" s="90">
        <v>6.5318631633454039E-7</v>
      </c>
      <c r="M32" s="90">
        <f t="shared" si="2"/>
        <v>0.19363773410433069</v>
      </c>
      <c r="N32" s="90">
        <f>K32/'סכום נכסי הקרן'!$C$42</f>
        <v>5.7629798372179887E-2</v>
      </c>
    </row>
    <row r="33" spans="2:14">
      <c r="B33" s="88" t="s">
        <v>303</v>
      </c>
      <c r="C33" s="82" t="s">
        <v>304</v>
      </c>
      <c r="D33" s="95" t="s">
        <v>27</v>
      </c>
      <c r="E33" s="82"/>
      <c r="F33" s="95" t="s">
        <v>271</v>
      </c>
      <c r="G33" s="95" t="s">
        <v>152</v>
      </c>
      <c r="H33" s="89">
        <v>4.9999999999999991</v>
      </c>
      <c r="I33" s="91">
        <v>7945</v>
      </c>
      <c r="J33" s="82"/>
      <c r="K33" s="89">
        <v>1.6746399999999997</v>
      </c>
      <c r="L33" s="90">
        <v>1.4555044996921606E-6</v>
      </c>
      <c r="M33" s="90">
        <f t="shared" si="2"/>
        <v>4.2919832097403597E-2</v>
      </c>
      <c r="N33" s="90">
        <f>K33/'סכום נכסי הקרן'!$C$42</f>
        <v>1.2773653241617153E-2</v>
      </c>
    </row>
    <row r="34" spans="2:14">
      <c r="B34" s="88" t="s">
        <v>305</v>
      </c>
      <c r="C34" s="82" t="s">
        <v>306</v>
      </c>
      <c r="D34" s="95" t="s">
        <v>122</v>
      </c>
      <c r="E34" s="82"/>
      <c r="F34" s="95" t="s">
        <v>271</v>
      </c>
      <c r="G34" s="95" t="s">
        <v>154</v>
      </c>
      <c r="H34" s="89">
        <v>0.99999999999999989</v>
      </c>
      <c r="I34" s="91">
        <v>8001</v>
      </c>
      <c r="J34" s="82"/>
      <c r="K34" s="89">
        <v>0.20936000000000002</v>
      </c>
      <c r="L34" s="90">
        <v>2.7312314486224908E-8</v>
      </c>
      <c r="M34" s="90">
        <f t="shared" si="2"/>
        <v>5.3657478908376846E-3</v>
      </c>
      <c r="N34" s="90">
        <f>K34/'סכום נכסי הקרן'!$C$42</f>
        <v>1.5969354862328429E-3</v>
      </c>
    </row>
    <row r="35" spans="2:14">
      <c r="B35" s="88" t="s">
        <v>307</v>
      </c>
      <c r="C35" s="82" t="s">
        <v>308</v>
      </c>
      <c r="D35" s="95" t="s">
        <v>296</v>
      </c>
      <c r="E35" s="82"/>
      <c r="F35" s="95" t="s">
        <v>271</v>
      </c>
      <c r="G35" s="95" t="s">
        <v>150</v>
      </c>
      <c r="H35" s="89">
        <v>10.999999999999998</v>
      </c>
      <c r="I35" s="91">
        <v>4100</v>
      </c>
      <c r="J35" s="89">
        <v>1.8929999999999999E-2</v>
      </c>
      <c r="K35" s="89">
        <v>1.6546999999999998</v>
      </c>
      <c r="L35" s="90">
        <v>7.7569801035611133E-9</v>
      </c>
      <c r="M35" s="90">
        <f t="shared" si="2"/>
        <v>4.2408784079905976E-2</v>
      </c>
      <c r="N35" s="90">
        <f>K35/'סכום נכסי הקרן'!$C$42</f>
        <v>1.2621556883213052E-2</v>
      </c>
    </row>
    <row r="36" spans="2:14">
      <c r="B36" s="88" t="s">
        <v>309</v>
      </c>
      <c r="C36" s="82" t="s">
        <v>310</v>
      </c>
      <c r="D36" s="95" t="s">
        <v>296</v>
      </c>
      <c r="E36" s="82"/>
      <c r="F36" s="95" t="s">
        <v>271</v>
      </c>
      <c r="G36" s="95" t="s">
        <v>150</v>
      </c>
      <c r="H36" s="89">
        <v>16.999999999999996</v>
      </c>
      <c r="I36" s="91">
        <v>2857</v>
      </c>
      <c r="J36" s="82"/>
      <c r="K36" s="89">
        <v>1.7615999999999996</v>
      </c>
      <c r="L36" s="90">
        <v>4.409857213752082E-7</v>
      </c>
      <c r="M36" s="90">
        <f t="shared" si="2"/>
        <v>4.5148555046330065E-2</v>
      </c>
      <c r="N36" s="90">
        <f>K36/'סכום נכסי הקרן'!$C$42</f>
        <v>1.3436958122601142E-2</v>
      </c>
    </row>
    <row r="37" spans="2:14">
      <c r="B37" s="85"/>
      <c r="C37" s="82"/>
      <c r="D37" s="82"/>
      <c r="E37" s="82"/>
      <c r="F37" s="82"/>
      <c r="G37" s="82"/>
      <c r="H37" s="89"/>
      <c r="I37" s="91"/>
      <c r="J37" s="82"/>
      <c r="K37" s="82"/>
      <c r="L37" s="82"/>
      <c r="M37" s="90"/>
      <c r="N37" s="82"/>
    </row>
    <row r="38" spans="2:14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</row>
    <row r="39" spans="2:14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</row>
    <row r="40" spans="2:14">
      <c r="B40" s="97" t="s">
        <v>233</v>
      </c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</row>
    <row r="41" spans="2:14">
      <c r="B41" s="97" t="s">
        <v>98</v>
      </c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</row>
    <row r="42" spans="2:14">
      <c r="B42" s="97" t="s">
        <v>216</v>
      </c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</row>
    <row r="43" spans="2:14">
      <c r="B43" s="97" t="s">
        <v>224</v>
      </c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</row>
    <row r="44" spans="2:14">
      <c r="B44" s="97" t="s">
        <v>231</v>
      </c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</row>
    <row r="45" spans="2:14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</row>
    <row r="46" spans="2:14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</row>
    <row r="47" spans="2:14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</row>
    <row r="48" spans="2:14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</row>
    <row r="49" spans="2:14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</row>
    <row r="50" spans="2:14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</row>
    <row r="51" spans="2:14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</row>
    <row r="52" spans="2:14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</row>
    <row r="53" spans="2:14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</row>
    <row r="54" spans="2:14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</row>
    <row r="55" spans="2:14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</row>
    <row r="56" spans="2:14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</row>
    <row r="57" spans="2:14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</row>
    <row r="58" spans="2:14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</row>
    <row r="59" spans="2:14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</row>
    <row r="60" spans="2:14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</row>
    <row r="61" spans="2:14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</row>
    <row r="62" spans="2:14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</row>
    <row r="63" spans="2:14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</row>
    <row r="64" spans="2:14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</row>
    <row r="65" spans="2:14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</row>
    <row r="66" spans="2:14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</row>
    <row r="67" spans="2:14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</row>
    <row r="68" spans="2:14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</row>
    <row r="69" spans="2:14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</row>
    <row r="70" spans="2:14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</row>
    <row r="71" spans="2:14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</row>
    <row r="72" spans="2:14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</row>
    <row r="73" spans="2:14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</row>
    <row r="74" spans="2:14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</row>
    <row r="75" spans="2:14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</row>
    <row r="76" spans="2:14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</row>
    <row r="77" spans="2:14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</row>
    <row r="78" spans="2:14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</row>
    <row r="79" spans="2:14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</row>
    <row r="80" spans="2:14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</row>
    <row r="81" spans="2:14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</row>
    <row r="82" spans="2:14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</row>
    <row r="83" spans="2:14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</row>
    <row r="84" spans="2:14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</row>
    <row r="85" spans="2:14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</row>
    <row r="86" spans="2:14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</row>
    <row r="87" spans="2:14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</row>
    <row r="88" spans="2:14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</row>
    <row r="89" spans="2:14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</row>
    <row r="90" spans="2:14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</row>
    <row r="91" spans="2:14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</row>
    <row r="92" spans="2:14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</row>
    <row r="93" spans="2:14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</row>
    <row r="94" spans="2:14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</row>
    <row r="95" spans="2:14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</row>
    <row r="96" spans="2:14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</row>
    <row r="97" spans="2:14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</row>
    <row r="98" spans="2:14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</row>
    <row r="99" spans="2:14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</row>
    <row r="100" spans="2:14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</row>
    <row r="101" spans="2:14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</row>
    <row r="102" spans="2:14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</row>
    <row r="103" spans="2:14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</row>
    <row r="104" spans="2:14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</row>
    <row r="105" spans="2:14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</row>
    <row r="106" spans="2:14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</row>
    <row r="107" spans="2:14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</row>
    <row r="108" spans="2:14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</row>
    <row r="109" spans="2:14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</row>
    <row r="110" spans="2:14"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  <c r="M110" s="81"/>
      <c r="N110" s="81"/>
    </row>
    <row r="111" spans="2:14">
      <c r="B111" s="81"/>
      <c r="C111" s="81"/>
      <c r="D111" s="81"/>
      <c r="E111" s="81"/>
      <c r="F111" s="81"/>
      <c r="G111" s="81"/>
      <c r="H111" s="81"/>
      <c r="I111" s="81"/>
      <c r="J111" s="81"/>
      <c r="K111" s="81"/>
      <c r="L111" s="81"/>
      <c r="M111" s="81"/>
      <c r="N111" s="81"/>
    </row>
    <row r="112" spans="2:14">
      <c r="B112" s="81"/>
      <c r="C112" s="81"/>
      <c r="D112" s="81"/>
      <c r="E112" s="81"/>
      <c r="F112" s="81"/>
      <c r="G112" s="81"/>
      <c r="H112" s="81"/>
      <c r="I112" s="81"/>
      <c r="J112" s="81"/>
      <c r="K112" s="81"/>
      <c r="L112" s="81"/>
      <c r="M112" s="81"/>
      <c r="N112" s="81"/>
    </row>
    <row r="113" spans="2:14">
      <c r="B113" s="81"/>
      <c r="C113" s="81"/>
      <c r="D113" s="81"/>
      <c r="E113" s="81"/>
      <c r="F113" s="81"/>
      <c r="G113" s="81"/>
      <c r="H113" s="81"/>
      <c r="I113" s="81"/>
      <c r="J113" s="81"/>
      <c r="K113" s="81"/>
      <c r="L113" s="81"/>
      <c r="M113" s="81"/>
      <c r="N113" s="81"/>
    </row>
    <row r="114" spans="2:14">
      <c r="B114" s="81"/>
      <c r="C114" s="81"/>
      <c r="D114" s="81"/>
      <c r="E114" s="81"/>
      <c r="F114" s="81"/>
      <c r="G114" s="81"/>
      <c r="H114" s="81"/>
      <c r="I114" s="81"/>
      <c r="J114" s="81"/>
      <c r="K114" s="81"/>
      <c r="L114" s="81"/>
      <c r="M114" s="81"/>
      <c r="N114" s="81"/>
    </row>
    <row r="115" spans="2:14">
      <c r="B115" s="81"/>
      <c r="C115" s="81"/>
      <c r="D115" s="81"/>
      <c r="E115" s="81"/>
      <c r="F115" s="81"/>
      <c r="G115" s="81"/>
      <c r="H115" s="81"/>
      <c r="I115" s="81"/>
      <c r="J115" s="81"/>
      <c r="K115" s="81"/>
      <c r="L115" s="81"/>
      <c r="M115" s="81"/>
      <c r="N115" s="81"/>
    </row>
    <row r="116" spans="2:14">
      <c r="B116" s="81"/>
      <c r="C116" s="81"/>
      <c r="D116" s="81"/>
      <c r="E116" s="81"/>
      <c r="F116" s="81"/>
      <c r="G116" s="81"/>
      <c r="H116" s="81"/>
      <c r="I116" s="81"/>
      <c r="J116" s="81"/>
      <c r="K116" s="81"/>
      <c r="L116" s="81"/>
      <c r="M116" s="81"/>
      <c r="N116" s="81"/>
    </row>
    <row r="117" spans="2:14">
      <c r="B117" s="81"/>
      <c r="C117" s="81"/>
      <c r="D117" s="81"/>
      <c r="E117" s="81"/>
      <c r="F117" s="81"/>
      <c r="G117" s="81"/>
      <c r="H117" s="81"/>
      <c r="I117" s="81"/>
      <c r="J117" s="81"/>
      <c r="K117" s="81"/>
      <c r="L117" s="81"/>
      <c r="M117" s="81"/>
      <c r="N117" s="81"/>
    </row>
    <row r="118" spans="2:14">
      <c r="B118" s="81"/>
      <c r="C118" s="81"/>
      <c r="D118" s="81"/>
      <c r="E118" s="81"/>
      <c r="F118" s="81"/>
      <c r="G118" s="81"/>
      <c r="H118" s="81"/>
      <c r="I118" s="81"/>
      <c r="J118" s="81"/>
      <c r="K118" s="81"/>
      <c r="L118" s="81"/>
      <c r="M118" s="81"/>
      <c r="N118" s="81"/>
    </row>
    <row r="119" spans="2:14">
      <c r="B119" s="81"/>
      <c r="C119" s="81"/>
      <c r="D119" s="81"/>
      <c r="E119" s="81"/>
      <c r="F119" s="81"/>
      <c r="G119" s="81"/>
      <c r="H119" s="81"/>
      <c r="I119" s="81"/>
      <c r="J119" s="81"/>
      <c r="K119" s="81"/>
      <c r="L119" s="81"/>
      <c r="M119" s="81"/>
      <c r="N119" s="81"/>
    </row>
    <row r="120" spans="2:14">
      <c r="B120" s="81"/>
      <c r="C120" s="81"/>
      <c r="D120" s="81"/>
      <c r="E120" s="81"/>
      <c r="F120" s="81"/>
      <c r="G120" s="81"/>
      <c r="H120" s="81"/>
      <c r="I120" s="81"/>
      <c r="J120" s="81"/>
      <c r="K120" s="81"/>
      <c r="L120" s="81"/>
      <c r="M120" s="81"/>
      <c r="N120" s="81"/>
    </row>
    <row r="121" spans="2:14">
      <c r="B121" s="81"/>
      <c r="C121" s="81"/>
      <c r="D121" s="81"/>
      <c r="E121" s="81"/>
      <c r="F121" s="81"/>
      <c r="G121" s="81"/>
      <c r="H121" s="81"/>
      <c r="I121" s="81"/>
      <c r="J121" s="81"/>
      <c r="K121" s="81"/>
      <c r="L121" s="81"/>
      <c r="M121" s="81"/>
      <c r="N121" s="81"/>
    </row>
    <row r="122" spans="2:14">
      <c r="B122" s="81"/>
      <c r="C122" s="81"/>
      <c r="D122" s="81"/>
      <c r="E122" s="81"/>
      <c r="F122" s="81"/>
      <c r="G122" s="81"/>
      <c r="H122" s="81"/>
      <c r="I122" s="81"/>
      <c r="J122" s="81"/>
      <c r="K122" s="81"/>
      <c r="L122" s="81"/>
      <c r="M122" s="81"/>
      <c r="N122" s="81"/>
    </row>
    <row r="123" spans="2:14">
      <c r="B123" s="81"/>
      <c r="C123" s="81"/>
      <c r="D123" s="81"/>
      <c r="E123" s="81"/>
      <c r="F123" s="81"/>
      <c r="G123" s="81"/>
      <c r="H123" s="81"/>
      <c r="I123" s="81"/>
      <c r="J123" s="81"/>
      <c r="K123" s="81"/>
      <c r="L123" s="81"/>
      <c r="M123" s="81"/>
      <c r="N123" s="81"/>
    </row>
    <row r="124" spans="2:14">
      <c r="B124" s="81"/>
      <c r="C124" s="81"/>
      <c r="D124" s="81"/>
      <c r="E124" s="81"/>
      <c r="F124" s="81"/>
      <c r="G124" s="81"/>
      <c r="H124" s="81"/>
      <c r="I124" s="81"/>
      <c r="J124" s="81"/>
      <c r="K124" s="81"/>
      <c r="L124" s="81"/>
      <c r="M124" s="81"/>
      <c r="N124" s="81"/>
    </row>
    <row r="125" spans="2:14">
      <c r="B125" s="81"/>
      <c r="C125" s="81"/>
      <c r="D125" s="81"/>
      <c r="E125" s="81"/>
      <c r="F125" s="81"/>
      <c r="G125" s="81"/>
      <c r="H125" s="81"/>
      <c r="I125" s="81"/>
      <c r="J125" s="81"/>
      <c r="K125" s="81"/>
      <c r="L125" s="81"/>
      <c r="M125" s="81"/>
      <c r="N125" s="81"/>
    </row>
    <row r="126" spans="2:14">
      <c r="B126" s="81"/>
      <c r="C126" s="81"/>
      <c r="D126" s="81"/>
      <c r="E126" s="81"/>
      <c r="F126" s="81"/>
      <c r="G126" s="81"/>
      <c r="H126" s="81"/>
      <c r="I126" s="81"/>
      <c r="J126" s="81"/>
      <c r="K126" s="81"/>
      <c r="L126" s="81"/>
      <c r="M126" s="81"/>
      <c r="N126" s="81"/>
    </row>
    <row r="127" spans="2:14">
      <c r="B127" s="81"/>
      <c r="C127" s="81"/>
      <c r="D127" s="81"/>
      <c r="E127" s="81"/>
      <c r="F127" s="81"/>
      <c r="G127" s="81"/>
      <c r="H127" s="81"/>
      <c r="I127" s="81"/>
      <c r="J127" s="81"/>
      <c r="K127" s="81"/>
      <c r="L127" s="81"/>
      <c r="M127" s="81"/>
      <c r="N127" s="81"/>
    </row>
    <row r="128" spans="2:14">
      <c r="B128" s="81"/>
      <c r="C128" s="81"/>
      <c r="D128" s="81"/>
      <c r="E128" s="81"/>
      <c r="F128" s="81"/>
      <c r="G128" s="81"/>
      <c r="H128" s="81"/>
      <c r="I128" s="81"/>
      <c r="J128" s="81"/>
      <c r="K128" s="81"/>
      <c r="L128" s="81"/>
      <c r="M128" s="81"/>
      <c r="N128" s="81"/>
    </row>
    <row r="129" spans="2:14">
      <c r="B129" s="81"/>
      <c r="C129" s="81"/>
      <c r="D129" s="81"/>
      <c r="E129" s="81"/>
      <c r="F129" s="81"/>
      <c r="G129" s="81"/>
      <c r="H129" s="81"/>
      <c r="I129" s="81"/>
      <c r="J129" s="81"/>
      <c r="K129" s="81"/>
      <c r="L129" s="81"/>
      <c r="M129" s="81"/>
      <c r="N129" s="81"/>
    </row>
    <row r="130" spans="2:14">
      <c r="B130" s="81"/>
      <c r="C130" s="81"/>
      <c r="D130" s="81"/>
      <c r="E130" s="81"/>
      <c r="F130" s="81"/>
      <c r="G130" s="81"/>
      <c r="H130" s="81"/>
      <c r="I130" s="81"/>
      <c r="J130" s="81"/>
      <c r="K130" s="81"/>
      <c r="L130" s="81"/>
      <c r="M130" s="81"/>
      <c r="N130" s="81"/>
    </row>
    <row r="131" spans="2:14">
      <c r="B131" s="81"/>
      <c r="C131" s="81"/>
      <c r="D131" s="81"/>
      <c r="E131" s="81"/>
      <c r="F131" s="81"/>
      <c r="G131" s="81"/>
      <c r="H131" s="81"/>
      <c r="I131" s="81"/>
      <c r="J131" s="81"/>
      <c r="K131" s="81"/>
      <c r="L131" s="81"/>
      <c r="M131" s="81"/>
      <c r="N131" s="81"/>
    </row>
    <row r="132" spans="2:14">
      <c r="B132" s="81"/>
      <c r="C132" s="81"/>
      <c r="D132" s="81"/>
      <c r="E132" s="81"/>
      <c r="F132" s="81"/>
      <c r="G132" s="81"/>
      <c r="H132" s="81"/>
      <c r="I132" s="81"/>
      <c r="J132" s="81"/>
      <c r="K132" s="81"/>
      <c r="L132" s="81"/>
      <c r="M132" s="81"/>
      <c r="N132" s="81"/>
    </row>
    <row r="133" spans="2:14">
      <c r="B133" s="81"/>
      <c r="C133" s="81"/>
      <c r="D133" s="81"/>
      <c r="E133" s="81"/>
      <c r="F133" s="81"/>
      <c r="G133" s="81"/>
      <c r="H133" s="81"/>
      <c r="I133" s="81"/>
      <c r="J133" s="81"/>
      <c r="K133" s="81"/>
      <c r="L133" s="81"/>
      <c r="M133" s="81"/>
      <c r="N133" s="81"/>
    </row>
    <row r="134" spans="2:14">
      <c r="B134" s="81"/>
      <c r="C134" s="81"/>
      <c r="D134" s="81"/>
      <c r="E134" s="81"/>
      <c r="F134" s="81"/>
      <c r="G134" s="81"/>
      <c r="H134" s="81"/>
      <c r="I134" s="81"/>
      <c r="J134" s="81"/>
      <c r="K134" s="81"/>
      <c r="L134" s="81"/>
      <c r="M134" s="81"/>
      <c r="N134" s="81"/>
    </row>
    <row r="135" spans="2:14">
      <c r="B135" s="81"/>
      <c r="C135" s="81"/>
      <c r="D135" s="81"/>
      <c r="E135" s="81"/>
      <c r="F135" s="81"/>
      <c r="G135" s="81"/>
      <c r="H135" s="81"/>
      <c r="I135" s="81"/>
      <c r="J135" s="81"/>
      <c r="K135" s="81"/>
      <c r="L135" s="81"/>
      <c r="M135" s="81"/>
      <c r="N135" s="81"/>
    </row>
    <row r="136" spans="2:14">
      <c r="B136" s="81"/>
      <c r="C136" s="81"/>
      <c r="D136" s="81"/>
      <c r="E136" s="81"/>
      <c r="F136" s="81"/>
      <c r="G136" s="81"/>
      <c r="H136" s="81"/>
      <c r="I136" s="81"/>
      <c r="J136" s="81"/>
      <c r="K136" s="81"/>
      <c r="L136" s="81"/>
      <c r="M136" s="81"/>
      <c r="N136" s="81"/>
    </row>
    <row r="137" spans="2:14">
      <c r="D137" s="1"/>
      <c r="E137" s="1"/>
      <c r="F137" s="1"/>
      <c r="G137" s="1"/>
    </row>
    <row r="138" spans="2:14">
      <c r="D138" s="1"/>
      <c r="E138" s="1"/>
      <c r="F138" s="1"/>
      <c r="G138" s="1"/>
    </row>
    <row r="139" spans="2:14">
      <c r="D139" s="1"/>
      <c r="E139" s="1"/>
      <c r="F139" s="1"/>
      <c r="G139" s="1"/>
    </row>
    <row r="140" spans="2:14">
      <c r="D140" s="1"/>
      <c r="E140" s="1"/>
      <c r="F140" s="1"/>
      <c r="G140" s="1"/>
    </row>
    <row r="141" spans="2:14">
      <c r="D141" s="1"/>
      <c r="E141" s="1"/>
      <c r="F141" s="1"/>
      <c r="G141" s="1"/>
    </row>
    <row r="142" spans="2:14">
      <c r="D142" s="1"/>
      <c r="E142" s="1"/>
      <c r="F142" s="1"/>
      <c r="G142" s="1"/>
    </row>
    <row r="143" spans="2:14">
      <c r="D143" s="1"/>
      <c r="E143" s="1"/>
      <c r="F143" s="1"/>
      <c r="G143" s="1"/>
    </row>
    <row r="144" spans="2:14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45"/>
      <c r="D250" s="1"/>
      <c r="E250" s="1"/>
      <c r="F250" s="1"/>
      <c r="G250" s="1"/>
    </row>
    <row r="251" spans="2:7">
      <c r="B251" s="45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sheetProtection sheet="1" objects="1" scenarios="1"/>
  <mergeCells count="2">
    <mergeCell ref="B6:N6"/>
    <mergeCell ref="B7:N7"/>
  </mergeCells>
  <phoneticPr fontId="3" type="noConversion"/>
  <dataValidations count="1">
    <dataValidation allowBlank="1" showInputMessage="1" showErrorMessage="1" sqref="J9:J1048576 C5:C1048576 J1:J7 A1:A1048576 AG49:AG1048576 K1:AF1048576 AH1:XFD1048576 AG1:AG43 B1:B39 B41:B1048576 D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B1:BM327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42578125" style="2" bestFit="1" customWidth="1"/>
    <col min="5" max="5" width="6.5703125" style="2" bestFit="1" customWidth="1"/>
    <col min="6" max="6" width="8.5703125" style="1" customWidth="1"/>
    <col min="7" max="7" width="4.5703125" style="1" bestFit="1" customWidth="1"/>
    <col min="8" max="8" width="7.85546875" style="1" bestFit="1" customWidth="1"/>
    <col min="9" max="9" width="8" style="1" customWidth="1"/>
    <col min="10" max="10" width="7" style="1" bestFit="1" customWidth="1"/>
    <col min="11" max="11" width="6.42578125" style="1" bestFit="1" customWidth="1"/>
    <col min="12" max="12" width="6.85546875" style="1" bestFit="1" customWidth="1"/>
    <col min="13" max="13" width="6.28515625" style="1" bestFit="1" customWidth="1"/>
    <col min="14" max="14" width="10" style="1" customWidth="1"/>
    <col min="15" max="15" width="9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5">
      <c r="B1" s="58" t="s">
        <v>166</v>
      </c>
      <c r="C1" s="80" t="s" vm="1">
        <v>234</v>
      </c>
    </row>
    <row r="2" spans="2:65">
      <c r="B2" s="58" t="s">
        <v>165</v>
      </c>
      <c r="C2" s="80" t="s">
        <v>235</v>
      </c>
    </row>
    <row r="3" spans="2:65">
      <c r="B3" s="58" t="s">
        <v>167</v>
      </c>
      <c r="C3" s="80" t="s">
        <v>236</v>
      </c>
    </row>
    <row r="4" spans="2:65">
      <c r="B4" s="58" t="s">
        <v>168</v>
      </c>
      <c r="C4" s="80">
        <v>12146</v>
      </c>
    </row>
    <row r="6" spans="2:65" ht="26.25" customHeight="1">
      <c r="B6" s="134" t="s">
        <v>196</v>
      </c>
      <c r="C6" s="135"/>
      <c r="D6" s="135"/>
      <c r="E6" s="135"/>
      <c r="F6" s="135"/>
      <c r="G6" s="135"/>
      <c r="H6" s="135"/>
      <c r="I6" s="135"/>
      <c r="J6" s="135"/>
      <c r="K6" s="135"/>
      <c r="L6" s="135"/>
      <c r="M6" s="135"/>
      <c r="N6" s="135"/>
      <c r="O6" s="136"/>
    </row>
    <row r="7" spans="2:65" ht="26.25" customHeight="1">
      <c r="B7" s="134" t="s">
        <v>76</v>
      </c>
      <c r="C7" s="135"/>
      <c r="D7" s="135"/>
      <c r="E7" s="135"/>
      <c r="F7" s="135"/>
      <c r="G7" s="135"/>
      <c r="H7" s="135"/>
      <c r="I7" s="135"/>
      <c r="J7" s="135"/>
      <c r="K7" s="135"/>
      <c r="L7" s="135"/>
      <c r="M7" s="135"/>
      <c r="N7" s="135"/>
      <c r="O7" s="136"/>
      <c r="BM7" s="3"/>
    </row>
    <row r="8" spans="2:65" s="3" customFormat="1" ht="78.75">
      <c r="B8" s="23" t="s">
        <v>101</v>
      </c>
      <c r="C8" s="31" t="s">
        <v>34</v>
      </c>
      <c r="D8" s="31" t="s">
        <v>106</v>
      </c>
      <c r="E8" s="31" t="s">
        <v>103</v>
      </c>
      <c r="F8" s="31" t="s">
        <v>46</v>
      </c>
      <c r="G8" s="31" t="s">
        <v>15</v>
      </c>
      <c r="H8" s="31" t="s">
        <v>47</v>
      </c>
      <c r="I8" s="31" t="s">
        <v>86</v>
      </c>
      <c r="J8" s="31" t="s">
        <v>218</v>
      </c>
      <c r="K8" s="31" t="s">
        <v>217</v>
      </c>
      <c r="L8" s="31" t="s">
        <v>45</v>
      </c>
      <c r="M8" s="31" t="s">
        <v>44</v>
      </c>
      <c r="N8" s="31" t="s">
        <v>169</v>
      </c>
      <c r="O8" s="21" t="s">
        <v>171</v>
      </c>
      <c r="P8" s="1"/>
      <c r="Q8" s="1"/>
      <c r="BH8" s="1"/>
      <c r="BI8" s="1"/>
    </row>
    <row r="9" spans="2:65" s="3" customFormat="1" ht="25.5">
      <c r="B9" s="16"/>
      <c r="C9" s="17"/>
      <c r="D9" s="17"/>
      <c r="E9" s="17"/>
      <c r="F9" s="17"/>
      <c r="G9" s="17"/>
      <c r="H9" s="17"/>
      <c r="I9" s="17"/>
      <c r="J9" s="33" t="s">
        <v>225</v>
      </c>
      <c r="K9" s="33"/>
      <c r="L9" s="33" t="s">
        <v>221</v>
      </c>
      <c r="M9" s="33" t="s">
        <v>20</v>
      </c>
      <c r="N9" s="33" t="s">
        <v>20</v>
      </c>
      <c r="O9" s="34" t="s">
        <v>20</v>
      </c>
      <c r="BG9" s="1"/>
      <c r="BH9" s="1"/>
      <c r="BI9" s="1"/>
      <c r="BM9" s="4"/>
    </row>
    <row r="10" spans="2:6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1" t="s">
        <v>12</v>
      </c>
      <c r="O10" s="21" t="s">
        <v>13</v>
      </c>
      <c r="P10" s="5"/>
      <c r="BG10" s="1"/>
      <c r="BH10" s="3"/>
      <c r="BI10" s="1"/>
    </row>
    <row r="11" spans="2:65" s="4" customFormat="1" ht="18" customHeight="1"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5"/>
      <c r="BG11" s="1"/>
      <c r="BH11" s="3"/>
      <c r="BI11" s="1"/>
      <c r="BM11" s="1"/>
    </row>
    <row r="12" spans="2:65" s="4" customFormat="1" ht="18" customHeight="1">
      <c r="B12" s="97" t="s">
        <v>233</v>
      </c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  <c r="P12" s="5"/>
      <c r="BG12" s="1"/>
      <c r="BH12" s="3"/>
      <c r="BI12" s="1"/>
      <c r="BM12" s="1"/>
    </row>
    <row r="13" spans="2:65">
      <c r="B13" s="97" t="s">
        <v>98</v>
      </c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  <c r="BH13" s="3"/>
    </row>
    <row r="14" spans="2:65" ht="20.25">
      <c r="B14" s="97" t="s">
        <v>216</v>
      </c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  <c r="BH14" s="4"/>
    </row>
    <row r="15" spans="2:65">
      <c r="B15" s="97" t="s">
        <v>224</v>
      </c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</row>
    <row r="16" spans="2:65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</row>
    <row r="17" spans="2:15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</row>
    <row r="18" spans="2:15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</row>
    <row r="19" spans="2:15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</row>
    <row r="20" spans="2:15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</row>
    <row r="21" spans="2:15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</row>
    <row r="22" spans="2:15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</row>
    <row r="23" spans="2:15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</row>
    <row r="24" spans="2:15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</row>
    <row r="25" spans="2:15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</row>
    <row r="26" spans="2:15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</row>
    <row r="27" spans="2:15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</row>
    <row r="28" spans="2:15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</row>
    <row r="29" spans="2:15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</row>
    <row r="30" spans="2:15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</row>
    <row r="31" spans="2:15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</row>
    <row r="32" spans="2:15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</row>
    <row r="33" spans="2:59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</row>
    <row r="34" spans="2:59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</row>
    <row r="35" spans="2:59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</row>
    <row r="36" spans="2:59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</row>
    <row r="37" spans="2:59" ht="20.25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  <c r="BG37" s="4"/>
    </row>
    <row r="38" spans="2:59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  <c r="BG38" s="3"/>
    </row>
    <row r="39" spans="2:59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</row>
    <row r="40" spans="2:59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</row>
    <row r="41" spans="2:59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</row>
    <row r="42" spans="2:59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</row>
    <row r="43" spans="2:59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</row>
    <row r="44" spans="2:59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</row>
    <row r="45" spans="2:59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</row>
    <row r="46" spans="2:59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</row>
    <row r="47" spans="2:59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</row>
    <row r="48" spans="2:59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</row>
    <row r="49" spans="2:15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</row>
    <row r="50" spans="2:15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</row>
    <row r="51" spans="2:15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</row>
    <row r="52" spans="2:15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</row>
    <row r="53" spans="2:15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</row>
    <row r="54" spans="2:15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</row>
    <row r="55" spans="2:15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</row>
    <row r="56" spans="2:15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</row>
    <row r="57" spans="2:15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</row>
    <row r="58" spans="2:15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</row>
    <row r="59" spans="2:15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</row>
    <row r="60" spans="2:15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</row>
    <row r="61" spans="2:15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</row>
    <row r="62" spans="2:15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</row>
    <row r="63" spans="2:15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</row>
    <row r="64" spans="2:15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</row>
    <row r="65" spans="2:15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</row>
    <row r="66" spans="2:15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</row>
    <row r="67" spans="2:15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</row>
    <row r="68" spans="2:15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</row>
    <row r="69" spans="2:15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</row>
    <row r="70" spans="2:15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</row>
    <row r="71" spans="2:15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</row>
    <row r="72" spans="2:15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</row>
    <row r="73" spans="2:15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</row>
    <row r="74" spans="2:15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</row>
    <row r="75" spans="2:15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</row>
    <row r="76" spans="2:15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</row>
    <row r="77" spans="2:15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</row>
    <row r="78" spans="2:15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</row>
    <row r="79" spans="2:15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</row>
    <row r="80" spans="2:15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</row>
    <row r="81" spans="2:15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</row>
    <row r="82" spans="2:15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</row>
    <row r="83" spans="2:15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</row>
    <row r="84" spans="2:15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</row>
    <row r="85" spans="2:15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</row>
    <row r="86" spans="2:15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</row>
    <row r="87" spans="2:15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</row>
    <row r="88" spans="2:15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</row>
    <row r="89" spans="2:15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</row>
    <row r="90" spans="2:15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</row>
    <row r="91" spans="2:15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</row>
    <row r="92" spans="2:15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</row>
    <row r="93" spans="2:15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</row>
    <row r="94" spans="2:15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</row>
    <row r="95" spans="2:15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</row>
    <row r="96" spans="2:15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</row>
    <row r="97" spans="2:15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  <c r="O97" s="81"/>
    </row>
    <row r="98" spans="2:15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</row>
    <row r="99" spans="2:15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</row>
    <row r="100" spans="2:15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</row>
    <row r="101" spans="2:15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</row>
    <row r="102" spans="2:15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</row>
    <row r="103" spans="2:15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</row>
    <row r="104" spans="2:15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</row>
    <row r="105" spans="2:15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  <c r="O105" s="81"/>
    </row>
    <row r="106" spans="2:15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  <c r="O106" s="81"/>
    </row>
    <row r="107" spans="2:15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</row>
    <row r="108" spans="2:15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  <c r="O108" s="81"/>
    </row>
    <row r="109" spans="2:15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  <c r="O109" s="81"/>
    </row>
    <row r="110" spans="2:15"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  <c r="M110" s="81"/>
      <c r="N110" s="81"/>
      <c r="O110" s="81"/>
    </row>
    <row r="111" spans="2:15">
      <c r="C111" s="1"/>
      <c r="D111" s="1"/>
      <c r="E111" s="1"/>
    </row>
    <row r="112" spans="2:1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2:5">
      <c r="C321" s="1"/>
      <c r="D321" s="1"/>
      <c r="E321" s="1"/>
    </row>
    <row r="322" spans="2:5">
      <c r="C322" s="1"/>
      <c r="D322" s="1"/>
      <c r="E322" s="1"/>
    </row>
    <row r="323" spans="2:5">
      <c r="C323" s="1"/>
      <c r="D323" s="1"/>
      <c r="E323" s="1"/>
    </row>
    <row r="324" spans="2:5">
      <c r="C324" s="1"/>
      <c r="D324" s="1"/>
      <c r="E324" s="1"/>
    </row>
    <row r="325" spans="2:5">
      <c r="B325" s="45"/>
      <c r="C325" s="1"/>
      <c r="D325" s="1"/>
      <c r="E325" s="1"/>
    </row>
    <row r="326" spans="2:5">
      <c r="B326" s="45"/>
      <c r="C326" s="1"/>
      <c r="D326" s="1"/>
      <c r="E326" s="1"/>
    </row>
    <row r="327" spans="2:5">
      <c r="B327" s="3"/>
      <c r="C327" s="1"/>
      <c r="D327" s="1"/>
      <c r="E327" s="1"/>
    </row>
  </sheetData>
  <sheetProtection sheet="1" objects="1" scenarios="1"/>
  <mergeCells count="2">
    <mergeCell ref="B6:O6"/>
    <mergeCell ref="B7:O7"/>
  </mergeCells>
  <phoneticPr fontId="3" type="noConversion"/>
  <dataValidations count="1">
    <dataValidation allowBlank="1" showInputMessage="1" showErrorMessage="1" sqref="A1:A1048576 B39:B1048576 C5:C1048576 D1:AF1048576 AH1:XFD1048576 AG1:AG37 B1:B11 B13:B37 AG42:AG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summary xmlns="bfcfe556-96ce-4d01-8fd6-8e85e8b36402" xsi:nil="true"/>
    <product xmlns="bfcfe556-96ce-4d01-8fd6-8e85e8b36402">Yozma</product>
    <_x05ea__x05d0__x05e8__x05d9__x05da_ xmlns="556d651a-f128-4b84-9e10-e5d878421e87">2018-12-04T08:53:09+00:00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AC070A1-B1B4-443C-95AE-F1F3DD5ABB3F}"/>
</file>

<file path=customXml/itemProps2.xml><?xml version="1.0" encoding="utf-8"?>
<ds:datastoreItem xmlns:ds="http://schemas.openxmlformats.org/officeDocument/2006/customXml" ds:itemID="{D343379C-934C-47E9-99BB-CCC19D05E2BB}"/>
</file>

<file path=customXml/itemProps3.xml><?xml version="1.0" encoding="utf-8"?>
<ds:datastoreItem xmlns:ds="http://schemas.openxmlformats.org/officeDocument/2006/customXml" ds:itemID="{CB76A919-3E11-47B1-8A4B-71A62657D96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31</vt:i4>
      </vt:variant>
      <vt:variant>
        <vt:lpstr>טווחים בעלי שם</vt:lpstr>
      </vt:variant>
      <vt:variant>
        <vt:i4>30</vt:i4>
      </vt:variant>
    </vt:vector>
  </HeadingPairs>
  <TitlesOfParts>
    <vt:vector size="61" baseType="lpstr">
      <vt:lpstr>סכום נכסי הקרן</vt:lpstr>
      <vt:lpstr>Sheet1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'תעודות התחייבות ממשלתיות'!adi_1212</vt:lpstr>
      <vt:lpstr>'לא סחיר - אופציות'!print_adi</vt:lpstr>
      <vt:lpstr>Sheet1!Print_Area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'לא סחיר- תעודות התחייבות ממשלתי'!Print_Area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ב- עמיתים או מבוטחים-תאריך עדכון 3.9.2017- החל מדיווח בגין רבעון רביעי 2017</dc:title>
  <dc:creator>גיא</dc:creator>
  <cp:lastModifiedBy>אולה קלוקוב</cp:lastModifiedBy>
  <cp:lastPrinted>2017-05-01T10:11:51Z</cp:lastPrinted>
  <dcterms:created xsi:type="dcterms:W3CDTF">2005-07-19T07:39:38Z</dcterms:created>
  <dcterms:modified xsi:type="dcterms:W3CDTF">2018-12-04T08:09:00Z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0x0101003AD5DD09B7E788449783873D031F677A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  <property fmtid="{D5CDD505-2E9C-101B-9397-08002B2CF9AE}" pid="20" name="kb4cc1381c4248d7a2dfa3f1be0c86c0">
    <vt:lpwstr/>
  </property>
  <property fmtid="{D5CDD505-2E9C-101B-9397-08002B2CF9AE}" pid="22" name="aa1c885e8039426686f6c49672b09953">
    <vt:lpwstr/>
  </property>
  <property fmtid="{D5CDD505-2E9C-101B-9397-08002B2CF9AE}" pid="23" name="e09eddfac2354f9ab04a226e27f86f1f">
    <vt:lpwstr/>
  </property>
  <property fmtid="{D5CDD505-2E9C-101B-9397-08002B2CF9AE}" pid="24" name="b76e59bb9f5947a781773f53cc6e9460">
    <vt:lpwstr/>
  </property>
  <property fmtid="{D5CDD505-2E9C-101B-9397-08002B2CF9AE}" pid="25" name="n612d9597dc7466f957352ce79be86f3">
    <vt:lpwstr/>
  </property>
  <property fmtid="{D5CDD505-2E9C-101B-9397-08002B2CF9AE}" pid="26" name="ia53b9f18d984e01914f4b79710425b7">
    <vt:lpwstr/>
  </property>
  <property fmtid="{D5CDD505-2E9C-101B-9397-08002B2CF9AE}" pid="27" name="xd_Signature">
    <vt:bool>false</vt:bool>
  </property>
  <property fmtid="{D5CDD505-2E9C-101B-9397-08002B2CF9AE}" pid="28" name="xd_ProgID">
    <vt:lpwstr/>
  </property>
  <property fmtid="{D5CDD505-2E9C-101B-9397-08002B2CF9AE}" pid="29" name="_SourceUrl">
    <vt:lpwstr/>
  </property>
  <property fmtid="{D5CDD505-2E9C-101B-9397-08002B2CF9AE}" pid="30" name="_SharedFileIndex">
    <vt:lpwstr/>
  </property>
  <property fmtid="{D5CDD505-2E9C-101B-9397-08002B2CF9AE}" pid="31" name="TemplateUrl">
    <vt:lpwstr/>
  </property>
</Properties>
</file>