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3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4240" windowHeight="12585" firstSheet="25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  <externalReference r:id="rId35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45621"/>
</workbook>
</file>

<file path=xl/calcChain.xml><?xml version="1.0" encoding="utf-8"?>
<calcChain xmlns="http://schemas.openxmlformats.org/spreadsheetml/2006/main">
  <c r="D13" i="27" l="1"/>
  <c r="C12" i="27"/>
  <c r="C13" i="27"/>
  <c r="C15" i="27"/>
  <c r="C14" i="27"/>
  <c r="D15" i="27" l="1"/>
  <c r="D14" i="27"/>
  <c r="C16" i="27"/>
  <c r="C11" i="27" l="1"/>
</calcChain>
</file>

<file path=xl/sharedStrings.xml><?xml version="1.0" encoding="utf-8"?>
<sst xmlns="http://schemas.openxmlformats.org/spreadsheetml/2006/main" count="4140" uniqueCount="1010">
  <si>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</si>
  <si>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</si>
  <si>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</si>
  <si>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</si>
  <si>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</si>
  <si>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</si>
  <si>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</si>
  <si>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</si>
  <si>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</si>
  <si>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</si>
  <si>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</si>
  <si>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</si>
  <si>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</si>
  <si>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</si>
  <si>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</si>
  <si>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</si>
  <si>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</si>
  <si>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</si>
  <si>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</si>
  <si>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</si>
  <si>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</si>
  <si>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</si>
  <si>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</si>
  <si>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</si>
  <si>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</si>
  <si>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</si>
  <si>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</si>
  <si>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</si>
  <si>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</si>
  <si>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</si>
  <si>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</si>
  <si>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</si>
  <si>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</si>
  <si>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</si>
  <si>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</si>
  <si>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</si>
  <si>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</si>
  <si>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</si>
  <si>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</si>
  <si>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</si>
  <si>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</si>
  <si>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</si>
  <si>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</si>
  <si>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</si>
  <si>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</si>
  <si>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</si>
  <si>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</si>
  <si>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</si>
  <si>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</si>
  <si>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</si>
  <si>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</si>
  <si>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</si>
  <si>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</si>
  <si>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</si>
  <si>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</si>
  <si>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</si>
  <si>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</si>
  <si>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</si>
  <si>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</si>
  <si>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</si>
  <si>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</si>
  <si>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</si>
  <si>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</si>
  <si>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</si>
  <si>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</si>
  <si>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</si>
  <si>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</si>
  <si>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</si>
  <si>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</si>
  <si>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</si>
  <si>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</si>
  <si>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</si>
  <si>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</si>
  <si>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</si>
  <si>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</si>
  <si>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</si>
  <si>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</si>
  <si>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</si>
  <si>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</si>
  <si>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</si>
  <si>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</si>
  <si>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</si>
  <si>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</si>
  <si>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</si>
  <si>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</si>
  <si>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</si>
  <si>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</si>
  <si>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</si>
  <si>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</si>
  <si>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</si>
  <si>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</si>
  <si>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</si>
  <si>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</si>
  <si>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</si>
  <si>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</si>
  <si>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</si>
  <si>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</si>
  <si>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</si>
  <si>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</si>
  <si>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</si>
  <si>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</si>
  <si>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</si>
  <si>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</si>
  <si>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</si>
  <si>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</si>
  <si>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</si>
  <si>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</si>
  <si>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</si>
  <si>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</si>
  <si>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</si>
  <si>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</si>
  <si>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</si>
  <si>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</si>
  <si>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</si>
  <si>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</si>
  <si>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</si>
  <si>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</si>
  <si>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</si>
  <si>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</si>
  <si>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</si>
  <si>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</si>
  <si>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</si>
  <si>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</si>
  <si>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</si>
  <si>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</si>
  <si>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</si>
  <si>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</si>
  <si>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</si>
  <si>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</si>
  <si>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</si>
  <si>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</si>
  <si>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</si>
  <si>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</si>
  <si>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</si>
  <si>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</si>
  <si>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</si>
  <si>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</si>
  <si>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</si>
  <si>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</si>
  <si>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</si>
  <si>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</si>
  <si>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</si>
  <si>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</si>
  <si>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</si>
  <si>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</si>
  <si>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</si>
  <si>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</si>
  <si>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</si>
  <si>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</si>
  <si>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</si>
  <si>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</si>
  <si>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</si>
  <si>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</si>
  <si>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</si>
  <si>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</si>
  <si>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</si>
  <si>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</si>
  <si>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</si>
  <si>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</si>
  <si>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</si>
  <si>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</si>
  <si>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</si>
  <si>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</si>
  <si>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</si>
  <si>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</si>
  <si>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</si>
  <si>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</si>
  <si>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</si>
  <si>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</si>
  <si>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</si>
  <si>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</si>
  <si>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</si>
  <si>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</si>
  <si>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</si>
  <si>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</si>
  <si>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</si>
  <si>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</si>
  <si>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</si>
  <si>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</si>
  <si>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</si>
  <si>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</si>
  <si>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</si>
  <si>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</si>
  <si>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</si>
  <si>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</si>
  <si>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</si>
  <si>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</si>
  <si>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</si>
  <si>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</si>
  <si>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</si>
  <si>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</si>
  <si>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</si>
  <si>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</si>
  <si>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>ערך נקוב ****</t>
  </si>
  <si>
    <t>שעור מנכסי השקעה*</t>
  </si>
  <si>
    <t xml:space="preserve">פדיון/ריבית/דיבידנד לקבל*****  </t>
  </si>
  <si>
    <t>31/12/2018</t>
  </si>
  <si>
    <t>פוליסות משתתפות ברווחים קרן ט' 35011</t>
  </si>
  <si>
    <t>35011 משתתפות קרן ט</t>
  </si>
  <si>
    <t>35011</t>
  </si>
  <si>
    <t>קוד קופת הגמל</t>
  </si>
  <si>
    <t/>
  </si>
  <si>
    <t>בהתאם לשיטה שיושמה בדוח הכספי *</t>
  </si>
  <si>
    <t>פרנק שווצרי</t>
  </si>
  <si>
    <t>סה"כ בישראל</t>
  </si>
  <si>
    <t>סה"כ יתרת מזומנים ועו"ש בש"ח</t>
  </si>
  <si>
    <t>עו'ש- בנק ישראל</t>
  </si>
  <si>
    <t>1111111111- 300- בנק ישראל</t>
  </si>
  <si>
    <t>300</t>
  </si>
  <si>
    <t>0</t>
  </si>
  <si>
    <t>לא מדורג</t>
  </si>
  <si>
    <t>עו'ש- בנק לאומי</t>
  </si>
  <si>
    <t>1111111111- 10- בנק לאומי</t>
  </si>
  <si>
    <t>10</t>
  </si>
  <si>
    <t>AAA.IL</t>
  </si>
  <si>
    <t>S&amp;P מעלות</t>
  </si>
  <si>
    <t>עו'ש- בנק מזרחי</t>
  </si>
  <si>
    <t>1111111111- 20- בנק מזרחי</t>
  </si>
  <si>
    <t>20</t>
  </si>
  <si>
    <t>עו'ש(לקבל)- בנק מזרחי</t>
  </si>
  <si>
    <t>עו'ש(לשלם)- בנק מזרחי</t>
  </si>
  <si>
    <t>סה"כ יתרת מזומנים ועו"ש נקובים במט"ח</t>
  </si>
  <si>
    <t>אירו-100- בנק מזרחי</t>
  </si>
  <si>
    <t>100- 20- בנק מזרחי</t>
  </si>
  <si>
    <t>דולר -20001- בנק לאומי</t>
  </si>
  <si>
    <t>20001- 10- בנק לאומי</t>
  </si>
  <si>
    <t>דולר -20001- בנק מזרחי</t>
  </si>
  <si>
    <t>20001- 20- בנק מזרחי</t>
  </si>
  <si>
    <t>דולר -20001(לשלם)- בנק מזרחי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</si>
  <si>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</si>
  <si>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</si>
  <si>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</si>
  <si>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</si>
  <si>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</si>
  <si>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</si>
  <si>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</si>
  <si>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</si>
  <si>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</si>
  <si>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</si>
  <si>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5904 גליל- האוצר - ממשלתית צמודה</t>
  </si>
  <si>
    <t>9590431</t>
  </si>
  <si>
    <t>RF.IL</t>
  </si>
  <si>
    <t>19/11/17</t>
  </si>
  <si>
    <t>סה"כ לא צמודות</t>
  </si>
  <si>
    <t>סה"כ מלווה קצר מועד</t>
  </si>
  <si>
    <t>סה"כ שחר</t>
  </si>
  <si>
    <t>ממשל שקלית 0928</t>
  </si>
  <si>
    <t>1150879</t>
  </si>
  <si>
    <t>29/11/18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</si>
  <si>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</si>
  <si>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</si>
  <si>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</si>
  <si>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</si>
  <si>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</si>
  <si>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</si>
  <si>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</si>
  <si>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</si>
  <si>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סה"כ צמודות מדד</t>
  </si>
  <si>
    <t>סה"כ צמודות למט"ח</t>
  </si>
  <si>
    <t>סה"כ חברות ישראליות בחו"ל</t>
  </si>
  <si>
    <t>סה"כ חברות זרות בחו"ל</t>
  </si>
  <si>
    <t>נמלי ישראל אג "ח א- נמלי ישראל</t>
  </si>
  <si>
    <t>1145564</t>
  </si>
  <si>
    <t>513569780</t>
  </si>
  <si>
    <t>Aa1.IL</t>
  </si>
  <si>
    <t>09/05/18</t>
  </si>
  <si>
    <t>אמות אגח 1- אמות</t>
  </si>
  <si>
    <t>1097385</t>
  </si>
  <si>
    <t>520026683</t>
  </si>
  <si>
    <t>נדל"ן ובינוי</t>
  </si>
  <si>
    <t>AA.IL</t>
  </si>
  <si>
    <t>26/11/08</t>
  </si>
  <si>
    <t>בזק.ק6- בזק</t>
  </si>
  <si>
    <t>2300143</t>
  </si>
  <si>
    <t>520031931</t>
  </si>
  <si>
    <t>10/07/17</t>
  </si>
  <si>
    <t>לאומי שה נד 300- לאומי</t>
  </si>
  <si>
    <t>6040257</t>
  </si>
  <si>
    <t>520018078</t>
  </si>
  <si>
    <t>בנקים</t>
  </si>
  <si>
    <t>פועלים הנ שה נד 1- פועלים</t>
  </si>
  <si>
    <t>1940444</t>
  </si>
  <si>
    <t>520000118</t>
  </si>
  <si>
    <t>אדמה אגח  2</t>
  </si>
  <si>
    <t>1110915</t>
  </si>
  <si>
    <t>520043605</t>
  </si>
  <si>
    <t>כימיה, גומי ופלסטיק</t>
  </si>
  <si>
    <t>AA-.IL</t>
  </si>
  <si>
    <t>07/01/13</t>
  </si>
  <si>
    <t>ביג אג"ח 12- ביג</t>
  </si>
  <si>
    <t>1156231</t>
  </si>
  <si>
    <t>513623314</t>
  </si>
  <si>
    <t>Aa3.IL</t>
  </si>
  <si>
    <t>27/12/18</t>
  </si>
  <si>
    <t>בראק אן וי אגח 1- בראק אן וי</t>
  </si>
  <si>
    <t>1122860</t>
  </si>
  <si>
    <t>34250659</t>
  </si>
  <si>
    <t>18/05/17</t>
  </si>
  <si>
    <t>גזית גלוב אגח יג- גזית גלוב</t>
  </si>
  <si>
    <t>1260652</t>
  </si>
  <si>
    <t>520033234</t>
  </si>
  <si>
    <t>18/12/18</t>
  </si>
  <si>
    <t>פועלים הנפקות אג"ח 18- פועלים</t>
  </si>
  <si>
    <t>1940600</t>
  </si>
  <si>
    <t>20/06/18</t>
  </si>
  <si>
    <t>פז נפט    אגח ז- פז נפט</t>
  </si>
  <si>
    <t>1142595</t>
  </si>
  <si>
    <t>557100641</t>
  </si>
  <si>
    <t>חיפושי נפט וגז</t>
  </si>
  <si>
    <t>25/12/18</t>
  </si>
  <si>
    <t>מזרחי טפחות שה 1</t>
  </si>
  <si>
    <t>6950083</t>
  </si>
  <si>
    <t>520000522</t>
  </si>
  <si>
    <t>A+.IL</t>
  </si>
  <si>
    <t>אשטרום נכ אגח10</t>
  </si>
  <si>
    <t>2510204</t>
  </si>
  <si>
    <t>510381601</t>
  </si>
  <si>
    <t>A.IL</t>
  </si>
  <si>
    <t>מבני תעש  אגח כ- מבני תעשיה</t>
  </si>
  <si>
    <t>2260495</t>
  </si>
  <si>
    <t>520024126</t>
  </si>
  <si>
    <t>A</t>
  </si>
  <si>
    <t>S&amp;P</t>
  </si>
  <si>
    <t>26/12/18</t>
  </si>
  <si>
    <t>שיכון ובינוי אג6- שיכון ובינוי</t>
  </si>
  <si>
    <t>1129733</t>
  </si>
  <si>
    <t>520036104</t>
  </si>
  <si>
    <t>12/03/18</t>
  </si>
  <si>
    <t>שיכון ובינוי אג8- שיכון ובינוי</t>
  </si>
  <si>
    <t>1135888</t>
  </si>
  <si>
    <t>אפריקה נכס אגחח- אפריקה נכסים</t>
  </si>
  <si>
    <t>1142231</t>
  </si>
  <si>
    <t>510560188</t>
  </si>
  <si>
    <t>A3.IL</t>
  </si>
  <si>
    <t>25/09/18</t>
  </si>
  <si>
    <t>בזן       אגח ז- בתי זיקוק</t>
  </si>
  <si>
    <t>2590438</t>
  </si>
  <si>
    <t>520036658</t>
  </si>
  <si>
    <t>A-.IL</t>
  </si>
  <si>
    <t>30/12/15</t>
  </si>
  <si>
    <t>דה לסר אג4- דה לסר</t>
  </si>
  <si>
    <t>1132059</t>
  </si>
  <si>
    <t>1513</t>
  </si>
  <si>
    <t>דיסקונט הש אג6- דיסקונט השקעות</t>
  </si>
  <si>
    <t>6390207</t>
  </si>
  <si>
    <t>520023896</t>
  </si>
  <si>
    <t>השקעה ואחזקות</t>
  </si>
  <si>
    <t>BBB+.IL</t>
  </si>
  <si>
    <t>01/10/17</t>
  </si>
  <si>
    <t>כיל       אגח ה</t>
  </si>
  <si>
    <t>2810299</t>
  </si>
  <si>
    <t>520027830</t>
  </si>
  <si>
    <t>10/04/16</t>
  </si>
  <si>
    <t>מגדל הון  אגח ד- מגדל ביטוח הון</t>
  </si>
  <si>
    <t>1137033</t>
  </si>
  <si>
    <t>520004896</t>
  </si>
  <si>
    <t>ביטוח</t>
  </si>
  <si>
    <t>Aa2.IL</t>
  </si>
  <si>
    <t>15/12/15</t>
  </si>
  <si>
    <t>שטראוס גרופ אג"ח ד</t>
  </si>
  <si>
    <t>7460363</t>
  </si>
  <si>
    <t>520003781</t>
  </si>
  <si>
    <t>מזון</t>
  </si>
  <si>
    <t>13/07/17</t>
  </si>
  <si>
    <t>תעשיה אוירית אג"ח 4</t>
  </si>
  <si>
    <t>1133131</t>
  </si>
  <si>
    <t>520027194</t>
  </si>
  <si>
    <t>ביטחוניות</t>
  </si>
  <si>
    <t>04/08/14</t>
  </si>
  <si>
    <t>דה זראסאי אגח ג- דה זראסאי גרופ</t>
  </si>
  <si>
    <t>1137975</t>
  </si>
  <si>
    <t>1744984</t>
  </si>
  <si>
    <t>17/07/18</t>
  </si>
  <si>
    <t>מגדל הון  אג"ח ז- מגדל ביטוח הון</t>
  </si>
  <si>
    <t>1156041</t>
  </si>
  <si>
    <t>20/12/18</t>
  </si>
  <si>
    <t>מגדל הון  אגח ו- מגדל ביטוח הון</t>
  </si>
  <si>
    <t>1142785</t>
  </si>
  <si>
    <t>24/12/18</t>
  </si>
  <si>
    <t>סאמיט     אגח י- סאמיט</t>
  </si>
  <si>
    <t>1143395</t>
  </si>
  <si>
    <t>520043720</t>
  </si>
  <si>
    <t>פניקס הון אגח ט- הפניקס</t>
  </si>
  <si>
    <t>1155522</t>
  </si>
  <si>
    <t>520017450</t>
  </si>
  <si>
    <t>04/11/18</t>
  </si>
  <si>
    <t>לייטסטון אג1- לייטסטון</t>
  </si>
  <si>
    <t>1133891</t>
  </si>
  <si>
    <t>1838682</t>
  </si>
  <si>
    <t>מויניאן אג"ח א'- מויניאן לימיטד</t>
  </si>
  <si>
    <t>1135656</t>
  </si>
  <si>
    <t>1643</t>
  </si>
  <si>
    <t>A1.IL</t>
  </si>
  <si>
    <t>סלקום    אגח יב- סלקום</t>
  </si>
  <si>
    <t>1143080</t>
  </si>
  <si>
    <t>511930125</t>
  </si>
  <si>
    <t>A+</t>
  </si>
  <si>
    <t>ספנסר אגח ג- ספנסר אקוויטי</t>
  </si>
  <si>
    <t>1147495</t>
  </si>
  <si>
    <t>1838863</t>
  </si>
  <si>
    <t>11/12/18</t>
  </si>
  <si>
    <t>פרטנר     אגח ו- פרטנר</t>
  </si>
  <si>
    <t>1141415</t>
  </si>
  <si>
    <t>520044314</t>
  </si>
  <si>
    <t>פתאל החזקות אג2- פתאל החזקות</t>
  </si>
  <si>
    <t>1150812</t>
  </si>
  <si>
    <t>510678819</t>
  </si>
  <si>
    <t>מלונאות ותיירות</t>
  </si>
  <si>
    <t>23/10/18</t>
  </si>
  <si>
    <t>רילייטד אג1- רילייטד</t>
  </si>
  <si>
    <t>1134923</t>
  </si>
  <si>
    <t>1234</t>
  </si>
  <si>
    <t>19/12/18</t>
  </si>
  <si>
    <t>אשטרום קב אגח ג- אשטרום קבוצה</t>
  </si>
  <si>
    <t>1140102</t>
  </si>
  <si>
    <t>בי קומיוניקשנס אג"ח 2- בי קומיוניקיישנס</t>
  </si>
  <si>
    <t>1120872</t>
  </si>
  <si>
    <t>512832442</t>
  </si>
  <si>
    <t>A2.IL</t>
  </si>
  <si>
    <t>11/02/14</t>
  </si>
  <si>
    <t>דלק קב   אגח לד- דלק קבוצה</t>
  </si>
  <si>
    <t>1143361</t>
  </si>
  <si>
    <t>520044322</t>
  </si>
  <si>
    <t>21/08/18</t>
  </si>
  <si>
    <t>דלק קבוצה אג31- דלק קבוצה</t>
  </si>
  <si>
    <t>1134790</t>
  </si>
  <si>
    <t>חברה לישראל אגח 10</t>
  </si>
  <si>
    <t>5760236</t>
  </si>
  <si>
    <t>520028010</t>
  </si>
  <si>
    <t>31/05/16</t>
  </si>
  <si>
    <t>אשדר      אגח ד- אשדר</t>
  </si>
  <si>
    <t>1135607</t>
  </si>
  <si>
    <t>510609761</t>
  </si>
  <si>
    <t>11/05/15</t>
  </si>
  <si>
    <t>דור אלון  אגח ה- דור אלון</t>
  </si>
  <si>
    <t>1136761</t>
  </si>
  <si>
    <t>520043878</t>
  </si>
  <si>
    <t>אלון רבוע כחול אג"ח ה- אלון רבוע כחול</t>
  </si>
  <si>
    <t>1155621</t>
  </si>
  <si>
    <t>520042847</t>
  </si>
  <si>
    <t>Baa1.IL</t>
  </si>
  <si>
    <t>27/11/18</t>
  </si>
  <si>
    <t>דיסק השק  אגח י- דיסקונט השקעות</t>
  </si>
  <si>
    <t>6390348</t>
  </si>
  <si>
    <t>סאות'רן   אגח א- סאותרן פרופרטיס</t>
  </si>
  <si>
    <t>1140094</t>
  </si>
  <si>
    <t>1921080</t>
  </si>
  <si>
    <t>צרפתי     אגח ט- צרפתי</t>
  </si>
  <si>
    <t>4250197</t>
  </si>
  <si>
    <t>511002248</t>
  </si>
  <si>
    <t>10/06/18</t>
  </si>
  <si>
    <t>אזורים   אגח 12</t>
  </si>
  <si>
    <t>7150360</t>
  </si>
  <si>
    <t>520025990</t>
  </si>
  <si>
    <t>04/08/16</t>
  </si>
  <si>
    <t>אלה פקדון אג1- אלה פקדונות</t>
  </si>
  <si>
    <t>1141662</t>
  </si>
  <si>
    <t>515666881</t>
  </si>
  <si>
    <t>אג"ח מובנות</t>
  </si>
  <si>
    <t>28/10/18</t>
  </si>
  <si>
    <t>ביג       אגח י- ביג</t>
  </si>
  <si>
    <t>1143023</t>
  </si>
  <si>
    <t>פורמולה אג"ח ב- פורמולה מערכות</t>
  </si>
  <si>
    <t>2560159</t>
  </si>
  <si>
    <t>520036690</t>
  </si>
  <si>
    <t>שירותי מידע</t>
  </si>
  <si>
    <t>17/09/15</t>
  </si>
  <si>
    <t>תמר פטרו  אגח ב- תמר פטרוליום</t>
  </si>
  <si>
    <t>1143593</t>
  </si>
  <si>
    <t>515334662</t>
  </si>
  <si>
    <t>07/08/18</t>
  </si>
  <si>
    <t>חברה לישראל אג"ח 11</t>
  </si>
  <si>
    <t>5760244</t>
  </si>
  <si>
    <t>סה"כ אחר</t>
  </si>
  <si>
    <t>BHP 6.75 19/10/25</t>
  </si>
  <si>
    <t>USQ12441AB91</t>
  </si>
  <si>
    <t>NYSE</t>
  </si>
  <si>
    <t>בלומברג</t>
  </si>
  <si>
    <t>5082</t>
  </si>
  <si>
    <t>Capital Goods</t>
  </si>
  <si>
    <t>BBB+</t>
  </si>
  <si>
    <t>ENELIM 4.625 14/09/25</t>
  </si>
  <si>
    <t>US29278GAJ76</t>
  </si>
  <si>
    <t>5039</t>
  </si>
  <si>
    <t>Utilities</t>
  </si>
  <si>
    <t>04/10/18</t>
  </si>
  <si>
    <t>ANZ 6.75 PREP CORP</t>
  </si>
  <si>
    <t>us05254haa23</t>
  </si>
  <si>
    <t>4830</t>
  </si>
  <si>
    <t>Banks</t>
  </si>
  <si>
    <t>BBB-</t>
  </si>
  <si>
    <t>25/05/17</t>
  </si>
  <si>
    <t>CNC 5.375 6/26</t>
  </si>
  <si>
    <t>US15137TAA88</t>
  </si>
  <si>
    <t>4885</t>
  </si>
  <si>
    <t>Health Care Equipment &amp; Services</t>
  </si>
  <si>
    <t>BB+</t>
  </si>
  <si>
    <t>31/07/18</t>
  </si>
  <si>
    <t>STEEL DYNAMICS</t>
  </si>
  <si>
    <t>US858119BD11</t>
  </si>
  <si>
    <t>5008</t>
  </si>
  <si>
    <t>15/08/18</t>
  </si>
  <si>
    <t>EDF  5.2 01/49 PERP</t>
  </si>
  <si>
    <t>USF2893TAF33</t>
  </si>
  <si>
    <t>4997</t>
  </si>
  <si>
    <t>BB</t>
  </si>
  <si>
    <t>19/07/18</t>
  </si>
  <si>
    <t>NCR 6.375 15/12/2023</t>
  </si>
  <si>
    <t>US62886EAS72</t>
  </si>
  <si>
    <t>5046</t>
  </si>
  <si>
    <t>Technology Hardware &amp; Equipment</t>
  </si>
  <si>
    <t>B1</t>
  </si>
  <si>
    <t>Moodys</t>
  </si>
  <si>
    <t>סה"כ תל אביב 35</t>
  </si>
  <si>
    <t>פניקס    1- הפניקס</t>
  </si>
  <si>
    <t>767012</t>
  </si>
  <si>
    <t>הראל     1- הראל השקעות</t>
  </si>
  <si>
    <t>585018</t>
  </si>
  <si>
    <t>520033986</t>
  </si>
  <si>
    <t>אלביט מערכות</t>
  </si>
  <si>
    <t>1081124</t>
  </si>
  <si>
    <t>512875071</t>
  </si>
  <si>
    <t>בינלאומי 5- בינלאומי</t>
  </si>
  <si>
    <t>593038</t>
  </si>
  <si>
    <t>520029083</t>
  </si>
  <si>
    <t>דיסקונט- דיסקונט</t>
  </si>
  <si>
    <t>691212</t>
  </si>
  <si>
    <t>570007030</t>
  </si>
  <si>
    <t>לאומי- לאומי</t>
  </si>
  <si>
    <t>604611</t>
  </si>
  <si>
    <t>מזרחי- מזרחי טפחות הנפק</t>
  </si>
  <si>
    <t>695437</t>
  </si>
  <si>
    <t>פועלים</t>
  </si>
  <si>
    <t>662577</t>
  </si>
  <si>
    <t>חברה לישראל- חברה לישראל</t>
  </si>
  <si>
    <t>576017</t>
  </si>
  <si>
    <t>בזן- בתי זיקוק</t>
  </si>
  <si>
    <t>2590248</t>
  </si>
  <si>
    <t>דלק קד יהש- דלק קידוחים יהש</t>
  </si>
  <si>
    <t>475020</t>
  </si>
  <si>
    <t>550013098</t>
  </si>
  <si>
    <t>ישרמקו יהש- ישראמקו יהש</t>
  </si>
  <si>
    <t>232017</t>
  </si>
  <si>
    <t>550010003</t>
  </si>
  <si>
    <t>פז נפט- פז נפט</t>
  </si>
  <si>
    <t>1100007</t>
  </si>
  <si>
    <t>טבע- טבע</t>
  </si>
  <si>
    <t>629014</t>
  </si>
  <si>
    <t>520013954</t>
  </si>
  <si>
    <t>טאואר- טאואר</t>
  </si>
  <si>
    <t>1082379</t>
  </si>
  <si>
    <t>520041997</t>
  </si>
  <si>
    <t>מוליכים למחצה</t>
  </si>
  <si>
    <t>כיל- כיל</t>
  </si>
  <si>
    <t>281014</t>
  </si>
  <si>
    <t>מסחר</t>
  </si>
  <si>
    <t>שופרסל- שופרסל</t>
  </si>
  <si>
    <t>777037</t>
  </si>
  <si>
    <t>520022732</t>
  </si>
  <si>
    <t>אירפורט סיטי- איירפורט סיטי</t>
  </si>
  <si>
    <t>1095835</t>
  </si>
  <si>
    <t>511659401</t>
  </si>
  <si>
    <t>אלוני חץ- אלוני חץ</t>
  </si>
  <si>
    <t>390013</t>
  </si>
  <si>
    <t>520038506</t>
  </si>
  <si>
    <t>אמות- אמות</t>
  </si>
  <si>
    <t>1097278</t>
  </si>
  <si>
    <t>גזית גלוב- גזית גלוב</t>
  </si>
  <si>
    <t>126011</t>
  </si>
  <si>
    <t>מליסרון- מליסרון</t>
  </si>
  <si>
    <t>323014</t>
  </si>
  <si>
    <t>520037789</t>
  </si>
  <si>
    <t>עזריאלי קבוצה</t>
  </si>
  <si>
    <t>1119478</t>
  </si>
  <si>
    <t>510960719</t>
  </si>
  <si>
    <t>נייס</t>
  </si>
  <si>
    <t>273011</t>
  </si>
  <si>
    <t>520036872</t>
  </si>
  <si>
    <t>סה"כ תל אביב 90</t>
  </si>
  <si>
    <t>איידיאיי ביטוח</t>
  </si>
  <si>
    <t>1129501</t>
  </si>
  <si>
    <t>513910703</t>
  </si>
  <si>
    <t>אלקטרה- אלקטרה</t>
  </si>
  <si>
    <t>739037</t>
  </si>
  <si>
    <t>520025370</t>
  </si>
  <si>
    <t>קנון- קנון הולדינגס</t>
  </si>
  <si>
    <t>1134139</t>
  </si>
  <si>
    <t>ארקו אחזקות- ארקו החזקות</t>
  </si>
  <si>
    <t>310011</t>
  </si>
  <si>
    <t>520037367</t>
  </si>
  <si>
    <t>רציו   יהש- רציו מימון</t>
  </si>
  <si>
    <t>394015</t>
  </si>
  <si>
    <t>515060044</t>
  </si>
  <si>
    <t>נובה- נובה</t>
  </si>
  <si>
    <t>1084557</t>
  </si>
  <si>
    <t>511812463</t>
  </si>
  <si>
    <t>אינרום</t>
  </si>
  <si>
    <t>1132356</t>
  </si>
  <si>
    <t>515001659</t>
  </si>
  <si>
    <t>מתכת ומוצרי בניה</t>
  </si>
  <si>
    <t>אפריקה נכסים- אפריקה נכסים</t>
  </si>
  <si>
    <t>1091354</t>
  </si>
  <si>
    <t>ביג</t>
  </si>
  <si>
    <t>1097260</t>
  </si>
  <si>
    <t>בראק אן וי- בראק אן וי</t>
  </si>
  <si>
    <t>1121607</t>
  </si>
  <si>
    <t>גב ים    1- גב-ים</t>
  </si>
  <si>
    <t>759019</t>
  </si>
  <si>
    <t>520001736</t>
  </si>
  <si>
    <t>דמרי- דמרי</t>
  </si>
  <si>
    <t>1090315</t>
  </si>
  <si>
    <t>511399388</t>
  </si>
  <si>
    <t>כלכלית  ים- כלכלית ים</t>
  </si>
  <si>
    <t>198010</t>
  </si>
  <si>
    <t>520017070</t>
  </si>
  <si>
    <t>סלע נדל"ן- סלע קפיטל נדל"ן</t>
  </si>
  <si>
    <t>1109644</t>
  </si>
  <si>
    <t>513992529</t>
  </si>
  <si>
    <t>רבוע נדלן- רבוע נדלן</t>
  </si>
  <si>
    <t>1098565</t>
  </si>
  <si>
    <t>513765859</t>
  </si>
  <si>
    <t>ריט 1- ריט1</t>
  </si>
  <si>
    <t>1098920</t>
  </si>
  <si>
    <t>513821488</t>
  </si>
  <si>
    <t>אנרג'יקס- אנרג'יקס</t>
  </si>
  <si>
    <t>1123355</t>
  </si>
  <si>
    <t>513901371</t>
  </si>
  <si>
    <t>חילן- חילן</t>
  </si>
  <si>
    <t>1084698</t>
  </si>
  <si>
    <t>520039942</t>
  </si>
  <si>
    <t>רומטק -מטריקס- מטריקס</t>
  </si>
  <si>
    <t>445015</t>
  </si>
  <si>
    <t>511204026</t>
  </si>
  <si>
    <t>נאוי- נאוי</t>
  </si>
  <si>
    <t>208017</t>
  </si>
  <si>
    <t>520036070</t>
  </si>
  <si>
    <t>בי קומיוניקיישנס- בי קומיוניקיישנס</t>
  </si>
  <si>
    <t>1107663</t>
  </si>
  <si>
    <t>סה"כ מניות היתר</t>
  </si>
  <si>
    <t>ביטוח ישיר- ביטוח ישיר</t>
  </si>
  <si>
    <t>1083682</t>
  </si>
  <si>
    <t>520044439</t>
  </si>
  <si>
    <t>דסקונט השק- דיסקונט השקעות</t>
  </si>
  <si>
    <t>639013</t>
  </si>
  <si>
    <t>אליום מדיקל- אליום מדיקל</t>
  </si>
  <si>
    <t>1101450</t>
  </si>
  <si>
    <t>513980078</t>
  </si>
  <si>
    <t>מכשור רפואי</t>
  </si>
  <si>
    <t>איי דיי או גרופ- איי.די.או גרופ</t>
  </si>
  <si>
    <t>505016</t>
  </si>
  <si>
    <t>520039066</t>
  </si>
  <si>
    <t>אלקטרה נדלן- אלקטרה נדל"ן</t>
  </si>
  <si>
    <t>1094044</t>
  </si>
  <si>
    <t>520039967</t>
  </si>
  <si>
    <t>אפריקה מגורים</t>
  </si>
  <si>
    <t>1097948</t>
  </si>
  <si>
    <t>520034760</t>
  </si>
  <si>
    <t>חג'ג' נדל"ן- חג'ג' נדלן</t>
  </si>
  <si>
    <t>823013</t>
  </si>
  <si>
    <t>520033309</t>
  </si>
  <si>
    <t>מהדרין- מהדרין</t>
  </si>
  <si>
    <t>686014</t>
  </si>
  <si>
    <t>513142430</t>
  </si>
  <si>
    <t>מנרב פרויקטים- מנרב</t>
  </si>
  <si>
    <t>1140243</t>
  </si>
  <si>
    <t>520034505</t>
  </si>
  <si>
    <t>סה"כ call 001 אופציות</t>
  </si>
  <si>
    <t>BA - BOEING CO- BOEING</t>
  </si>
  <si>
    <t>US0970231058</t>
  </si>
  <si>
    <t>3080</t>
  </si>
  <si>
    <t>CARNIVAL CCL</t>
  </si>
  <si>
    <t>PA1436583006</t>
  </si>
  <si>
    <t>4597</t>
  </si>
  <si>
    <t>Consumer Durables &amp; Apparel</t>
  </si>
  <si>
    <t>NETFLIX</t>
  </si>
  <si>
    <t>US64110L1061</t>
  </si>
  <si>
    <t>NASDAQ</t>
  </si>
  <si>
    <t>5064</t>
  </si>
  <si>
    <t>Media</t>
  </si>
  <si>
    <t>SMSN LI - SAMSUNG</t>
  </si>
  <si>
    <t>US7960508882</t>
  </si>
  <si>
    <t>5093</t>
  </si>
  <si>
    <t>AMAZON-AMZN COM</t>
  </si>
  <si>
    <t>US0231351067</t>
  </si>
  <si>
    <t>4865</t>
  </si>
  <si>
    <t>Other</t>
  </si>
  <si>
    <t>CATERPILLAR</t>
  </si>
  <si>
    <t>US1491231015</t>
  </si>
  <si>
    <t>4923</t>
  </si>
  <si>
    <t>KORNIT DIGITAL-KRNT</t>
  </si>
  <si>
    <t>IL0011216723</t>
  </si>
  <si>
    <t>4734</t>
  </si>
  <si>
    <t>MYL-MYLAN LABORATOR- MYLAN</t>
  </si>
  <si>
    <t>NL0011031208</t>
  </si>
  <si>
    <t>4605</t>
  </si>
  <si>
    <t>Pharmaceuticals &amp; Biotechnology</t>
  </si>
  <si>
    <t>ROCHE HOLDING A-RDG</t>
  </si>
  <si>
    <t>CH0012032048</t>
  </si>
  <si>
    <t>SIX</t>
  </si>
  <si>
    <t>4901</t>
  </si>
  <si>
    <t>GLOBAL WORTH REAL ESTATE</t>
  </si>
  <si>
    <t>GG00B979FD04</t>
  </si>
  <si>
    <t>4899</t>
  </si>
  <si>
    <t>Real Estate</t>
  </si>
  <si>
    <t>NVIDIA CORP - NVDA</t>
  </si>
  <si>
    <t>US67066G1040</t>
  </si>
  <si>
    <t>4967</t>
  </si>
  <si>
    <t>Semiconductors &amp; Semiconductor Equipment</t>
  </si>
  <si>
    <t>ADOBE SYSTENS-ADBE</t>
  </si>
  <si>
    <t>US00724F1012</t>
  </si>
  <si>
    <t>4986</t>
  </si>
  <si>
    <t>Software &amp; Services</t>
  </si>
  <si>
    <t>MSFT -  MICROSOFT- MICROSOFT CORP</t>
  </si>
  <si>
    <t>43893</t>
  </si>
  <si>
    <t>5083</t>
  </si>
  <si>
    <t>PYPL US- PYPL</t>
  </si>
  <si>
    <t>US70450Y1038</t>
  </si>
  <si>
    <t>4673</t>
  </si>
  <si>
    <t>AAPL - Apple- AAPL</t>
  </si>
  <si>
    <t>42598</t>
  </si>
  <si>
    <t>930</t>
  </si>
  <si>
    <t>FTNT-FORTINET INC</t>
  </si>
  <si>
    <t>US34959E1091</t>
  </si>
  <si>
    <t>4721</t>
  </si>
  <si>
    <t>SOLAREDGE</t>
  </si>
  <si>
    <t>US83417M1045</t>
  </si>
  <si>
    <t>4744</t>
  </si>
  <si>
    <t>SONY CORP</t>
  </si>
  <si>
    <t>JP3435000009</t>
  </si>
  <si>
    <t>4942</t>
  </si>
  <si>
    <t>TSM - TAIWAN SEMICONDUCTOR- TAIWAN SEMI</t>
  </si>
  <si>
    <t>90712</t>
  </si>
  <si>
    <t>5088</t>
  </si>
  <si>
    <t>סה"כ שמחקות מדדי מניות בישראל</t>
  </si>
  <si>
    <t>קסם ETF ביטוח מניות והמירים- קסם תעודות סל ומוצרי מדדים בע"מ</t>
  </si>
  <si>
    <t>1146125</t>
  </si>
  <si>
    <t>513502211</t>
  </si>
  <si>
    <t>תעודות סל</t>
  </si>
  <si>
    <t>תכלית ת"א SMALL MIDCAP- תכלית תעודות סל בע"מ</t>
  </si>
  <si>
    <t>1144799</t>
  </si>
  <si>
    <t>513594101</t>
  </si>
  <si>
    <t>סה"כ שמחקות מדדי מניות בחו"ל</t>
  </si>
  <si>
    <t>פסגות DAX 30 מנוטרל- פסגות תעודות סל בע"מ</t>
  </si>
  <si>
    <t>1149830</t>
  </si>
  <si>
    <t>513765347</t>
  </si>
  <si>
    <t>פסגות S&amp;P אנרגיה</t>
  </si>
  <si>
    <t>1149111</t>
  </si>
  <si>
    <t>תכלית דאקס- תכלית תעודות סל בע"מ</t>
  </si>
  <si>
    <t>1144104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</si>
  <si>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</si>
  <si>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</si>
  <si>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</si>
  <si>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</si>
  <si>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XLF - Financial Select- STATE STREET-SPDRS</t>
  </si>
  <si>
    <t>US81369Y6059</t>
  </si>
  <si>
    <t>4640</t>
  </si>
  <si>
    <t>XLE - Energy Select- STATE STREET-SPDRS</t>
  </si>
  <si>
    <t>us81369y5069</t>
  </si>
  <si>
    <t>Energy</t>
  </si>
  <si>
    <t>INDY - ISHARES INDIA 50- BlackRock Fund Advisors</t>
  </si>
  <si>
    <t>418780</t>
  </si>
  <si>
    <t>2235</t>
  </si>
  <si>
    <t>SOXX - SEMICONDUCTOR- BlackRock Fund Advisors</t>
  </si>
  <si>
    <t>347898</t>
  </si>
  <si>
    <t>FXI - CHINA 50- ISHARES</t>
  </si>
  <si>
    <t>US4642871846</t>
  </si>
  <si>
    <t>4601</t>
  </si>
  <si>
    <t>ISHARE JAPAN EWJ- ISHARES</t>
  </si>
  <si>
    <t>US4642868487</t>
  </si>
  <si>
    <t>JETS ETF- JETS</t>
  </si>
  <si>
    <t>477802</t>
  </si>
  <si>
    <t>4992</t>
  </si>
  <si>
    <t>CSI-KWEB CHINA</t>
  </si>
  <si>
    <t>US5007673065</t>
  </si>
  <si>
    <t>4868</t>
  </si>
  <si>
    <t>XLB - MATERIALS</t>
  </si>
  <si>
    <t>US81369Y1001</t>
  </si>
  <si>
    <t>970</t>
  </si>
  <si>
    <t>HEALTH CARE XLV- STATE STREET-SPDRS</t>
  </si>
  <si>
    <t>us81369y2090</t>
  </si>
  <si>
    <t>XLI - INDUSTRIAL SELECT- STATE STREET-SPDRS</t>
  </si>
  <si>
    <t>US81369Y7040</t>
  </si>
  <si>
    <t>XLP - CONSUMER STAPLES</t>
  </si>
  <si>
    <t>US81369Y3080</t>
  </si>
  <si>
    <t>VANGURUARD INFO</t>
  </si>
  <si>
    <t>US92204A7028</t>
  </si>
  <si>
    <t>4922</t>
  </si>
  <si>
    <t>WISDOMTREE INDIA</t>
  </si>
  <si>
    <t>US97717W422</t>
  </si>
  <si>
    <t>3115</t>
  </si>
  <si>
    <t>ISHARES S&amp;P TEC</t>
  </si>
  <si>
    <t>us4642875151</t>
  </si>
  <si>
    <t>ETFMG PRIME CYBER-HACK</t>
  </si>
  <si>
    <t>US26924G2012</t>
  </si>
  <si>
    <t>5023</t>
  </si>
  <si>
    <t>FIRST TRUST CLOUD COMPUTING-SKYY</t>
  </si>
  <si>
    <t>US33734X1928</t>
  </si>
  <si>
    <t>3165</t>
  </si>
  <si>
    <t>סה"כ שמחקות מדדים אחרים</t>
  </si>
  <si>
    <t>WING LN-IShares HY F</t>
  </si>
  <si>
    <t>IE00BYM31M36</t>
  </si>
  <si>
    <t>LSE</t>
  </si>
  <si>
    <t>VANECK VECTOR  AGRIBSINESS-MOO</t>
  </si>
  <si>
    <t>US92189F7006</t>
  </si>
  <si>
    <t>4816</t>
  </si>
  <si>
    <t>סה"כ אג"ח ממשלתי</t>
  </si>
  <si>
    <t>סה"כ אגח קונצרני</t>
  </si>
  <si>
    <t>איביאי טכנולוגיוה עלית</t>
  </si>
  <si>
    <t>1142538</t>
  </si>
  <si>
    <t>AVALORN JP - AJVFPF LX</t>
  </si>
  <si>
    <t>LU1333207170</t>
  </si>
  <si>
    <t>4993</t>
  </si>
  <si>
    <t>SUMI JAPAN SMALL CAP- sumi</t>
  </si>
  <si>
    <t>265900</t>
  </si>
  <si>
    <t>ISE</t>
  </si>
  <si>
    <t>4888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</si>
  <si>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</si>
  <si>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</si>
  <si>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</si>
  <si>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</si>
  <si>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</si>
  <si>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SPXW CALL 2550 31/01/19</t>
  </si>
  <si>
    <t>BBG00LLQM7R3</t>
  </si>
  <si>
    <t>סה"כ מטבע</t>
  </si>
  <si>
    <t>סה"כ סחורות</t>
  </si>
  <si>
    <t>Mini Russ2000-RTYH9-15/03/19</t>
  </si>
  <si>
    <t>BBG00JFFDKL6</t>
  </si>
  <si>
    <t>MONEY EUR HSBC -בטחונות</t>
  </si>
  <si>
    <t>327064</t>
  </si>
  <si>
    <t>FWB</t>
  </si>
  <si>
    <t>NIKKEI NXH9 07/03/19</t>
  </si>
  <si>
    <t>BBG00K6S7QY5</t>
  </si>
  <si>
    <t>בטחונות - USD HSBC</t>
  </si>
  <si>
    <t>415323</t>
  </si>
  <si>
    <t>רוו"ה מחוזים FUT VAL USD</t>
  </si>
  <si>
    <t>415349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</si>
  <si>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</si>
  <si>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</si>
  <si>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</si>
  <si>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</si>
  <si>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</si>
  <si>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</si>
  <si>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</si>
  <si>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</si>
  <si>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אג"ח ט' מדד 1729- האוצר - ממשלתית צמודה</t>
  </si>
  <si>
    <t>391729</t>
  </si>
  <si>
    <t>13/06/18</t>
  </si>
  <si>
    <t>אג"ח ט' מדד 1729 הפרשה 6.18- האוצר - ממשלתית צמודה</t>
  </si>
  <si>
    <t>3917292</t>
  </si>
  <si>
    <t>אג"ח ט' מדד 1729 הפרשה- האוצר - ממשלתית צמודה</t>
  </si>
  <si>
    <t>3917291</t>
  </si>
  <si>
    <t>26/07/17</t>
  </si>
  <si>
    <t>אג"ח ט' מדד 18/30- האוצר - ממשלתית צמודה</t>
  </si>
  <si>
    <t>391830</t>
  </si>
  <si>
    <t>26/07/18</t>
  </si>
  <si>
    <t>אג"ח ט מדד 18/30-פרמיה- האוצר - ממשלתית צמודה</t>
  </si>
  <si>
    <t>3918301</t>
  </si>
  <si>
    <t>אג"ח ט' מדד 19\07- האוצר - ממשלתית צמודה</t>
  </si>
  <si>
    <t>39071919</t>
  </si>
  <si>
    <t>11/06/08</t>
  </si>
  <si>
    <t>אג"ח ט' מדד 20\08- האוצר - ממשלתית צמודה</t>
  </si>
  <si>
    <t>39082015</t>
  </si>
  <si>
    <t>25/07/08</t>
  </si>
  <si>
    <t>אג"ח ט' מדד 21\09- האוצר - ממשלתית צמודה</t>
  </si>
  <si>
    <t>39092113</t>
  </si>
  <si>
    <t>17/06/10</t>
  </si>
  <si>
    <t>אג"ח ט' מדד 22\10- האוצר - ממשלתית צמודה</t>
  </si>
  <si>
    <t>39102219</t>
  </si>
  <si>
    <t>01/07/11</t>
  </si>
  <si>
    <t>אג"ח ט' מדד 23\11- האוצר - ממשלתית צמודה</t>
  </si>
  <si>
    <t>39112317</t>
  </si>
  <si>
    <t>26/07/11</t>
  </si>
  <si>
    <t>אג"ח ט' מדד 24\12- האוצר - ממשלתית צמודה</t>
  </si>
  <si>
    <t>39122415</t>
  </si>
  <si>
    <t>23/06/13</t>
  </si>
  <si>
    <t>אג"ח ט' מדד 25\13- האוצר - ממשלתית צמודה</t>
  </si>
  <si>
    <t>39132517</t>
  </si>
  <si>
    <t>15/06/14</t>
  </si>
  <si>
    <t>אג"ח ט' מדד 26\14- האוצר - ממשלתית צמודה</t>
  </si>
  <si>
    <t>39142617</t>
  </si>
  <si>
    <t>18/06/15</t>
  </si>
  <si>
    <t>אג"ח ט' מדד 27\15- האוצר - ממשלתית צמודה</t>
  </si>
  <si>
    <t>391527</t>
  </si>
  <si>
    <t>16/06/16</t>
  </si>
  <si>
    <t>אג"ח ט' מדד 28\16- האוצר - ממשלתית צמודה</t>
  </si>
  <si>
    <t>391628</t>
  </si>
  <si>
    <t>15/06/17</t>
  </si>
  <si>
    <t>קופה משותפת 12/15-קרן ט</t>
  </si>
  <si>
    <t>300000178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</si>
  <si>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</si>
  <si>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</si>
  <si>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</si>
  <si>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</si>
  <si>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</si>
  <si>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</si>
  <si>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</si>
  <si>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</si>
  <si>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8- מקורות</t>
  </si>
  <si>
    <t>1124346</t>
  </si>
  <si>
    <t>520010869</t>
  </si>
  <si>
    <t>04/09/18</t>
  </si>
  <si>
    <t>לידקום אג"ח א' חש 08/09- לידקום</t>
  </si>
  <si>
    <t>1115096</t>
  </si>
  <si>
    <t>510928518</t>
  </si>
  <si>
    <t>ציוד תקשורת</t>
  </si>
  <si>
    <t>NR1.IL</t>
  </si>
  <si>
    <t>24/05/18</t>
  </si>
  <si>
    <t>לידקום אג"ח א' חש 12/09- לידקום</t>
  </si>
  <si>
    <t>1117548</t>
  </si>
  <si>
    <t>לידקום אג1- לידקום</t>
  </si>
  <si>
    <t>1112911</t>
  </si>
  <si>
    <t>לאומיקרד אגא-רמ- לאומי קארד</t>
  </si>
  <si>
    <t>1155506</t>
  </si>
  <si>
    <t>512905423</t>
  </si>
  <si>
    <t>31/10/18</t>
  </si>
  <si>
    <t>צים   אגח A1-רמ- צים</t>
  </si>
  <si>
    <t>65100441</t>
  </si>
  <si>
    <t>520015041</t>
  </si>
  <si>
    <t>D.IL</t>
  </si>
  <si>
    <t>צים אג"ח ד- צים</t>
  </si>
  <si>
    <t>65100691</t>
  </si>
  <si>
    <t>צים - מניה לא סחירה- צים</t>
  </si>
  <si>
    <t>65101</t>
  </si>
  <si>
    <t>סופטוויל-מניה לא סחירה- סופטוויל</t>
  </si>
  <si>
    <t>74182</t>
  </si>
  <si>
    <t>5079</t>
  </si>
  <si>
    <t>סה"כ קרנות הון סיכון</t>
  </si>
  <si>
    <t>סה"כ קרנות גידור</t>
  </si>
  <si>
    <t>קרן ברוש- קרן ברוש</t>
  </si>
  <si>
    <t>74176</t>
  </si>
  <si>
    <t>25/07/18</t>
  </si>
  <si>
    <t>קרן ואר- קרן ואר</t>
  </si>
  <si>
    <t>74177</t>
  </si>
  <si>
    <t>סה"כ קרנות נדל"ן</t>
  </si>
  <si>
    <t>סה"כ קרנות השקעה אחרות</t>
  </si>
  <si>
    <t>קרן First Time</t>
  </si>
  <si>
    <t>74173</t>
  </si>
  <si>
    <t>סה"כ קרנות הון סיכון בחו"ל</t>
  </si>
  <si>
    <t>סה"כ קרנות גידור בחו"ל</t>
  </si>
  <si>
    <t>קרן SG VC- SG VC</t>
  </si>
  <si>
    <t>74180</t>
  </si>
  <si>
    <t>07/11/18</t>
  </si>
  <si>
    <t>סה"כ קרנות נדל"ן בחו"ל</t>
  </si>
  <si>
    <t>אלקטרה נדל"ן (MF) קרן מספר 1- Electra America Multifamily FUND</t>
  </si>
  <si>
    <t>74172</t>
  </si>
  <si>
    <t>26/11/18</t>
  </si>
  <si>
    <t>אלקטרה נדל"ן (MF) קרן מספר 2- Electra America Multifamily FUND</t>
  </si>
  <si>
    <t>74178</t>
  </si>
  <si>
    <t>15/10/18</t>
  </si>
  <si>
    <t>קרן הראל פיננסיים השקעות בנדל"ן- קרן הראל פיננסים השקעות בנדל"ן</t>
  </si>
  <si>
    <t>74181</t>
  </si>
  <si>
    <t>12/11/18</t>
  </si>
  <si>
    <t>סה"כ קרנות השקעה אחרות בחו"ל</t>
  </si>
  <si>
    <t>סה"כ כתבי אופציה בישראל</t>
  </si>
  <si>
    <t>סה"כ מט"ח/מט"ח</t>
  </si>
  <si>
    <t>אירו/שקל 12.02.19 שער 4.265 153163</t>
  </si>
  <si>
    <t>153163</t>
  </si>
  <si>
    <t>דולר/שקל 12/02/19 שער 3.725 153162</t>
  </si>
  <si>
    <t>153162</t>
  </si>
  <si>
    <t>סה"כ כנגד חסכון עמיתים/מבוטחים</t>
  </si>
  <si>
    <t>הלואות עמיתים קרן  ט 15\1</t>
  </si>
  <si>
    <t>לא</t>
  </si>
  <si>
    <t>2121</t>
  </si>
  <si>
    <t>4340</t>
  </si>
  <si>
    <t>AA+.IL</t>
  </si>
  <si>
    <t>31/01/16</t>
  </si>
  <si>
    <t>29/02/16</t>
  </si>
  <si>
    <t>31/03/16</t>
  </si>
  <si>
    <t>26/04/16</t>
  </si>
  <si>
    <t>30/06/16</t>
  </si>
  <si>
    <t>31/07/16</t>
  </si>
  <si>
    <t>31/08/16</t>
  </si>
  <si>
    <t>29/09/16</t>
  </si>
  <si>
    <t>31/10/16</t>
  </si>
  <si>
    <t>30/11/16</t>
  </si>
  <si>
    <t>30/12/16</t>
  </si>
  <si>
    <t>31/01/17</t>
  </si>
  <si>
    <t>28/02/17</t>
  </si>
  <si>
    <t>30/03/17</t>
  </si>
  <si>
    <t>30/04/17</t>
  </si>
  <si>
    <t>אחיסמך A</t>
  </si>
  <si>
    <t>96017</t>
  </si>
  <si>
    <t>515293229</t>
  </si>
  <si>
    <t>21/11/18</t>
  </si>
  <si>
    <t>אחיסמך B</t>
  </si>
  <si>
    <t>96018</t>
  </si>
  <si>
    <t>09/10/18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</si>
  <si>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</si>
  <si>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</si>
  <si>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</si>
  <si>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</si>
  <si>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</si>
  <si>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</si>
  <si>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</si>
  <si>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</si>
  <si>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</si>
  <si>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מלון בראון א'</t>
  </si>
  <si>
    <t>96016</t>
  </si>
  <si>
    <t>4979</t>
  </si>
  <si>
    <t>NR1</t>
  </si>
  <si>
    <t>12/06/18</t>
  </si>
  <si>
    <t>דירוג פנימי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</si>
  <si>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</si>
  <si>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</si>
  <si>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</si>
  <si>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</si>
  <si>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</si>
  <si>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FIRST  TIME</t>
  </si>
  <si>
    <t>Electra America Multifamily 2</t>
  </si>
  <si>
    <t>SGV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</si>
</sst>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20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9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1" fillId="0" borderId="0" xfId="0" applyFont="1"/>
    <xf numFmtId="14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tyles" Target="style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&#1506;&#1491;&#1503;\&#1491;&#1493;&#1495;%20&#1495;&#1493;&#1491;&#1513;&#1497;\&#1497;&#1514;&#1512;&#1514;%20&#1492;&#1514;&#1495;&#1497;&#1497;&#1489;&#1493;&#1514;%20-%20&#1511;&#1512;&#1504;&#1493;&#1514;%20&#1492;&#1513;&#1511;&#1506;&#14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סיכום לוועדת השקעות"/>
    </sheetNames>
    <sheetDataSet>
      <sheetData sheetId="0">
        <row r="35">
          <cell r="H35">
            <v>216100.75099999999</v>
          </cell>
          <cell r="I35">
            <v>179059.56000000006</v>
          </cell>
          <cell r="K35">
            <v>155497.52000000002</v>
          </cell>
        </row>
        <row r="43">
          <cell r="H43">
            <v>44252</v>
          </cell>
          <cell r="I43">
            <v>43783</v>
          </cell>
          <cell r="K43">
            <v>45236</v>
          </cell>
        </row>
      </sheetData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9"/>
  <sheetViews>
    <sheetView rightToLeft="1" workbookViewId="0">
      <selection activeCell="C11" sqref="C11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196</v>
      </c>
    </row>
    <row r="2" spans="1:36">
      <c r="B2" s="2" t="s">
        <v>1</v>
      </c>
      <c r="C2" t="s">
        <v>197</v>
      </c>
    </row>
    <row r="3" spans="1:36">
      <c r="B3" s="2" t="s">
        <v>2</v>
      </c>
      <c r="C3" t="s">
        <v>198</v>
      </c>
    </row>
    <row r="4" spans="1:36">
      <c r="B4" s="2" t="s">
        <v>3</v>
      </c>
      <c r="C4" t="s">
        <v>199</v>
      </c>
    </row>
    <row r="5" spans="1:36">
      <c r="B5" s="75" t="s">
        <v>200</v>
      </c>
      <c r="C5" t="s">
        <v>201</v>
      </c>
    </row>
    <row r="6" spans="1:36" ht="26.25" customHeight="1">
      <c r="B6" s="83" t="s">
        <v>4</v>
      </c>
      <c r="C6" s="84"/>
      <c r="D6" s="85"/>
    </row>
    <row r="7" spans="1:36" s="3" customFormat="1">
      <c r="B7" s="4"/>
      <c r="C7" s="61" t="s">
        <v>5</v>
      </c>
      <c r="D7" s="62" t="s">
        <v>194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3239.5452247039998</v>
      </c>
      <c r="D11" s="76">
        <v>4.7699999999999996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700.03303259999996</v>
      </c>
      <c r="D13" s="77">
        <v>1.03</v>
      </c>
    </row>
    <row r="14" spans="1:36">
      <c r="A14" s="10" t="s">
        <v>13</v>
      </c>
      <c r="B14" s="70" t="s">
        <v>17</v>
      </c>
      <c r="C14" s="77">
        <v>0</v>
      </c>
      <c r="D14" s="77">
        <v>0</v>
      </c>
    </row>
    <row r="15" spans="1:36">
      <c r="A15" s="10" t="s">
        <v>13</v>
      </c>
      <c r="B15" s="70" t="s">
        <v>18</v>
      </c>
      <c r="C15" s="77">
        <v>8426.4716504667995</v>
      </c>
      <c r="D15" s="77">
        <v>12.4</v>
      </c>
    </row>
    <row r="16" spans="1:36">
      <c r="A16" s="10" t="s">
        <v>13</v>
      </c>
      <c r="B16" s="70" t="s">
        <v>19</v>
      </c>
      <c r="C16" s="77">
        <v>13341.718167610001</v>
      </c>
      <c r="D16" s="77">
        <v>19.64</v>
      </c>
    </row>
    <row r="17" spans="1:4">
      <c r="A17" s="10" t="s">
        <v>13</v>
      </c>
      <c r="B17" s="70" t="s">
        <v>20</v>
      </c>
      <c r="C17" s="77">
        <v>10380.227548868001</v>
      </c>
      <c r="D17" s="77">
        <v>15.28</v>
      </c>
    </row>
    <row r="18" spans="1:4">
      <c r="A18" s="10" t="s">
        <v>13</v>
      </c>
      <c r="B18" s="70" t="s">
        <v>21</v>
      </c>
      <c r="C18" s="77">
        <v>971.75388760400006</v>
      </c>
      <c r="D18" s="77">
        <v>1.43</v>
      </c>
    </row>
    <row r="19" spans="1:4">
      <c r="A19" s="10" t="s">
        <v>13</v>
      </c>
      <c r="B19" s="70" t="s">
        <v>22</v>
      </c>
      <c r="C19" s="77">
        <v>0</v>
      </c>
      <c r="D19" s="77">
        <v>0</v>
      </c>
    </row>
    <row r="20" spans="1:4">
      <c r="A20" s="10" t="s">
        <v>13</v>
      </c>
      <c r="B20" s="70" t="s">
        <v>23</v>
      </c>
      <c r="C20" s="77">
        <v>167.01087999999999</v>
      </c>
      <c r="D20" s="77">
        <v>0.25</v>
      </c>
    </row>
    <row r="21" spans="1:4">
      <c r="A21" s="10" t="s">
        <v>13</v>
      </c>
      <c r="B21" s="70" t="s">
        <v>24</v>
      </c>
      <c r="C21" s="77">
        <v>154.64946836338399</v>
      </c>
      <c r="D21" s="77">
        <v>0.23</v>
      </c>
    </row>
    <row r="22" spans="1:4">
      <c r="A22" s="10" t="s">
        <v>13</v>
      </c>
      <c r="B22" s="70" t="s">
        <v>25</v>
      </c>
      <c r="C22" s="77">
        <v>0</v>
      </c>
      <c r="D22" s="77"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26152.839861927703</v>
      </c>
      <c r="D24" s="77">
        <v>38.49</v>
      </c>
    </row>
    <row r="25" spans="1:4">
      <c r="A25" s="10" t="s">
        <v>13</v>
      </c>
      <c r="B25" s="70" t="s">
        <v>28</v>
      </c>
      <c r="C25" s="77">
        <v>0</v>
      </c>
      <c r="D25" s="77">
        <v>0</v>
      </c>
    </row>
    <row r="26" spans="1:4">
      <c r="A26" s="10" t="s">
        <v>13</v>
      </c>
      <c r="B26" s="70" t="s">
        <v>18</v>
      </c>
      <c r="C26" s="77">
        <v>645.49843750433695</v>
      </c>
      <c r="D26" s="77">
        <v>0.95</v>
      </c>
    </row>
    <row r="27" spans="1:4">
      <c r="A27" s="10" t="s">
        <v>13</v>
      </c>
      <c r="B27" s="70" t="s">
        <v>29</v>
      </c>
      <c r="C27" s="77">
        <v>168.21879754604001</v>
      </c>
      <c r="D27" s="77">
        <v>0.25</v>
      </c>
    </row>
    <row r="28" spans="1:4">
      <c r="A28" s="10" t="s">
        <v>13</v>
      </c>
      <c r="B28" s="70" t="s">
        <v>30</v>
      </c>
      <c r="C28" s="77">
        <v>2605.8406300000001</v>
      </c>
      <c r="D28" s="77">
        <v>3.84</v>
      </c>
    </row>
    <row r="29" spans="1:4">
      <c r="A29" s="10" t="s">
        <v>13</v>
      </c>
      <c r="B29" s="70" t="s">
        <v>31</v>
      </c>
      <c r="C29" s="77">
        <v>0</v>
      </c>
      <c r="D29" s="77">
        <v>0</v>
      </c>
    </row>
    <row r="30" spans="1:4">
      <c r="A30" s="10" t="s">
        <v>13</v>
      </c>
      <c r="B30" s="70" t="s">
        <v>32</v>
      </c>
      <c r="C30" s="77">
        <v>0</v>
      </c>
      <c r="D30" s="77">
        <v>0</v>
      </c>
    </row>
    <row r="31" spans="1:4">
      <c r="A31" s="10" t="s">
        <v>13</v>
      </c>
      <c r="B31" s="70" t="s">
        <v>33</v>
      </c>
      <c r="C31" s="77">
        <v>-18.71234826849599</v>
      </c>
      <c r="D31" s="77">
        <v>-0.03</v>
      </c>
    </row>
    <row r="32" spans="1:4">
      <c r="A32" s="10" t="s">
        <v>13</v>
      </c>
      <c r="B32" s="70" t="s">
        <v>34</v>
      </c>
      <c r="C32" s="77">
        <v>0</v>
      </c>
      <c r="D32" s="77">
        <v>0</v>
      </c>
    </row>
    <row r="33" spans="1:4">
      <c r="A33" s="10" t="s">
        <v>13</v>
      </c>
      <c r="B33" s="69" t="s">
        <v>35</v>
      </c>
      <c r="C33" s="77">
        <v>1010.7580106036049</v>
      </c>
      <c r="D33" s="77">
        <v>1.49</v>
      </c>
    </row>
    <row r="34" spans="1:4">
      <c r="A34" s="10" t="s">
        <v>13</v>
      </c>
      <c r="B34" s="69" t="s">
        <v>36</v>
      </c>
      <c r="C34" s="77">
        <v>0</v>
      </c>
      <c r="D34" s="77">
        <v>0</v>
      </c>
    </row>
    <row r="35" spans="1:4">
      <c r="A35" s="10" t="s">
        <v>13</v>
      </c>
      <c r="B35" s="69" t="s">
        <v>37</v>
      </c>
      <c r="C35" s="77">
        <v>0</v>
      </c>
      <c r="D35" s="77">
        <v>0</v>
      </c>
    </row>
    <row r="36" spans="1:4">
      <c r="A36" s="10" t="s">
        <v>13</v>
      </c>
      <c r="B36" s="69" t="s">
        <v>38</v>
      </c>
      <c r="C36" s="77">
        <v>0</v>
      </c>
      <c r="D36" s="77">
        <v>0</v>
      </c>
    </row>
    <row r="37" spans="1:4">
      <c r="A37" s="10" t="s">
        <v>13</v>
      </c>
      <c r="B37" s="69" t="s">
        <v>39</v>
      </c>
      <c r="C37" s="77">
        <v>0</v>
      </c>
      <c r="D37" s="77">
        <v>0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v>0</v>
      </c>
    </row>
    <row r="40" spans="1:4">
      <c r="A40" s="10" t="s">
        <v>13</v>
      </c>
      <c r="B40" s="72" t="s">
        <v>42</v>
      </c>
      <c r="C40" s="77">
        <v>0</v>
      </c>
      <c r="D40" s="77">
        <v>0</v>
      </c>
    </row>
    <row r="41" spans="1:4">
      <c r="A41" s="10" t="s">
        <v>13</v>
      </c>
      <c r="B41" s="72" t="s">
        <v>43</v>
      </c>
      <c r="C41" s="77">
        <v>0</v>
      </c>
      <c r="D41" s="77">
        <v>0</v>
      </c>
    </row>
    <row r="42" spans="1:4">
      <c r="B42" s="72" t="s">
        <v>44</v>
      </c>
      <c r="C42" s="77">
        <v>67945.853249529377</v>
      </c>
      <c r="D42" s="77">
        <v>100</v>
      </c>
    </row>
    <row r="43" spans="1:4">
      <c r="A43" s="10" t="s">
        <v>13</v>
      </c>
      <c r="B43" s="73" t="s">
        <v>45</v>
      </c>
      <c r="C43" s="77">
        <v>0</v>
      </c>
      <c r="D43" s="77">
        <v>0</v>
      </c>
    </row>
    <row r="44" spans="1:4">
      <c r="B44" s="11" t="s">
        <v>202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203</v>
      </c>
      <c r="D47">
        <v>3.8071999999999999</v>
      </c>
    </row>
    <row r="48" spans="1:4">
      <c r="C48" t="s">
        <v>113</v>
      </c>
      <c r="D48">
        <v>4.2915999999999999</v>
      </c>
    </row>
    <row r="49" spans="3:4">
      <c r="C49" t="s">
        <v>109</v>
      </c>
      <c r="D49">
        <v>3.7480000000000002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196</v>
      </c>
    </row>
    <row r="2" spans="2:13">
      <c r="B2" s="2" t="s">
        <v>1</v>
      </c>
      <c r="C2" t="s">
        <v>197</v>
      </c>
    </row>
    <row r="3" spans="2:13">
      <c r="B3" s="2" t="s">
        <v>2</v>
      </c>
      <c r="C3" t="s">
        <v>198</v>
      </c>
    </row>
    <row r="4" spans="2:13">
      <c r="B4" s="2" t="s">
        <v>3</v>
      </c>
      <c r="C4" t="s">
        <v>199</v>
      </c>
    </row>
    <row r="5" spans="2:13">
      <c r="B5" s="75" t="s">
        <v>200</v>
      </c>
      <c r="C5" t="s">
        <v>201</v>
      </c>
    </row>
    <row r="7" spans="2:13" ht="26.25" customHeight="1">
      <c r="B7" s="86" t="s">
        <v>48</v>
      </c>
      <c r="C7" s="87"/>
      <c r="D7" s="87"/>
      <c r="E7" s="87"/>
      <c r="F7" s="87"/>
      <c r="G7" s="87"/>
      <c r="H7" s="87"/>
      <c r="I7" s="87"/>
      <c r="J7" s="87"/>
      <c r="K7" s="87"/>
      <c r="L7" s="87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3239.5452247039998</v>
      </c>
      <c r="K11" s="76">
        <v>100</v>
      </c>
      <c r="L11" s="76">
        <v>4.7699999999999996</v>
      </c>
    </row>
    <row r="12" spans="2:13">
      <c r="B12" s="78" t="s">
        <v>204</v>
      </c>
      <c r="C12" s="26"/>
      <c r="D12" s="27"/>
      <c r="E12" s="27"/>
      <c r="F12" s="27"/>
      <c r="G12" s="27"/>
      <c r="H12" s="27"/>
      <c r="I12" s="79">
        <v>0</v>
      </c>
      <c r="J12" s="79">
        <v>3239.5452247039998</v>
      </c>
      <c r="K12" s="79">
        <v>100</v>
      </c>
      <c r="L12" s="79">
        <v>4.7699999999999996</v>
      </c>
    </row>
    <row r="13" spans="2:13">
      <c r="B13" s="78" t="s">
        <v>205</v>
      </c>
      <c r="C13" s="26"/>
      <c r="D13" s="27"/>
      <c r="E13" s="27"/>
      <c r="F13" s="27"/>
      <c r="G13" s="27"/>
      <c r="H13" s="27"/>
      <c r="I13" s="79">
        <v>0</v>
      </c>
      <c r="J13" s="79">
        <v>3412.5334499999999</v>
      </c>
      <c r="K13" s="79">
        <v>105.34</v>
      </c>
      <c r="L13" s="79">
        <v>5.0199999999999996</v>
      </c>
    </row>
    <row r="14" spans="2:13">
      <c r="B14" t="s">
        <v>206</v>
      </c>
      <c r="C14" t="s">
        <v>207</v>
      </c>
      <c r="D14" t="s">
        <v>208</v>
      </c>
      <c r="E14" t="s">
        <v>209</v>
      </c>
      <c r="F14" t="s">
        <v>210</v>
      </c>
      <c r="G14" t="s">
        <v>105</v>
      </c>
      <c r="H14" s="77">
        <v>0</v>
      </c>
      <c r="I14" s="77">
        <v>0</v>
      </c>
      <c r="J14" s="77">
        <v>0.43529000000000001</v>
      </c>
      <c r="K14" s="77">
        <v>0.01</v>
      </c>
      <c r="L14" s="77">
        <v>0</v>
      </c>
    </row>
    <row r="15" spans="2:13">
      <c r="B15" t="s">
        <v>211</v>
      </c>
      <c r="C15" t="s">
        <v>212</v>
      </c>
      <c r="D15" t="s">
        <v>213</v>
      </c>
      <c r="E15" t="s">
        <v>214</v>
      </c>
      <c r="F15" t="s">
        <v>215</v>
      </c>
      <c r="G15" t="s">
        <v>105</v>
      </c>
      <c r="H15" s="77">
        <v>0</v>
      </c>
      <c r="I15" s="77">
        <v>0</v>
      </c>
      <c r="J15" s="77">
        <v>199.83176</v>
      </c>
      <c r="K15" s="77">
        <v>6.17</v>
      </c>
      <c r="L15" s="77">
        <v>0.28999999999999998</v>
      </c>
    </row>
    <row r="16" spans="2:13">
      <c r="B16" t="s">
        <v>216</v>
      </c>
      <c r="C16" t="s">
        <v>217</v>
      </c>
      <c r="D16" t="s">
        <v>218</v>
      </c>
      <c r="E16" t="s">
        <v>214</v>
      </c>
      <c r="F16" t="s">
        <v>215</v>
      </c>
      <c r="G16" t="s">
        <v>105</v>
      </c>
      <c r="H16" s="77">
        <v>0</v>
      </c>
      <c r="I16" s="77">
        <v>0</v>
      </c>
      <c r="J16" s="77">
        <v>3174.6397400000001</v>
      </c>
      <c r="K16" s="77">
        <v>98</v>
      </c>
      <c r="L16" s="77">
        <v>4.67</v>
      </c>
    </row>
    <row r="17" spans="2:12">
      <c r="B17" t="s">
        <v>219</v>
      </c>
      <c r="C17" t="s">
        <v>217</v>
      </c>
      <c r="D17" t="s">
        <v>218</v>
      </c>
      <c r="E17" t="s">
        <v>214</v>
      </c>
      <c r="F17" t="s">
        <v>215</v>
      </c>
      <c r="G17" t="s">
        <v>105</v>
      </c>
      <c r="H17" s="77">
        <v>0</v>
      </c>
      <c r="I17" s="77">
        <v>0</v>
      </c>
      <c r="J17" s="77">
        <v>68.991489999999999</v>
      </c>
      <c r="K17" s="77">
        <v>2.13</v>
      </c>
      <c r="L17" s="77">
        <v>0.1</v>
      </c>
    </row>
    <row r="18" spans="2:12">
      <c r="B18" t="s">
        <v>220</v>
      </c>
      <c r="C18" t="s">
        <v>217</v>
      </c>
      <c r="D18" t="s">
        <v>218</v>
      </c>
      <c r="E18" t="s">
        <v>214</v>
      </c>
      <c r="F18" t="s">
        <v>215</v>
      </c>
      <c r="G18" t="s">
        <v>105</v>
      </c>
      <c r="H18" s="77">
        <v>0</v>
      </c>
      <c r="I18" s="77">
        <v>0</v>
      </c>
      <c r="J18" s="77">
        <v>-31.364830000000001</v>
      </c>
      <c r="K18" s="77">
        <v>-0.97</v>
      </c>
      <c r="L18" s="77">
        <v>-0.05</v>
      </c>
    </row>
    <row r="19" spans="2:12">
      <c r="B19" s="78" t="s">
        <v>221</v>
      </c>
      <c r="D19" s="16"/>
      <c r="I19" s="79">
        <v>0</v>
      </c>
      <c r="J19" s="79">
        <v>-172.988225296</v>
      </c>
      <c r="K19" s="79">
        <v>-5.34</v>
      </c>
      <c r="L19" s="79">
        <v>-0.25</v>
      </c>
    </row>
    <row r="20" spans="2:12">
      <c r="B20" t="s">
        <v>222</v>
      </c>
      <c r="C20" t="s">
        <v>223</v>
      </c>
      <c r="D20" t="s">
        <v>218</v>
      </c>
      <c r="E20" t="s">
        <v>214</v>
      </c>
      <c r="F20" t="s">
        <v>215</v>
      </c>
      <c r="G20" t="s">
        <v>113</v>
      </c>
      <c r="H20" s="77">
        <v>0</v>
      </c>
      <c r="I20" s="77">
        <v>0</v>
      </c>
      <c r="J20" s="77">
        <v>282.27758670399999</v>
      </c>
      <c r="K20" s="77">
        <v>8.7100000000000009</v>
      </c>
      <c r="L20" s="77">
        <v>0.42</v>
      </c>
    </row>
    <row r="21" spans="2:12">
      <c r="B21" t="s">
        <v>224</v>
      </c>
      <c r="C21" t="s">
        <v>225</v>
      </c>
      <c r="D21" t="s">
        <v>213</v>
      </c>
      <c r="E21" t="s">
        <v>214</v>
      </c>
      <c r="F21" t="s">
        <v>215</v>
      </c>
      <c r="G21" t="s">
        <v>109</v>
      </c>
      <c r="H21" s="77">
        <v>0</v>
      </c>
      <c r="I21" s="77">
        <v>0</v>
      </c>
      <c r="J21" s="77">
        <v>58.670479880000002</v>
      </c>
      <c r="K21" s="77">
        <v>1.81</v>
      </c>
      <c r="L21" s="77">
        <v>0.09</v>
      </c>
    </row>
    <row r="22" spans="2:12">
      <c r="B22" t="s">
        <v>226</v>
      </c>
      <c r="C22" t="s">
        <v>227</v>
      </c>
      <c r="D22" t="s">
        <v>218</v>
      </c>
      <c r="E22" t="s">
        <v>214</v>
      </c>
      <c r="F22" t="s">
        <v>215</v>
      </c>
      <c r="G22" t="s">
        <v>109</v>
      </c>
      <c r="H22" s="77">
        <v>0</v>
      </c>
      <c r="I22" s="77">
        <v>0</v>
      </c>
      <c r="J22" s="77">
        <v>180.86296328</v>
      </c>
      <c r="K22" s="77">
        <v>5.58</v>
      </c>
      <c r="L22" s="77">
        <v>0.27</v>
      </c>
    </row>
    <row r="23" spans="2:12">
      <c r="B23" t="s">
        <v>228</v>
      </c>
      <c r="C23" t="s">
        <v>227</v>
      </c>
      <c r="D23" t="s">
        <v>218</v>
      </c>
      <c r="E23" t="s">
        <v>214</v>
      </c>
      <c r="F23" t="s">
        <v>215</v>
      </c>
      <c r="G23" t="s">
        <v>109</v>
      </c>
      <c r="H23" s="77">
        <v>0</v>
      </c>
      <c r="I23" s="77">
        <v>0</v>
      </c>
      <c r="J23" s="77">
        <v>-694.79925516000003</v>
      </c>
      <c r="K23" s="77">
        <v>-21.45</v>
      </c>
      <c r="L23" s="77">
        <v>-1.02</v>
      </c>
    </row>
    <row r="24" spans="2:12">
      <c r="B24" s="78" t="s">
        <v>229</v>
      </c>
      <c r="D24" s="16"/>
      <c r="I24" s="79">
        <v>0</v>
      </c>
      <c r="J24" s="79">
        <v>0</v>
      </c>
      <c r="K24" s="79">
        <v>0</v>
      </c>
      <c r="L24" s="79">
        <v>0</v>
      </c>
    </row>
    <row r="25" spans="2:12">
      <c r="B25" t="s">
        <v>209</v>
      </c>
      <c r="C25" t="s">
        <v>209</v>
      </c>
      <c r="D25" s="16"/>
      <c r="E25" t="s">
        <v>209</v>
      </c>
      <c r="G25" t="s">
        <v>209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230</v>
      </c>
      <c r="D26" s="16"/>
      <c r="I26" s="79">
        <v>0</v>
      </c>
      <c r="J26" s="79">
        <v>0</v>
      </c>
      <c r="K26" s="79">
        <v>0</v>
      </c>
      <c r="L26" s="79">
        <v>0</v>
      </c>
    </row>
    <row r="27" spans="2:12">
      <c r="B27" t="s">
        <v>209</v>
      </c>
      <c r="C27" t="s">
        <v>209</v>
      </c>
      <c r="D27" s="16"/>
      <c r="E27" t="s">
        <v>209</v>
      </c>
      <c r="G27" t="s">
        <v>209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231</v>
      </c>
      <c r="D28" s="16"/>
      <c r="I28" s="79">
        <v>0</v>
      </c>
      <c r="J28" s="79">
        <v>0</v>
      </c>
      <c r="K28" s="79">
        <v>0</v>
      </c>
      <c r="L28" s="79">
        <v>0</v>
      </c>
    </row>
    <row r="29" spans="2:12">
      <c r="B29" t="s">
        <v>209</v>
      </c>
      <c r="C29" t="s">
        <v>209</v>
      </c>
      <c r="D29" s="16"/>
      <c r="E29" t="s">
        <v>209</v>
      </c>
      <c r="G29" t="s">
        <v>209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232</v>
      </c>
      <c r="D30" s="16"/>
      <c r="I30" s="79">
        <v>0</v>
      </c>
      <c r="J30" s="79">
        <v>0</v>
      </c>
      <c r="K30" s="79">
        <v>0</v>
      </c>
      <c r="L30" s="79">
        <v>0</v>
      </c>
    </row>
    <row r="31" spans="2:12">
      <c r="B31" t="s">
        <v>209</v>
      </c>
      <c r="C31" t="s">
        <v>209</v>
      </c>
      <c r="D31" s="16"/>
      <c r="E31" t="s">
        <v>209</v>
      </c>
      <c r="G31" t="s">
        <v>209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233</v>
      </c>
      <c r="D32" s="16"/>
      <c r="I32" s="79">
        <v>0</v>
      </c>
      <c r="J32" s="79">
        <v>0</v>
      </c>
      <c r="K32" s="79">
        <v>0</v>
      </c>
      <c r="L32" s="79">
        <v>0</v>
      </c>
    </row>
    <row r="33" spans="2:12">
      <c r="B33" t="s">
        <v>209</v>
      </c>
      <c r="C33" t="s">
        <v>209</v>
      </c>
      <c r="D33" s="16"/>
      <c r="E33" t="s">
        <v>209</v>
      </c>
      <c r="G33" t="s">
        <v>209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s="78" t="s">
        <v>234</v>
      </c>
      <c r="D34" s="16"/>
      <c r="I34" s="79">
        <v>0</v>
      </c>
      <c r="J34" s="79">
        <v>0</v>
      </c>
      <c r="K34" s="79">
        <v>0</v>
      </c>
      <c r="L34" s="79">
        <v>0</v>
      </c>
    </row>
    <row r="35" spans="2:12">
      <c r="B35" s="78" t="s">
        <v>235</v>
      </c>
      <c r="D35" s="16"/>
      <c r="I35" s="79">
        <v>0</v>
      </c>
      <c r="J35" s="79">
        <v>0</v>
      </c>
      <c r="K35" s="79">
        <v>0</v>
      </c>
      <c r="L35" s="79">
        <v>0</v>
      </c>
    </row>
    <row r="36" spans="2:12">
      <c r="B36" t="s">
        <v>209</v>
      </c>
      <c r="C36" t="s">
        <v>209</v>
      </c>
      <c r="D36" s="16"/>
      <c r="E36" t="s">
        <v>209</v>
      </c>
      <c r="G36" t="s">
        <v>209</v>
      </c>
      <c r="H36" s="77">
        <v>0</v>
      </c>
      <c r="I36" s="77">
        <v>0</v>
      </c>
      <c r="J36" s="77">
        <v>0</v>
      </c>
      <c r="K36" s="77">
        <v>0</v>
      </c>
      <c r="L36" s="77">
        <v>0</v>
      </c>
    </row>
    <row r="37" spans="2:12">
      <c r="B37" s="78" t="s">
        <v>233</v>
      </c>
      <c r="D37" s="16"/>
      <c r="I37" s="79">
        <v>0</v>
      </c>
      <c r="J37" s="79">
        <v>0</v>
      </c>
      <c r="K37" s="79">
        <v>0</v>
      </c>
      <c r="L37" s="79">
        <v>0</v>
      </c>
    </row>
    <row r="38" spans="2:12">
      <c r="B38" t="s">
        <v>209</v>
      </c>
      <c r="C38" t="s">
        <v>209</v>
      </c>
      <c r="D38" s="16"/>
      <c r="E38" t="s">
        <v>209</v>
      </c>
      <c r="G38" t="s">
        <v>209</v>
      </c>
      <c r="H38" s="77">
        <v>0</v>
      </c>
      <c r="I38" s="77">
        <v>0</v>
      </c>
      <c r="J38" s="77">
        <v>0</v>
      </c>
      <c r="K38" s="77">
        <v>0</v>
      </c>
      <c r="L38" s="77">
        <v>0</v>
      </c>
    </row>
    <row r="39" spans="2:12">
      <c r="B39" t="s">
        <v>236</v>
      </c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topLeftCell="A4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196</v>
      </c>
    </row>
    <row r="2" spans="2:53">
      <c r="B2" s="2" t="s">
        <v>1</v>
      </c>
      <c r="C2" t="s">
        <v>197</v>
      </c>
    </row>
    <row r="3" spans="2:53">
      <c r="B3" s="2" t="s">
        <v>2</v>
      </c>
      <c r="C3" t="s">
        <v>198</v>
      </c>
    </row>
    <row r="4" spans="2:53">
      <c r="B4" s="2" t="s">
        <v>3</v>
      </c>
      <c r="C4" t="s">
        <v>199</v>
      </c>
    </row>
    <row r="5" spans="2:53">
      <c r="B5" s="75" t="s">
        <v>200</v>
      </c>
      <c r="C5" t="s">
        <v>201</v>
      </c>
    </row>
    <row r="6" spans="2:53" ht="21.75" customHeight="1">
      <c r="B6" s="88" t="s">
        <v>69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90"/>
    </row>
    <row r="7" spans="2:53" ht="27.75" customHeight="1">
      <c r="B7" s="91" t="s">
        <v>70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3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195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9.18</v>
      </c>
      <c r="I11" s="7"/>
      <c r="J11" s="7"/>
      <c r="K11" s="76">
        <v>1.25</v>
      </c>
      <c r="L11" s="76">
        <v>696509</v>
      </c>
      <c r="M11" s="7"/>
      <c r="N11" s="76">
        <v>0</v>
      </c>
      <c r="O11" s="76">
        <v>700.03303259999996</v>
      </c>
      <c r="P11" s="7"/>
      <c r="Q11" s="76">
        <v>100</v>
      </c>
      <c r="R11" s="76">
        <v>1.03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204</v>
      </c>
      <c r="C12" s="16"/>
      <c r="D12" s="16"/>
      <c r="H12" s="79">
        <v>9.18</v>
      </c>
      <c r="K12" s="79">
        <v>1.25</v>
      </c>
      <c r="L12" s="79">
        <v>696509</v>
      </c>
      <c r="N12" s="79">
        <v>0</v>
      </c>
      <c r="O12" s="79">
        <v>700.03303259999996</v>
      </c>
      <c r="Q12" s="79">
        <v>100</v>
      </c>
      <c r="R12" s="79">
        <v>1.03</v>
      </c>
    </row>
    <row r="13" spans="2:53">
      <c r="B13" s="78" t="s">
        <v>237</v>
      </c>
      <c r="C13" s="16"/>
      <c r="D13" s="16"/>
      <c r="H13" s="79">
        <v>5.0999999999999996</v>
      </c>
      <c r="K13" s="79">
        <v>0.22</v>
      </c>
      <c r="L13" s="79">
        <v>3583</v>
      </c>
      <c r="N13" s="79">
        <v>0</v>
      </c>
      <c r="O13" s="79">
        <v>5.4440102000000001</v>
      </c>
      <c r="Q13" s="79">
        <v>0.78</v>
      </c>
      <c r="R13" s="79">
        <v>0.01</v>
      </c>
    </row>
    <row r="14" spans="2:53">
      <c r="B14" s="78" t="s">
        <v>238</v>
      </c>
      <c r="C14" s="16"/>
      <c r="D14" s="16"/>
      <c r="H14" s="79">
        <v>5.0999999999999996</v>
      </c>
      <c r="K14" s="79">
        <v>0.22</v>
      </c>
      <c r="L14" s="79">
        <v>3583</v>
      </c>
      <c r="N14" s="79">
        <v>0</v>
      </c>
      <c r="O14" s="79">
        <v>5.4440102000000001</v>
      </c>
      <c r="Q14" s="79">
        <v>0.78</v>
      </c>
      <c r="R14" s="79">
        <v>0.01</v>
      </c>
    </row>
    <row r="15" spans="2:53">
      <c r="B15" t="s">
        <v>239</v>
      </c>
      <c r="C15" t="s">
        <v>240</v>
      </c>
      <c r="D15" t="s">
        <v>103</v>
      </c>
      <c r="E15" t="s">
        <v>241</v>
      </c>
      <c r="F15" t="s">
        <v>215</v>
      </c>
      <c r="G15" t="s">
        <v>242</v>
      </c>
      <c r="H15" s="77">
        <v>5.0999999999999996</v>
      </c>
      <c r="I15" t="s">
        <v>105</v>
      </c>
      <c r="J15" s="77">
        <v>4</v>
      </c>
      <c r="K15" s="77">
        <v>0.22</v>
      </c>
      <c r="L15" s="77">
        <v>3583</v>
      </c>
      <c r="M15" s="77">
        <v>151.94</v>
      </c>
      <c r="N15" s="77">
        <v>0</v>
      </c>
      <c r="O15" s="77">
        <v>5.4440102000000001</v>
      </c>
      <c r="P15" s="77">
        <v>0</v>
      </c>
      <c r="Q15" s="77">
        <v>0.78</v>
      </c>
      <c r="R15" s="77">
        <v>0.01</v>
      </c>
    </row>
    <row r="16" spans="2:53">
      <c r="B16" s="78" t="s">
        <v>243</v>
      </c>
      <c r="C16" s="16"/>
      <c r="D16" s="16"/>
      <c r="H16" s="79">
        <v>9.2100000000000009</v>
      </c>
      <c r="K16" s="79">
        <v>1.26</v>
      </c>
      <c r="L16" s="79">
        <v>692926</v>
      </c>
      <c r="N16" s="79">
        <v>0</v>
      </c>
      <c r="O16" s="79">
        <v>694.58902239999998</v>
      </c>
      <c r="Q16" s="79">
        <v>99.22</v>
      </c>
      <c r="R16" s="79">
        <v>1.02</v>
      </c>
    </row>
    <row r="17" spans="2:18">
      <c r="B17" s="78" t="s">
        <v>244</v>
      </c>
      <c r="C17" s="16"/>
      <c r="D17" s="16"/>
      <c r="H17" s="79">
        <v>0</v>
      </c>
      <c r="K17" s="79">
        <v>0</v>
      </c>
      <c r="L17" s="79">
        <v>0</v>
      </c>
      <c r="N17" s="79">
        <v>0</v>
      </c>
      <c r="O17" s="79">
        <v>0</v>
      </c>
      <c r="Q17" s="79">
        <v>0</v>
      </c>
      <c r="R17" s="79">
        <v>0</v>
      </c>
    </row>
    <row r="18" spans="2:18">
      <c r="B18" t="s">
        <v>209</v>
      </c>
      <c r="C18" t="s">
        <v>209</v>
      </c>
      <c r="D18" s="16"/>
      <c r="E18" t="s">
        <v>209</v>
      </c>
      <c r="H18" s="77">
        <v>0</v>
      </c>
      <c r="I18" t="s">
        <v>209</v>
      </c>
      <c r="J18" s="77">
        <v>0</v>
      </c>
      <c r="K18" s="77">
        <v>0</v>
      </c>
      <c r="L18" s="77">
        <v>0</v>
      </c>
      <c r="M18" s="77">
        <v>0</v>
      </c>
      <c r="O18" s="77">
        <v>0</v>
      </c>
      <c r="P18" s="77">
        <v>0</v>
      </c>
      <c r="Q18" s="77">
        <v>0</v>
      </c>
      <c r="R18" s="77">
        <v>0</v>
      </c>
    </row>
    <row r="19" spans="2:18">
      <c r="B19" s="78" t="s">
        <v>245</v>
      </c>
      <c r="C19" s="16"/>
      <c r="D19" s="16"/>
      <c r="H19" s="79">
        <v>9.2100000000000009</v>
      </c>
      <c r="K19" s="79">
        <v>1.26</v>
      </c>
      <c r="L19" s="79">
        <v>692926</v>
      </c>
      <c r="N19" s="79">
        <v>0</v>
      </c>
      <c r="O19" s="79">
        <v>694.58902239999998</v>
      </c>
      <c r="Q19" s="79">
        <v>99.22</v>
      </c>
      <c r="R19" s="79">
        <v>1.02</v>
      </c>
    </row>
    <row r="20" spans="2:18">
      <c r="B20" t="s">
        <v>246</v>
      </c>
      <c r="C20" t="s">
        <v>247</v>
      </c>
      <c r="D20" t="s">
        <v>103</v>
      </c>
      <c r="E20" t="s">
        <v>241</v>
      </c>
      <c r="F20" t="s">
        <v>215</v>
      </c>
      <c r="G20" t="s">
        <v>248</v>
      </c>
      <c r="H20" s="77">
        <v>9.2100000000000009</v>
      </c>
      <c r="I20" t="s">
        <v>105</v>
      </c>
      <c r="J20" s="77">
        <v>1.25</v>
      </c>
      <c r="K20" s="77">
        <v>1.26</v>
      </c>
      <c r="L20" s="77">
        <v>692926</v>
      </c>
      <c r="M20" s="77">
        <v>100.24</v>
      </c>
      <c r="N20" s="77">
        <v>0</v>
      </c>
      <c r="O20" s="77">
        <v>694.58902239999998</v>
      </c>
      <c r="P20" s="77">
        <v>0.01</v>
      </c>
      <c r="Q20" s="77">
        <v>99.22</v>
      </c>
      <c r="R20" s="77">
        <v>1.02</v>
      </c>
    </row>
    <row r="21" spans="2:18">
      <c r="B21" s="78" t="s">
        <v>249</v>
      </c>
      <c r="C21" s="16"/>
      <c r="D21" s="16"/>
      <c r="H21" s="79">
        <v>0</v>
      </c>
      <c r="K21" s="79">
        <v>0</v>
      </c>
      <c r="L21" s="79">
        <v>0</v>
      </c>
      <c r="N21" s="79">
        <v>0</v>
      </c>
      <c r="O21" s="79">
        <v>0</v>
      </c>
      <c r="Q21" s="79">
        <v>0</v>
      </c>
      <c r="R21" s="79">
        <v>0</v>
      </c>
    </row>
    <row r="22" spans="2:18">
      <c r="B22" t="s">
        <v>209</v>
      </c>
      <c r="C22" t="s">
        <v>209</v>
      </c>
      <c r="D22" s="16"/>
      <c r="E22" t="s">
        <v>209</v>
      </c>
      <c r="H22" s="77">
        <v>0</v>
      </c>
      <c r="I22" t="s">
        <v>209</v>
      </c>
      <c r="J22" s="77">
        <v>0</v>
      </c>
      <c r="K22" s="77">
        <v>0</v>
      </c>
      <c r="L22" s="77">
        <v>0</v>
      </c>
      <c r="M22" s="77">
        <v>0</v>
      </c>
      <c r="O22" s="77">
        <v>0</v>
      </c>
      <c r="P22" s="77">
        <v>0</v>
      </c>
      <c r="Q22" s="77">
        <v>0</v>
      </c>
      <c r="R22" s="77">
        <v>0</v>
      </c>
    </row>
    <row r="23" spans="2:18">
      <c r="B23" s="78" t="s">
        <v>250</v>
      </c>
      <c r="C23" s="16"/>
      <c r="D23" s="16"/>
      <c r="H23" s="79">
        <v>0</v>
      </c>
      <c r="K23" s="79">
        <v>0</v>
      </c>
      <c r="L23" s="79">
        <v>0</v>
      </c>
      <c r="N23" s="79">
        <v>0</v>
      </c>
      <c r="O23" s="79">
        <v>0</v>
      </c>
      <c r="Q23" s="79">
        <v>0</v>
      </c>
      <c r="R23" s="79">
        <v>0</v>
      </c>
    </row>
    <row r="24" spans="2:18">
      <c r="B24" t="s">
        <v>209</v>
      </c>
      <c r="C24" t="s">
        <v>209</v>
      </c>
      <c r="D24" s="16"/>
      <c r="E24" t="s">
        <v>209</v>
      </c>
      <c r="H24" s="77">
        <v>0</v>
      </c>
      <c r="I24" t="s">
        <v>209</v>
      </c>
      <c r="J24" s="77">
        <v>0</v>
      </c>
      <c r="K24" s="77">
        <v>0</v>
      </c>
      <c r="L24" s="77">
        <v>0</v>
      </c>
      <c r="M24" s="77">
        <v>0</v>
      </c>
      <c r="O24" s="77">
        <v>0</v>
      </c>
      <c r="P24" s="77">
        <v>0</v>
      </c>
      <c r="Q24" s="77">
        <v>0</v>
      </c>
      <c r="R24" s="77">
        <v>0</v>
      </c>
    </row>
    <row r="25" spans="2:18">
      <c r="B25" s="78" t="s">
        <v>234</v>
      </c>
      <c r="C25" s="16"/>
      <c r="D25" s="16"/>
      <c r="H25" s="79">
        <v>0</v>
      </c>
      <c r="K25" s="79">
        <v>0</v>
      </c>
      <c r="L25" s="79">
        <v>0</v>
      </c>
      <c r="N25" s="79">
        <v>0</v>
      </c>
      <c r="O25" s="79">
        <v>0</v>
      </c>
      <c r="Q25" s="79">
        <v>0</v>
      </c>
      <c r="R25" s="79">
        <v>0</v>
      </c>
    </row>
    <row r="26" spans="2:18">
      <c r="B26" s="78" t="s">
        <v>251</v>
      </c>
      <c r="C26" s="16"/>
      <c r="D26" s="16"/>
      <c r="H26" s="79">
        <v>0</v>
      </c>
      <c r="K26" s="79">
        <v>0</v>
      </c>
      <c r="L26" s="79">
        <v>0</v>
      </c>
      <c r="N26" s="79">
        <v>0</v>
      </c>
      <c r="O26" s="79">
        <v>0</v>
      </c>
      <c r="Q26" s="79">
        <v>0</v>
      </c>
      <c r="R26" s="79">
        <v>0</v>
      </c>
    </row>
    <row r="27" spans="2:18">
      <c r="B27" t="s">
        <v>209</v>
      </c>
      <c r="C27" t="s">
        <v>209</v>
      </c>
      <c r="D27" s="16"/>
      <c r="E27" t="s">
        <v>209</v>
      </c>
      <c r="H27" s="77">
        <v>0</v>
      </c>
      <c r="I27" t="s">
        <v>209</v>
      </c>
      <c r="J27" s="77">
        <v>0</v>
      </c>
      <c r="K27" s="77">
        <v>0</v>
      </c>
      <c r="L27" s="77">
        <v>0</v>
      </c>
      <c r="M27" s="77">
        <v>0</v>
      </c>
      <c r="O27" s="77">
        <v>0</v>
      </c>
      <c r="P27" s="77">
        <v>0</v>
      </c>
      <c r="Q27" s="77">
        <v>0</v>
      </c>
      <c r="R27" s="77">
        <v>0</v>
      </c>
    </row>
    <row r="28" spans="2:18">
      <c r="B28" s="78" t="s">
        <v>252</v>
      </c>
      <c r="C28" s="16"/>
      <c r="D28" s="16"/>
      <c r="H28" s="79">
        <v>0</v>
      </c>
      <c r="K28" s="79">
        <v>0</v>
      </c>
      <c r="L28" s="79">
        <v>0</v>
      </c>
      <c r="N28" s="79">
        <v>0</v>
      </c>
      <c r="O28" s="79">
        <v>0</v>
      </c>
      <c r="Q28" s="79">
        <v>0</v>
      </c>
      <c r="R28" s="79">
        <v>0</v>
      </c>
    </row>
    <row r="29" spans="2:18">
      <c r="B29" t="s">
        <v>209</v>
      </c>
      <c r="C29" t="s">
        <v>209</v>
      </c>
      <c r="D29" s="16"/>
      <c r="E29" t="s">
        <v>209</v>
      </c>
      <c r="H29" s="77">
        <v>0</v>
      </c>
      <c r="I29" t="s">
        <v>209</v>
      </c>
      <c r="J29" s="77">
        <v>0</v>
      </c>
      <c r="K29" s="77">
        <v>0</v>
      </c>
      <c r="L29" s="77">
        <v>0</v>
      </c>
      <c r="M29" s="77">
        <v>0</v>
      </c>
      <c r="O29" s="77">
        <v>0</v>
      </c>
      <c r="P29" s="77">
        <v>0</v>
      </c>
      <c r="Q29" s="77">
        <v>0</v>
      </c>
      <c r="R29" s="77">
        <v>0</v>
      </c>
    </row>
    <row r="30" spans="2:18">
      <c r="B30" t="s">
        <v>253</v>
      </c>
      <c r="C30" s="16"/>
      <c r="D30" s="16"/>
    </row>
    <row r="31" spans="2:18">
      <c r="B31" t="s">
        <v>254</v>
      </c>
      <c r="C31" s="16"/>
      <c r="D31" s="16"/>
    </row>
    <row r="32" spans="2:18">
      <c r="B32" t="s">
        <v>255</v>
      </c>
      <c r="C32" s="16"/>
      <c r="D32" s="16"/>
    </row>
    <row r="33" spans="2:4">
      <c r="B33" t="s">
        <v>256</v>
      </c>
      <c r="C33" s="16"/>
      <c r="D33" s="16"/>
    </row>
    <row r="34" spans="2:4">
      <c r="C34" s="16"/>
      <c r="D34" s="16"/>
    </row>
    <row r="35" spans="2:4">
      <c r="C35" s="16"/>
      <c r="D35" s="16"/>
    </row>
    <row r="36" spans="2:4">
      <c r="C36" s="16"/>
      <c r="D36" s="16"/>
    </row>
    <row r="37" spans="2:4">
      <c r="C37" s="16"/>
      <c r="D37" s="16"/>
    </row>
    <row r="38" spans="2:4">
      <c r="C38" s="16"/>
      <c r="D38" s="16"/>
    </row>
    <row r="39" spans="2:4">
      <c r="C39" s="16"/>
      <c r="D39" s="16"/>
    </row>
    <row r="40" spans="2:4">
      <c r="C40" s="16"/>
      <c r="D40" s="16"/>
    </row>
    <row r="41" spans="2:4">
      <c r="C41" s="16"/>
      <c r="D41" s="16"/>
    </row>
    <row r="42" spans="2:4">
      <c r="C42" s="16"/>
      <c r="D42" s="16"/>
    </row>
    <row r="43" spans="2:4">
      <c r="C43" s="16"/>
      <c r="D43" s="16"/>
    </row>
    <row r="44" spans="2:4">
      <c r="C44" s="16"/>
      <c r="D44" s="16"/>
    </row>
    <row r="45" spans="2:4">
      <c r="C45" s="16"/>
      <c r="D45" s="16"/>
    </row>
    <row r="46" spans="2:4">
      <c r="C46" s="16"/>
      <c r="D46" s="16"/>
    </row>
    <row r="47" spans="2:4">
      <c r="C47" s="16"/>
      <c r="D47" s="16"/>
    </row>
    <row r="48" spans="2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R6"/>
    <mergeCell ref="B7:R7"/>
  </mergeCells>
  <dataValidations count="1">
    <dataValidation allowBlank="1" showInputMessage="1" showErrorMessage="1" sqref="A1:M1048576 O1:XFD1048576 N1:N7 N11:N1048576 N9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196</v>
      </c>
    </row>
    <row r="2" spans="2:68">
      <c r="B2" s="2" t="s">
        <v>1</v>
      </c>
      <c r="C2" t="s">
        <v>197</v>
      </c>
    </row>
    <row r="3" spans="2:68">
      <c r="B3" s="2" t="s">
        <v>2</v>
      </c>
      <c r="C3" t="s">
        <v>198</v>
      </c>
    </row>
    <row r="4" spans="2:68">
      <c r="B4" s="2" t="s">
        <v>3</v>
      </c>
      <c r="C4" t="s">
        <v>199</v>
      </c>
    </row>
    <row r="5" spans="2:68">
      <c r="B5" s="75" t="s">
        <v>200</v>
      </c>
      <c r="C5" t="s">
        <v>201</v>
      </c>
    </row>
    <row r="6" spans="2:68" ht="26.25" customHeight="1">
      <c r="B6" s="91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5"/>
      <c r="BP6" s="19"/>
    </row>
    <row r="7" spans="2:68" ht="26.25" customHeight="1">
      <c r="B7" s="91" t="s">
        <v>83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5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195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204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257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209</v>
      </c>
      <c r="C14" t="s">
        <v>209</v>
      </c>
      <c r="D14" s="16"/>
      <c r="E14" s="16"/>
      <c r="F14" s="16"/>
      <c r="G14" t="s">
        <v>209</v>
      </c>
      <c r="H14" t="s">
        <v>209</v>
      </c>
      <c r="K14" s="77">
        <v>0</v>
      </c>
      <c r="L14" t="s">
        <v>209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243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209</v>
      </c>
      <c r="C16" t="s">
        <v>209</v>
      </c>
      <c r="D16" s="16"/>
      <c r="E16" s="16"/>
      <c r="F16" s="16"/>
      <c r="G16" t="s">
        <v>209</v>
      </c>
      <c r="H16" t="s">
        <v>209</v>
      </c>
      <c r="K16" s="77">
        <v>0</v>
      </c>
      <c r="L16" t="s">
        <v>209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258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209</v>
      </c>
      <c r="C18" t="s">
        <v>209</v>
      </c>
      <c r="D18" s="16"/>
      <c r="E18" s="16"/>
      <c r="F18" s="16"/>
      <c r="G18" t="s">
        <v>209</v>
      </c>
      <c r="H18" t="s">
        <v>209</v>
      </c>
      <c r="K18" s="77">
        <v>0</v>
      </c>
      <c r="L18" t="s">
        <v>209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234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259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209</v>
      </c>
      <c r="C21" t="s">
        <v>209</v>
      </c>
      <c r="D21" s="16"/>
      <c r="E21" s="16"/>
      <c r="F21" s="16"/>
      <c r="G21" t="s">
        <v>209</v>
      </c>
      <c r="H21" t="s">
        <v>209</v>
      </c>
      <c r="K21" s="77">
        <v>0</v>
      </c>
      <c r="L21" t="s">
        <v>209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260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209</v>
      </c>
      <c r="C23" t="s">
        <v>209</v>
      </c>
      <c r="D23" s="16"/>
      <c r="E23" s="16"/>
      <c r="F23" s="16"/>
      <c r="G23" t="s">
        <v>209</v>
      </c>
      <c r="H23" t="s">
        <v>209</v>
      </c>
      <c r="K23" s="77">
        <v>0</v>
      </c>
      <c r="L23" t="s">
        <v>209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236</v>
      </c>
      <c r="C24" s="16"/>
      <c r="D24" s="16"/>
      <c r="E24" s="16"/>
      <c r="F24" s="16"/>
      <c r="G24" s="16"/>
    </row>
    <row r="25" spans="2:21">
      <c r="B25" t="s">
        <v>253</v>
      </c>
      <c r="C25" s="16"/>
      <c r="D25" s="16"/>
      <c r="E25" s="16"/>
      <c r="F25" s="16"/>
      <c r="G25" s="16"/>
    </row>
    <row r="26" spans="2:21">
      <c r="B26" t="s">
        <v>254</v>
      </c>
      <c r="C26" s="16"/>
      <c r="D26" s="16"/>
      <c r="E26" s="16"/>
      <c r="F26" s="16"/>
      <c r="G26" s="16"/>
    </row>
    <row r="27" spans="2:21">
      <c r="B27" t="s">
        <v>255</v>
      </c>
      <c r="C27" s="16"/>
      <c r="D27" s="16"/>
      <c r="E27" s="16"/>
      <c r="F27" s="16"/>
      <c r="G27" s="16"/>
    </row>
    <row r="28" spans="2:21">
      <c r="B28" t="s">
        <v>256</v>
      </c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topLeftCell="A64" workbookViewId="0">
      <selection activeCell="G79" sqref="G79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196</v>
      </c>
    </row>
    <row r="2" spans="2:66">
      <c r="B2" s="2" t="s">
        <v>1</v>
      </c>
      <c r="C2" t="s">
        <v>197</v>
      </c>
    </row>
    <row r="3" spans="2:66">
      <c r="B3" s="2" t="s">
        <v>2</v>
      </c>
      <c r="C3" t="s">
        <v>198</v>
      </c>
    </row>
    <row r="4" spans="2:66">
      <c r="B4" s="2" t="s">
        <v>3</v>
      </c>
      <c r="C4" t="s">
        <v>199</v>
      </c>
    </row>
    <row r="5" spans="2:66">
      <c r="B5" s="75" t="s">
        <v>200</v>
      </c>
      <c r="C5" t="s">
        <v>201</v>
      </c>
    </row>
    <row r="6" spans="2:66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8"/>
    </row>
    <row r="7" spans="2:66" ht="26.25" customHeight="1">
      <c r="B7" s="96" t="s">
        <v>90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8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195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4.0999999999999996</v>
      </c>
      <c r="L11" s="7"/>
      <c r="M11" s="7"/>
      <c r="N11" s="76">
        <v>16.77</v>
      </c>
      <c r="O11" s="76">
        <v>7008994.4699999997</v>
      </c>
      <c r="P11" s="33"/>
      <c r="Q11" s="76">
        <v>39.130380000000002</v>
      </c>
      <c r="R11" s="76">
        <v>8426.4716504667995</v>
      </c>
      <c r="S11" s="7"/>
      <c r="T11" s="76">
        <v>100</v>
      </c>
      <c r="U11" s="76">
        <v>12.4</v>
      </c>
      <c r="V11" s="35"/>
      <c r="BI11" s="16"/>
      <c r="BJ11" s="19"/>
      <c r="BK11" s="16"/>
      <c r="BN11" s="16"/>
    </row>
    <row r="12" spans="2:66">
      <c r="B12" s="78" t="s">
        <v>204</v>
      </c>
      <c r="C12" s="16"/>
      <c r="D12" s="16"/>
      <c r="E12" s="16"/>
      <c r="F12" s="16"/>
      <c r="K12" s="79">
        <v>4.04</v>
      </c>
      <c r="N12" s="79">
        <v>18.309999999999999</v>
      </c>
      <c r="O12" s="79">
        <v>6713994.4699999997</v>
      </c>
      <c r="Q12" s="79">
        <v>39.130380000000002</v>
      </c>
      <c r="R12" s="79">
        <v>7332.7862177480001</v>
      </c>
      <c r="T12" s="79">
        <v>87.02</v>
      </c>
      <c r="U12" s="79">
        <v>10.79</v>
      </c>
    </row>
    <row r="13" spans="2:66">
      <c r="B13" s="78" t="s">
        <v>257</v>
      </c>
      <c r="C13" s="16"/>
      <c r="D13" s="16"/>
      <c r="E13" s="16"/>
      <c r="F13" s="16"/>
      <c r="K13" s="79">
        <v>4.28</v>
      </c>
      <c r="N13" s="79">
        <v>-6.67</v>
      </c>
      <c r="O13" s="79">
        <v>2250212.81</v>
      </c>
      <c r="Q13" s="79">
        <v>18.393429999999999</v>
      </c>
      <c r="R13" s="79">
        <v>2892.4761653989999</v>
      </c>
      <c r="T13" s="79">
        <v>34.33</v>
      </c>
      <c r="U13" s="79">
        <v>4.26</v>
      </c>
    </row>
    <row r="14" spans="2:66">
      <c r="B14" t="s">
        <v>261</v>
      </c>
      <c r="C14" t="s">
        <v>262</v>
      </c>
      <c r="D14" t="s">
        <v>103</v>
      </c>
      <c r="E14" t="s">
        <v>126</v>
      </c>
      <c r="F14" t="s">
        <v>263</v>
      </c>
      <c r="G14" t="s">
        <v>130</v>
      </c>
      <c r="H14" t="s">
        <v>264</v>
      </c>
      <c r="I14" t="s">
        <v>153</v>
      </c>
      <c r="J14" t="s">
        <v>265</v>
      </c>
      <c r="K14" s="77">
        <v>6.41</v>
      </c>
      <c r="L14" t="s">
        <v>105</v>
      </c>
      <c r="M14" s="77">
        <v>0.83</v>
      </c>
      <c r="N14" s="77">
        <v>1.34</v>
      </c>
      <c r="O14" s="77">
        <v>120509</v>
      </c>
      <c r="P14" s="77">
        <v>98.51</v>
      </c>
      <c r="Q14" s="77">
        <v>0</v>
      </c>
      <c r="R14" s="77">
        <v>118.7134159</v>
      </c>
      <c r="S14" s="77">
        <v>0.01</v>
      </c>
      <c r="T14" s="77">
        <v>1.41</v>
      </c>
      <c r="U14" s="77">
        <v>0.17</v>
      </c>
    </row>
    <row r="15" spans="2:66">
      <c r="B15" t="s">
        <v>266</v>
      </c>
      <c r="C15" t="s">
        <v>267</v>
      </c>
      <c r="D15" t="s">
        <v>103</v>
      </c>
      <c r="E15" t="s">
        <v>126</v>
      </c>
      <c r="F15" t="s">
        <v>268</v>
      </c>
      <c r="G15" t="s">
        <v>269</v>
      </c>
      <c r="H15" t="s">
        <v>270</v>
      </c>
      <c r="I15" t="s">
        <v>215</v>
      </c>
      <c r="J15" t="s">
        <v>271</v>
      </c>
      <c r="K15" s="77">
        <v>0.51</v>
      </c>
      <c r="L15" t="s">
        <v>105</v>
      </c>
      <c r="M15" s="77">
        <v>4.95</v>
      </c>
      <c r="N15" s="77">
        <v>0.22</v>
      </c>
      <c r="O15" s="77">
        <v>33898.31</v>
      </c>
      <c r="P15" s="77">
        <v>125.07</v>
      </c>
      <c r="Q15" s="77">
        <v>0</v>
      </c>
      <c r="R15" s="77">
        <v>42.396616317000003</v>
      </c>
      <c r="S15" s="77">
        <v>0.03</v>
      </c>
      <c r="T15" s="77">
        <v>0.5</v>
      </c>
      <c r="U15" s="77">
        <v>0.06</v>
      </c>
    </row>
    <row r="16" spans="2:66">
      <c r="B16" t="s">
        <v>272</v>
      </c>
      <c r="C16" t="s">
        <v>273</v>
      </c>
      <c r="D16" t="s">
        <v>103</v>
      </c>
      <c r="E16" t="s">
        <v>126</v>
      </c>
      <c r="F16" t="s">
        <v>274</v>
      </c>
      <c r="G16" t="s">
        <v>135</v>
      </c>
      <c r="H16" t="s">
        <v>270</v>
      </c>
      <c r="I16" t="s">
        <v>215</v>
      </c>
      <c r="J16" t="s">
        <v>275</v>
      </c>
      <c r="K16" s="77">
        <v>2.35</v>
      </c>
      <c r="L16" t="s">
        <v>105</v>
      </c>
      <c r="M16" s="77">
        <v>3.7</v>
      </c>
      <c r="N16" s="77">
        <v>0.61</v>
      </c>
      <c r="O16" s="77">
        <v>212329.60000000001</v>
      </c>
      <c r="P16" s="77">
        <v>111.93</v>
      </c>
      <c r="Q16" s="77">
        <v>0</v>
      </c>
      <c r="R16" s="77">
        <v>237.66052128000001</v>
      </c>
      <c r="S16" s="77">
        <v>0.01</v>
      </c>
      <c r="T16" s="77">
        <v>2.82</v>
      </c>
      <c r="U16" s="77">
        <v>0.35</v>
      </c>
    </row>
    <row r="17" spans="2:21">
      <c r="B17" t="s">
        <v>276</v>
      </c>
      <c r="C17" t="s">
        <v>277</v>
      </c>
      <c r="D17" t="s">
        <v>103</v>
      </c>
      <c r="E17" t="s">
        <v>126</v>
      </c>
      <c r="F17" t="s">
        <v>278</v>
      </c>
      <c r="G17" t="s">
        <v>279</v>
      </c>
      <c r="H17" t="s">
        <v>270</v>
      </c>
      <c r="I17" t="s">
        <v>215</v>
      </c>
      <c r="J17" t="s">
        <v>275</v>
      </c>
      <c r="K17" s="77">
        <v>1.55</v>
      </c>
      <c r="L17" t="s">
        <v>105</v>
      </c>
      <c r="M17" s="77">
        <v>5</v>
      </c>
      <c r="N17" s="77">
        <v>0.41</v>
      </c>
      <c r="O17" s="77">
        <v>280208</v>
      </c>
      <c r="P17" s="77">
        <v>119.44</v>
      </c>
      <c r="Q17" s="77">
        <v>0</v>
      </c>
      <c r="R17" s="77">
        <v>334.68043519999998</v>
      </c>
      <c r="S17" s="77">
        <v>0.03</v>
      </c>
      <c r="T17" s="77">
        <v>3.97</v>
      </c>
      <c r="U17" s="77">
        <v>0.49</v>
      </c>
    </row>
    <row r="18" spans="2:21">
      <c r="B18" t="s">
        <v>280</v>
      </c>
      <c r="C18" t="s">
        <v>281</v>
      </c>
      <c r="D18" t="s">
        <v>103</v>
      </c>
      <c r="E18" t="s">
        <v>126</v>
      </c>
      <c r="F18" t="s">
        <v>282</v>
      </c>
      <c r="G18" t="s">
        <v>279</v>
      </c>
      <c r="H18" t="s">
        <v>270</v>
      </c>
      <c r="I18" t="s">
        <v>215</v>
      </c>
      <c r="J18" t="s">
        <v>275</v>
      </c>
      <c r="K18" s="77">
        <v>1.42</v>
      </c>
      <c r="L18" t="s">
        <v>105</v>
      </c>
      <c r="M18" s="77">
        <v>6.5</v>
      </c>
      <c r="N18" s="77">
        <v>1.68</v>
      </c>
      <c r="O18" s="77">
        <v>270024</v>
      </c>
      <c r="P18" s="77">
        <v>121.26</v>
      </c>
      <c r="Q18" s="77">
        <v>4.8924399999999997</v>
      </c>
      <c r="R18" s="77">
        <v>332.32354240000001</v>
      </c>
      <c r="S18" s="77">
        <v>0.02</v>
      </c>
      <c r="T18" s="77">
        <v>3.94</v>
      </c>
      <c r="U18" s="77">
        <v>0.49</v>
      </c>
    </row>
    <row r="19" spans="2:21">
      <c r="B19" t="s">
        <v>283</v>
      </c>
      <c r="C19" t="s">
        <v>284</v>
      </c>
      <c r="D19" t="s">
        <v>103</v>
      </c>
      <c r="E19" t="s">
        <v>126</v>
      </c>
      <c r="F19" t="s">
        <v>285</v>
      </c>
      <c r="G19" t="s">
        <v>286</v>
      </c>
      <c r="H19" t="s">
        <v>287</v>
      </c>
      <c r="I19" t="s">
        <v>215</v>
      </c>
      <c r="J19" t="s">
        <v>288</v>
      </c>
      <c r="K19" s="77">
        <v>7.94</v>
      </c>
      <c r="L19" t="s">
        <v>105</v>
      </c>
      <c r="M19" s="77">
        <v>5.15</v>
      </c>
      <c r="N19" s="77">
        <v>3.21</v>
      </c>
      <c r="O19" s="77">
        <v>132743</v>
      </c>
      <c r="P19" s="77">
        <v>140.83000000000001</v>
      </c>
      <c r="Q19" s="77">
        <v>0</v>
      </c>
      <c r="R19" s="77">
        <v>186.94196690000001</v>
      </c>
      <c r="S19" s="77">
        <v>0</v>
      </c>
      <c r="T19" s="77">
        <v>2.2200000000000002</v>
      </c>
      <c r="U19" s="77">
        <v>0.28000000000000003</v>
      </c>
    </row>
    <row r="20" spans="2:21">
      <c r="B20" t="s">
        <v>289</v>
      </c>
      <c r="C20" t="s">
        <v>290</v>
      </c>
      <c r="D20" t="s">
        <v>103</v>
      </c>
      <c r="E20" t="s">
        <v>126</v>
      </c>
      <c r="F20" t="s">
        <v>291</v>
      </c>
      <c r="G20" t="s">
        <v>269</v>
      </c>
      <c r="H20" t="s">
        <v>292</v>
      </c>
      <c r="I20" t="s">
        <v>153</v>
      </c>
      <c r="J20" t="s">
        <v>293</v>
      </c>
      <c r="K20" s="77">
        <v>6.66</v>
      </c>
      <c r="L20" t="s">
        <v>105</v>
      </c>
      <c r="M20" s="77">
        <v>3.35</v>
      </c>
      <c r="N20" s="77">
        <v>3.08</v>
      </c>
      <c r="O20" s="77">
        <v>98797</v>
      </c>
      <c r="P20" s="77">
        <v>102.04</v>
      </c>
      <c r="Q20" s="77">
        <v>0</v>
      </c>
      <c r="R20" s="77">
        <v>100.8124588</v>
      </c>
      <c r="S20" s="77">
        <v>0.04</v>
      </c>
      <c r="T20" s="77">
        <v>1.2</v>
      </c>
      <c r="U20" s="77">
        <v>0.15</v>
      </c>
    </row>
    <row r="21" spans="2:21">
      <c r="B21" t="s">
        <v>294</v>
      </c>
      <c r="C21" t="s">
        <v>295</v>
      </c>
      <c r="D21" t="s">
        <v>103</v>
      </c>
      <c r="E21" t="s">
        <v>126</v>
      </c>
      <c r="F21" t="s">
        <v>296</v>
      </c>
      <c r="G21" t="s">
        <v>269</v>
      </c>
      <c r="H21" t="s">
        <v>287</v>
      </c>
      <c r="I21" t="s">
        <v>215</v>
      </c>
      <c r="J21" t="s">
        <v>297</v>
      </c>
      <c r="K21" s="77">
        <v>1.01</v>
      </c>
      <c r="L21" t="s">
        <v>105</v>
      </c>
      <c r="M21" s="77">
        <v>4.8</v>
      </c>
      <c r="N21" s="77">
        <v>0.43</v>
      </c>
      <c r="O21" s="77">
        <v>5778.54</v>
      </c>
      <c r="P21" s="77">
        <v>112.72</v>
      </c>
      <c r="Q21" s="77">
        <v>0</v>
      </c>
      <c r="R21" s="77">
        <v>6.5135702880000004</v>
      </c>
      <c r="S21" s="77">
        <v>0.01</v>
      </c>
      <c r="T21" s="77">
        <v>0.08</v>
      </c>
      <c r="U21" s="77">
        <v>0.01</v>
      </c>
    </row>
    <row r="22" spans="2:21">
      <c r="B22" t="s">
        <v>298</v>
      </c>
      <c r="C22" t="s">
        <v>299</v>
      </c>
      <c r="D22" t="s">
        <v>103</v>
      </c>
      <c r="E22" t="s">
        <v>126</v>
      </c>
      <c r="F22" t="s">
        <v>300</v>
      </c>
      <c r="G22" t="s">
        <v>269</v>
      </c>
      <c r="H22" t="s">
        <v>287</v>
      </c>
      <c r="I22" t="s">
        <v>215</v>
      </c>
      <c r="J22" t="s">
        <v>301</v>
      </c>
      <c r="K22" s="77">
        <v>6.46</v>
      </c>
      <c r="L22" t="s">
        <v>105</v>
      </c>
      <c r="M22" s="77">
        <v>2.78</v>
      </c>
      <c r="N22" s="77">
        <v>3.71</v>
      </c>
      <c r="O22" s="77">
        <v>151474</v>
      </c>
      <c r="P22" s="77">
        <v>94.31</v>
      </c>
      <c r="Q22" s="77">
        <v>0</v>
      </c>
      <c r="R22" s="77">
        <v>142.85512940000001</v>
      </c>
      <c r="S22" s="77">
        <v>0.01</v>
      </c>
      <c r="T22" s="77">
        <v>1.7</v>
      </c>
      <c r="U22" s="77">
        <v>0.21</v>
      </c>
    </row>
    <row r="23" spans="2:21">
      <c r="B23" t="s">
        <v>302</v>
      </c>
      <c r="C23" t="s">
        <v>303</v>
      </c>
      <c r="D23" t="s">
        <v>103</v>
      </c>
      <c r="E23" t="s">
        <v>126</v>
      </c>
      <c r="F23" t="s">
        <v>282</v>
      </c>
      <c r="G23" t="s">
        <v>279</v>
      </c>
      <c r="H23" t="s">
        <v>292</v>
      </c>
      <c r="I23" t="s">
        <v>153</v>
      </c>
      <c r="J23" t="s">
        <v>304</v>
      </c>
      <c r="K23" s="77">
        <v>8.74</v>
      </c>
      <c r="L23" t="s">
        <v>105</v>
      </c>
      <c r="M23" s="77">
        <v>1.42</v>
      </c>
      <c r="N23" s="77">
        <v>-70.81</v>
      </c>
      <c r="O23" s="77">
        <v>7</v>
      </c>
      <c r="P23" s="77">
        <v>4877000</v>
      </c>
      <c r="Q23" s="77">
        <v>0</v>
      </c>
      <c r="R23" s="77">
        <v>341.39</v>
      </c>
      <c r="S23" s="77">
        <v>0.03</v>
      </c>
      <c r="T23" s="77">
        <v>4.05</v>
      </c>
      <c r="U23" s="77">
        <v>0.5</v>
      </c>
    </row>
    <row r="24" spans="2:21">
      <c r="B24" t="s">
        <v>305</v>
      </c>
      <c r="C24" t="s">
        <v>306</v>
      </c>
      <c r="D24" t="s">
        <v>103</v>
      </c>
      <c r="E24" t="s">
        <v>126</v>
      </c>
      <c r="F24" t="s">
        <v>307</v>
      </c>
      <c r="G24" t="s">
        <v>308</v>
      </c>
      <c r="H24" t="s">
        <v>287</v>
      </c>
      <c r="I24" t="s">
        <v>215</v>
      </c>
      <c r="J24" t="s">
        <v>309</v>
      </c>
      <c r="K24" s="77">
        <v>6.59</v>
      </c>
      <c r="L24" t="s">
        <v>105</v>
      </c>
      <c r="M24" s="77">
        <v>1.23</v>
      </c>
      <c r="N24" s="77">
        <v>1.75</v>
      </c>
      <c r="O24" s="77">
        <v>50947</v>
      </c>
      <c r="P24" s="77">
        <v>97.58</v>
      </c>
      <c r="Q24" s="77">
        <v>0</v>
      </c>
      <c r="R24" s="77">
        <v>49.714082599999998</v>
      </c>
      <c r="S24" s="77">
        <v>0</v>
      </c>
      <c r="T24" s="77">
        <v>0.59</v>
      </c>
      <c r="U24" s="77">
        <v>7.0000000000000007E-2</v>
      </c>
    </row>
    <row r="25" spans="2:21">
      <c r="B25" t="s">
        <v>310</v>
      </c>
      <c r="C25" t="s">
        <v>311</v>
      </c>
      <c r="D25" t="s">
        <v>103</v>
      </c>
      <c r="E25" t="s">
        <v>126</v>
      </c>
      <c r="F25" t="s">
        <v>312</v>
      </c>
      <c r="G25" t="s">
        <v>279</v>
      </c>
      <c r="H25" t="s">
        <v>313</v>
      </c>
      <c r="I25" t="s">
        <v>215</v>
      </c>
      <c r="J25" t="s">
        <v>275</v>
      </c>
      <c r="K25" s="77">
        <v>2.84</v>
      </c>
      <c r="L25" t="s">
        <v>105</v>
      </c>
      <c r="M25" s="77">
        <v>4.5</v>
      </c>
      <c r="N25" s="77">
        <v>1.05</v>
      </c>
      <c r="O25" s="77">
        <v>264787</v>
      </c>
      <c r="P25" s="77">
        <v>133.24</v>
      </c>
      <c r="Q25" s="77">
        <v>3.6023299999999998</v>
      </c>
      <c r="R25" s="77">
        <v>356.40452879999998</v>
      </c>
      <c r="S25" s="77">
        <v>0.02</v>
      </c>
      <c r="T25" s="77">
        <v>4.2300000000000004</v>
      </c>
      <c r="U25" s="77">
        <v>0.52</v>
      </c>
    </row>
    <row r="26" spans="2:21">
      <c r="B26" t="s">
        <v>314</v>
      </c>
      <c r="C26" t="s">
        <v>315</v>
      </c>
      <c r="D26" t="s">
        <v>103</v>
      </c>
      <c r="E26" t="s">
        <v>126</v>
      </c>
      <c r="F26" t="s">
        <v>316</v>
      </c>
      <c r="G26" t="s">
        <v>269</v>
      </c>
      <c r="H26" t="s">
        <v>317</v>
      </c>
      <c r="I26" t="s">
        <v>215</v>
      </c>
      <c r="J26" t="s">
        <v>309</v>
      </c>
      <c r="K26" s="77">
        <v>5.18</v>
      </c>
      <c r="L26" t="s">
        <v>105</v>
      </c>
      <c r="M26" s="77">
        <v>3.06</v>
      </c>
      <c r="N26" s="77">
        <v>2.16</v>
      </c>
      <c r="O26" s="77">
        <v>209458.89</v>
      </c>
      <c r="P26" s="77">
        <v>102.78</v>
      </c>
      <c r="Q26" s="77">
        <v>9.8986599999999996</v>
      </c>
      <c r="R26" s="77">
        <v>225.18050714200001</v>
      </c>
      <c r="S26" s="77">
        <v>7.0000000000000007E-2</v>
      </c>
      <c r="T26" s="77">
        <v>2.67</v>
      </c>
      <c r="U26" s="77">
        <v>0.33</v>
      </c>
    </row>
    <row r="27" spans="2:21">
      <c r="B27" t="s">
        <v>318</v>
      </c>
      <c r="C27" t="s">
        <v>319</v>
      </c>
      <c r="D27" t="s">
        <v>103</v>
      </c>
      <c r="E27" t="s">
        <v>126</v>
      </c>
      <c r="F27" t="s">
        <v>320</v>
      </c>
      <c r="G27" t="s">
        <v>269</v>
      </c>
      <c r="H27" t="s">
        <v>321</v>
      </c>
      <c r="I27" t="s">
        <v>322</v>
      </c>
      <c r="J27" t="s">
        <v>323</v>
      </c>
      <c r="K27" s="77">
        <v>5.66</v>
      </c>
      <c r="L27" t="s">
        <v>105</v>
      </c>
      <c r="M27" s="77">
        <v>2.81</v>
      </c>
      <c r="N27" s="77">
        <v>1.8</v>
      </c>
      <c r="O27" s="77">
        <v>3708</v>
      </c>
      <c r="P27" s="77">
        <v>99.19</v>
      </c>
      <c r="Q27" s="77">
        <v>0</v>
      </c>
      <c r="R27" s="77">
        <v>3.6779652</v>
      </c>
      <c r="S27" s="77">
        <v>0</v>
      </c>
      <c r="T27" s="77">
        <v>0.04</v>
      </c>
      <c r="U27" s="77">
        <v>0.01</v>
      </c>
    </row>
    <row r="28" spans="2:21">
      <c r="B28" t="s">
        <v>324</v>
      </c>
      <c r="C28" t="s">
        <v>325</v>
      </c>
      <c r="D28" t="s">
        <v>103</v>
      </c>
      <c r="E28" t="s">
        <v>126</v>
      </c>
      <c r="F28" t="s">
        <v>326</v>
      </c>
      <c r="G28" t="s">
        <v>269</v>
      </c>
      <c r="H28" t="s">
        <v>317</v>
      </c>
      <c r="I28" t="s">
        <v>215</v>
      </c>
      <c r="J28" t="s">
        <v>327</v>
      </c>
      <c r="K28" s="77">
        <v>3.83</v>
      </c>
      <c r="L28" t="s">
        <v>105</v>
      </c>
      <c r="M28" s="77">
        <v>4.34</v>
      </c>
      <c r="N28" s="77">
        <v>3.42</v>
      </c>
      <c r="O28" s="77">
        <v>103391.39</v>
      </c>
      <c r="P28" s="77">
        <v>105</v>
      </c>
      <c r="Q28" s="77">
        <v>0</v>
      </c>
      <c r="R28" s="77">
        <v>108.5609595</v>
      </c>
      <c r="S28" s="77">
        <v>0.01</v>
      </c>
      <c r="T28" s="77">
        <v>1.29</v>
      </c>
      <c r="U28" s="77">
        <v>0.16</v>
      </c>
    </row>
    <row r="29" spans="2:21">
      <c r="B29" t="s">
        <v>328</v>
      </c>
      <c r="C29" t="s">
        <v>329</v>
      </c>
      <c r="D29" t="s">
        <v>103</v>
      </c>
      <c r="E29" t="s">
        <v>126</v>
      </c>
      <c r="F29" t="s">
        <v>326</v>
      </c>
      <c r="G29" t="s">
        <v>269</v>
      </c>
      <c r="H29" t="s">
        <v>317</v>
      </c>
      <c r="I29" t="s">
        <v>215</v>
      </c>
      <c r="J29" t="s">
        <v>323</v>
      </c>
      <c r="K29" s="77">
        <v>0</v>
      </c>
      <c r="L29" t="s">
        <v>105</v>
      </c>
      <c r="M29" s="77">
        <v>3.9</v>
      </c>
      <c r="N29" s="77">
        <v>0</v>
      </c>
      <c r="O29" s="77">
        <v>46735</v>
      </c>
      <c r="P29" s="77">
        <v>97.31</v>
      </c>
      <c r="Q29" s="77">
        <v>0</v>
      </c>
      <c r="R29" s="77">
        <v>45.477828500000001</v>
      </c>
      <c r="S29" s="77">
        <v>0</v>
      </c>
      <c r="T29" s="77">
        <v>0.54</v>
      </c>
      <c r="U29" s="77">
        <v>7.0000000000000007E-2</v>
      </c>
    </row>
    <row r="30" spans="2:21">
      <c r="B30" t="s">
        <v>330</v>
      </c>
      <c r="C30" t="s">
        <v>331</v>
      </c>
      <c r="D30" t="s">
        <v>103</v>
      </c>
      <c r="E30" t="s">
        <v>126</v>
      </c>
      <c r="F30" t="s">
        <v>332</v>
      </c>
      <c r="G30" t="s">
        <v>269</v>
      </c>
      <c r="H30" t="s">
        <v>333</v>
      </c>
      <c r="I30" t="s">
        <v>153</v>
      </c>
      <c r="J30" t="s">
        <v>334</v>
      </c>
      <c r="K30" s="77">
        <v>5.78</v>
      </c>
      <c r="L30" t="s">
        <v>105</v>
      </c>
      <c r="M30" s="77">
        <v>2.57</v>
      </c>
      <c r="N30" s="77">
        <v>4.6399999999999997</v>
      </c>
      <c r="O30" s="77">
        <v>169647</v>
      </c>
      <c r="P30" s="77">
        <v>90.6</v>
      </c>
      <c r="Q30" s="77">
        <v>0</v>
      </c>
      <c r="R30" s="77">
        <v>153.70018200000001</v>
      </c>
      <c r="S30" s="77">
        <v>0.02</v>
      </c>
      <c r="T30" s="77">
        <v>1.82</v>
      </c>
      <c r="U30" s="77">
        <v>0.23</v>
      </c>
    </row>
    <row r="31" spans="2:21">
      <c r="B31" t="s">
        <v>335</v>
      </c>
      <c r="C31" t="s">
        <v>336</v>
      </c>
      <c r="D31" t="s">
        <v>103</v>
      </c>
      <c r="E31" t="s">
        <v>126</v>
      </c>
      <c r="F31" t="s">
        <v>337</v>
      </c>
      <c r="G31" t="s">
        <v>286</v>
      </c>
      <c r="H31" t="s">
        <v>338</v>
      </c>
      <c r="I31" t="s">
        <v>215</v>
      </c>
      <c r="J31" t="s">
        <v>339</v>
      </c>
      <c r="K31" s="77">
        <v>0.74</v>
      </c>
      <c r="L31" t="s">
        <v>105</v>
      </c>
      <c r="M31" s="77">
        <v>5.69</v>
      </c>
      <c r="N31" s="77">
        <v>1.3</v>
      </c>
      <c r="O31" s="77">
        <v>44551.67</v>
      </c>
      <c r="P31" s="77">
        <v>127.4</v>
      </c>
      <c r="Q31" s="77">
        <v>0</v>
      </c>
      <c r="R31" s="77">
        <v>56.758827580000002</v>
      </c>
      <c r="S31" s="77">
        <v>0.02</v>
      </c>
      <c r="T31" s="77">
        <v>0.67</v>
      </c>
      <c r="U31" s="77">
        <v>0.08</v>
      </c>
    </row>
    <row r="32" spans="2:21">
      <c r="B32" t="s">
        <v>340</v>
      </c>
      <c r="C32" t="s">
        <v>341</v>
      </c>
      <c r="D32" t="s">
        <v>103</v>
      </c>
      <c r="E32" t="s">
        <v>126</v>
      </c>
      <c r="F32" t="s">
        <v>342</v>
      </c>
      <c r="G32" t="s">
        <v>269</v>
      </c>
      <c r="H32" t="s">
        <v>338</v>
      </c>
      <c r="I32" t="s">
        <v>215</v>
      </c>
      <c r="J32" t="s">
        <v>248</v>
      </c>
      <c r="K32" s="77">
        <v>2.1800000000000002</v>
      </c>
      <c r="L32" t="s">
        <v>105</v>
      </c>
      <c r="M32" s="77">
        <v>2.5</v>
      </c>
      <c r="N32" s="77">
        <v>5.98</v>
      </c>
      <c r="O32" s="77">
        <v>48140</v>
      </c>
      <c r="P32" s="77">
        <v>93.83</v>
      </c>
      <c r="Q32" s="77">
        <v>0</v>
      </c>
      <c r="R32" s="77">
        <v>45.169761999999999</v>
      </c>
      <c r="S32" s="77">
        <v>0.01</v>
      </c>
      <c r="T32" s="77">
        <v>0.54</v>
      </c>
      <c r="U32" s="77">
        <v>7.0000000000000007E-2</v>
      </c>
    </row>
    <row r="33" spans="2:21">
      <c r="B33" t="s">
        <v>343</v>
      </c>
      <c r="C33" t="s">
        <v>344</v>
      </c>
      <c r="D33" t="s">
        <v>103</v>
      </c>
      <c r="E33" t="s">
        <v>126</v>
      </c>
      <c r="F33" t="s">
        <v>345</v>
      </c>
      <c r="G33" t="s">
        <v>346</v>
      </c>
      <c r="H33" t="s">
        <v>347</v>
      </c>
      <c r="I33" t="s">
        <v>215</v>
      </c>
      <c r="J33" t="s">
        <v>348</v>
      </c>
      <c r="K33" s="77">
        <v>2.87</v>
      </c>
      <c r="L33" t="s">
        <v>105</v>
      </c>
      <c r="M33" s="77">
        <v>4.95</v>
      </c>
      <c r="N33" s="77">
        <v>8.5399999999999991</v>
      </c>
      <c r="O33" s="77">
        <v>3078.41</v>
      </c>
      <c r="P33" s="77">
        <v>115.12</v>
      </c>
      <c r="Q33" s="77">
        <v>0</v>
      </c>
      <c r="R33" s="77">
        <v>3.543865592</v>
      </c>
      <c r="S33" s="77">
        <v>0</v>
      </c>
      <c r="T33" s="77">
        <v>0.04</v>
      </c>
      <c r="U33" s="77">
        <v>0.01</v>
      </c>
    </row>
    <row r="34" spans="2:21">
      <c r="B34" s="78" t="s">
        <v>243</v>
      </c>
      <c r="C34" s="16"/>
      <c r="D34" s="16"/>
      <c r="E34" s="16"/>
      <c r="F34" s="16"/>
      <c r="K34" s="79">
        <v>3.89</v>
      </c>
      <c r="N34" s="79">
        <v>3.96</v>
      </c>
      <c r="O34" s="79">
        <v>3955616.36</v>
      </c>
      <c r="Q34" s="79">
        <v>20.73695</v>
      </c>
      <c r="R34" s="79">
        <v>3915.8651271089998</v>
      </c>
      <c r="T34" s="79">
        <v>46.47</v>
      </c>
      <c r="U34" s="79">
        <v>5.76</v>
      </c>
    </row>
    <row r="35" spans="2:21">
      <c r="B35" t="s">
        <v>349</v>
      </c>
      <c r="C35" t="s">
        <v>350</v>
      </c>
      <c r="D35" t="s">
        <v>103</v>
      </c>
      <c r="E35" t="s">
        <v>126</v>
      </c>
      <c r="F35" t="s">
        <v>351</v>
      </c>
      <c r="G35" t="s">
        <v>286</v>
      </c>
      <c r="H35" t="s">
        <v>270</v>
      </c>
      <c r="I35" t="s">
        <v>215</v>
      </c>
      <c r="J35" t="s">
        <v>352</v>
      </c>
      <c r="K35" s="77">
        <v>3.58</v>
      </c>
      <c r="L35" t="s">
        <v>105</v>
      </c>
      <c r="M35" s="77">
        <v>2.4500000000000002</v>
      </c>
      <c r="N35" s="77">
        <v>2.08</v>
      </c>
      <c r="O35" s="77">
        <v>320000</v>
      </c>
      <c r="P35" s="77">
        <v>101.97</v>
      </c>
      <c r="Q35" s="77">
        <v>0</v>
      </c>
      <c r="R35" s="77">
        <v>326.30399999999997</v>
      </c>
      <c r="S35" s="77">
        <v>0.02</v>
      </c>
      <c r="T35" s="77">
        <v>3.87</v>
      </c>
      <c r="U35" s="77">
        <v>0.48</v>
      </c>
    </row>
    <row r="36" spans="2:21">
      <c r="B36" t="s">
        <v>353</v>
      </c>
      <c r="C36" t="s">
        <v>354</v>
      </c>
      <c r="D36" t="s">
        <v>103</v>
      </c>
      <c r="E36" t="s">
        <v>126</v>
      </c>
      <c r="F36" t="s">
        <v>355</v>
      </c>
      <c r="G36" t="s">
        <v>356</v>
      </c>
      <c r="H36" t="s">
        <v>357</v>
      </c>
      <c r="I36" t="s">
        <v>153</v>
      </c>
      <c r="J36" t="s">
        <v>358</v>
      </c>
      <c r="K36" s="77">
        <v>3.94</v>
      </c>
      <c r="L36" t="s">
        <v>105</v>
      </c>
      <c r="M36" s="77">
        <v>3.39</v>
      </c>
      <c r="N36" s="77">
        <v>2.4</v>
      </c>
      <c r="O36" s="77">
        <v>255000</v>
      </c>
      <c r="P36" s="77">
        <v>106.48</v>
      </c>
      <c r="Q36" s="77">
        <v>0</v>
      </c>
      <c r="R36" s="77">
        <v>271.524</v>
      </c>
      <c r="S36" s="77">
        <v>0.04</v>
      </c>
      <c r="T36" s="77">
        <v>3.22</v>
      </c>
      <c r="U36" s="77">
        <v>0.4</v>
      </c>
    </row>
    <row r="37" spans="2:21">
      <c r="B37" t="s">
        <v>359</v>
      </c>
      <c r="C37" t="s">
        <v>360</v>
      </c>
      <c r="D37" t="s">
        <v>103</v>
      </c>
      <c r="E37" t="s">
        <v>126</v>
      </c>
      <c r="F37" t="s">
        <v>361</v>
      </c>
      <c r="G37" t="s">
        <v>362</v>
      </c>
      <c r="H37" t="s">
        <v>357</v>
      </c>
      <c r="I37" t="s">
        <v>153</v>
      </c>
      <c r="J37" t="s">
        <v>363</v>
      </c>
      <c r="K37" s="77">
        <v>2.87</v>
      </c>
      <c r="L37" t="s">
        <v>105</v>
      </c>
      <c r="M37" s="77">
        <v>4.5</v>
      </c>
      <c r="N37" s="77">
        <v>1.68</v>
      </c>
      <c r="O37" s="77">
        <v>10211.790000000001</v>
      </c>
      <c r="P37" s="77">
        <v>109.47</v>
      </c>
      <c r="Q37" s="77">
        <v>0</v>
      </c>
      <c r="R37" s="77">
        <v>11.178846513</v>
      </c>
      <c r="S37" s="77">
        <v>0</v>
      </c>
      <c r="T37" s="77">
        <v>0.13</v>
      </c>
      <c r="U37" s="77">
        <v>0.02</v>
      </c>
    </row>
    <row r="38" spans="2:21">
      <c r="B38" t="s">
        <v>364</v>
      </c>
      <c r="C38" t="s">
        <v>365</v>
      </c>
      <c r="D38" t="s">
        <v>103</v>
      </c>
      <c r="E38" t="s">
        <v>126</v>
      </c>
      <c r="F38" t="s">
        <v>366</v>
      </c>
      <c r="G38" t="s">
        <v>367</v>
      </c>
      <c r="H38" t="s">
        <v>270</v>
      </c>
      <c r="I38" t="s">
        <v>215</v>
      </c>
      <c r="J38" t="s">
        <v>368</v>
      </c>
      <c r="K38" s="77">
        <v>3.85</v>
      </c>
      <c r="L38" t="s">
        <v>105</v>
      </c>
      <c r="M38" s="77">
        <v>1.05</v>
      </c>
      <c r="N38" s="77">
        <v>0.9</v>
      </c>
      <c r="O38" s="77">
        <v>390000</v>
      </c>
      <c r="P38" s="77">
        <v>100.67</v>
      </c>
      <c r="Q38" s="77">
        <v>0</v>
      </c>
      <c r="R38" s="77">
        <v>392.613</v>
      </c>
      <c r="S38" s="77">
        <v>0.08</v>
      </c>
      <c r="T38" s="77">
        <v>4.66</v>
      </c>
      <c r="U38" s="77">
        <v>0.57999999999999996</v>
      </c>
    </row>
    <row r="39" spans="2:21">
      <c r="B39" t="s">
        <v>369</v>
      </c>
      <c r="C39" t="s">
        <v>370</v>
      </c>
      <c r="D39" t="s">
        <v>103</v>
      </c>
      <c r="E39" t="s">
        <v>126</v>
      </c>
      <c r="F39" t="s">
        <v>371</v>
      </c>
      <c r="G39" t="s">
        <v>269</v>
      </c>
      <c r="H39" t="s">
        <v>292</v>
      </c>
      <c r="I39" t="s">
        <v>153</v>
      </c>
      <c r="J39" t="s">
        <v>372</v>
      </c>
      <c r="K39" s="77">
        <v>4.04</v>
      </c>
      <c r="L39" t="s">
        <v>105</v>
      </c>
      <c r="M39" s="77">
        <v>4.3499999999999996</v>
      </c>
      <c r="N39" s="77">
        <v>5.24</v>
      </c>
      <c r="O39" s="77">
        <v>214250</v>
      </c>
      <c r="P39" s="77">
        <v>97.32</v>
      </c>
      <c r="Q39" s="77">
        <v>0</v>
      </c>
      <c r="R39" s="77">
        <v>208.50810000000001</v>
      </c>
      <c r="S39" s="77">
        <v>0.01</v>
      </c>
      <c r="T39" s="77">
        <v>2.4700000000000002</v>
      </c>
      <c r="U39" s="77">
        <v>0.31</v>
      </c>
    </row>
    <row r="40" spans="2:21">
      <c r="B40" t="s">
        <v>373</v>
      </c>
      <c r="C40" t="s">
        <v>374</v>
      </c>
      <c r="D40" t="s">
        <v>103</v>
      </c>
      <c r="E40" t="s">
        <v>126</v>
      </c>
      <c r="F40" t="s">
        <v>355</v>
      </c>
      <c r="G40" t="s">
        <v>356</v>
      </c>
      <c r="H40" t="s">
        <v>292</v>
      </c>
      <c r="I40" t="s">
        <v>153</v>
      </c>
      <c r="J40" t="s">
        <v>375</v>
      </c>
      <c r="K40" s="77">
        <v>10.31</v>
      </c>
      <c r="L40" t="s">
        <v>105</v>
      </c>
      <c r="M40" s="77">
        <v>4.0999999999999996</v>
      </c>
      <c r="N40" s="77">
        <v>4.16</v>
      </c>
      <c r="O40" s="77">
        <v>51854</v>
      </c>
      <c r="P40" s="77">
        <v>99.49</v>
      </c>
      <c r="Q40" s="77">
        <v>0</v>
      </c>
      <c r="R40" s="77">
        <v>51.589544600000004</v>
      </c>
      <c r="S40" s="77">
        <v>0.01</v>
      </c>
      <c r="T40" s="77">
        <v>0.61</v>
      </c>
      <c r="U40" s="77">
        <v>0.08</v>
      </c>
    </row>
    <row r="41" spans="2:21">
      <c r="B41" t="s">
        <v>376</v>
      </c>
      <c r="C41" t="s">
        <v>377</v>
      </c>
      <c r="D41" t="s">
        <v>103</v>
      </c>
      <c r="E41" t="s">
        <v>126</v>
      </c>
      <c r="F41" t="s">
        <v>355</v>
      </c>
      <c r="G41" t="s">
        <v>356</v>
      </c>
      <c r="H41" t="s">
        <v>292</v>
      </c>
      <c r="I41" t="s">
        <v>153</v>
      </c>
      <c r="J41" t="s">
        <v>378</v>
      </c>
      <c r="K41" s="77">
        <v>6.27</v>
      </c>
      <c r="L41" t="s">
        <v>105</v>
      </c>
      <c r="M41" s="77">
        <v>2.63</v>
      </c>
      <c r="N41" s="77">
        <v>4.33</v>
      </c>
      <c r="O41" s="77">
        <v>49602</v>
      </c>
      <c r="P41" s="77">
        <v>92.52</v>
      </c>
      <c r="Q41" s="77">
        <v>0</v>
      </c>
      <c r="R41" s="77">
        <v>45.891770399999999</v>
      </c>
      <c r="S41" s="77">
        <v>0</v>
      </c>
      <c r="T41" s="77">
        <v>0.54</v>
      </c>
      <c r="U41" s="77">
        <v>7.0000000000000007E-2</v>
      </c>
    </row>
    <row r="42" spans="2:21">
      <c r="B42" t="s">
        <v>379</v>
      </c>
      <c r="C42" t="s">
        <v>380</v>
      </c>
      <c r="D42" t="s">
        <v>103</v>
      </c>
      <c r="E42" t="s">
        <v>126</v>
      </c>
      <c r="F42" t="s">
        <v>381</v>
      </c>
      <c r="G42" t="s">
        <v>269</v>
      </c>
      <c r="H42" t="s">
        <v>292</v>
      </c>
      <c r="I42" t="s">
        <v>153</v>
      </c>
      <c r="J42" t="s">
        <v>309</v>
      </c>
      <c r="K42" s="77">
        <v>4.68</v>
      </c>
      <c r="L42" t="s">
        <v>105</v>
      </c>
      <c r="M42" s="77">
        <v>3.69</v>
      </c>
      <c r="N42" s="77">
        <v>5.26</v>
      </c>
      <c r="O42" s="77">
        <v>61100</v>
      </c>
      <c r="P42" s="77">
        <v>94.68</v>
      </c>
      <c r="Q42" s="77">
        <v>0</v>
      </c>
      <c r="R42" s="77">
        <v>57.84948</v>
      </c>
      <c r="S42" s="77">
        <v>0.02</v>
      </c>
      <c r="T42" s="77">
        <v>0.69</v>
      </c>
      <c r="U42" s="77">
        <v>0.09</v>
      </c>
    </row>
    <row r="43" spans="2:21">
      <c r="B43" t="s">
        <v>382</v>
      </c>
      <c r="C43" t="s">
        <v>383</v>
      </c>
      <c r="D43" t="s">
        <v>103</v>
      </c>
      <c r="E43" t="s">
        <v>126</v>
      </c>
      <c r="F43" t="s">
        <v>384</v>
      </c>
      <c r="G43" t="s">
        <v>356</v>
      </c>
      <c r="H43" t="s">
        <v>292</v>
      </c>
      <c r="I43" t="s">
        <v>153</v>
      </c>
      <c r="J43" t="s">
        <v>385</v>
      </c>
      <c r="K43" s="77">
        <v>9.02</v>
      </c>
      <c r="L43" t="s">
        <v>105</v>
      </c>
      <c r="M43" s="77">
        <v>3.3</v>
      </c>
      <c r="N43" s="77">
        <v>3.51</v>
      </c>
      <c r="O43" s="77">
        <v>100000</v>
      </c>
      <c r="P43" s="77">
        <v>98.86</v>
      </c>
      <c r="Q43" s="77">
        <v>0</v>
      </c>
      <c r="R43" s="77">
        <v>98.86</v>
      </c>
      <c r="S43" s="77">
        <v>0.03</v>
      </c>
      <c r="T43" s="77">
        <v>1.17</v>
      </c>
      <c r="U43" s="77">
        <v>0.15</v>
      </c>
    </row>
    <row r="44" spans="2:21">
      <c r="B44" t="s">
        <v>386</v>
      </c>
      <c r="C44" t="s">
        <v>387</v>
      </c>
      <c r="D44" t="s">
        <v>103</v>
      </c>
      <c r="E44" t="s">
        <v>126</v>
      </c>
      <c r="F44" t="s">
        <v>388</v>
      </c>
      <c r="G44" t="s">
        <v>269</v>
      </c>
      <c r="H44" t="s">
        <v>313</v>
      </c>
      <c r="I44" t="s">
        <v>215</v>
      </c>
      <c r="J44" t="s">
        <v>293</v>
      </c>
      <c r="K44" s="77">
        <v>2.68</v>
      </c>
      <c r="L44" t="s">
        <v>105</v>
      </c>
      <c r="M44" s="77">
        <v>6.05</v>
      </c>
      <c r="N44" s="77">
        <v>4.4000000000000004</v>
      </c>
      <c r="O44" s="77">
        <v>75939</v>
      </c>
      <c r="P44" s="77">
        <v>105</v>
      </c>
      <c r="Q44" s="77">
        <v>0</v>
      </c>
      <c r="R44" s="77">
        <v>79.735950000000003</v>
      </c>
      <c r="S44" s="77">
        <v>0.01</v>
      </c>
      <c r="T44" s="77">
        <v>0.95</v>
      </c>
      <c r="U44" s="77">
        <v>0.12</v>
      </c>
    </row>
    <row r="45" spans="2:21">
      <c r="B45" t="s">
        <v>389</v>
      </c>
      <c r="C45" t="s">
        <v>390</v>
      </c>
      <c r="D45" t="s">
        <v>103</v>
      </c>
      <c r="E45" t="s">
        <v>126</v>
      </c>
      <c r="F45" t="s">
        <v>391</v>
      </c>
      <c r="G45" t="s">
        <v>269</v>
      </c>
      <c r="H45" t="s">
        <v>392</v>
      </c>
      <c r="I45" t="s">
        <v>153</v>
      </c>
      <c r="J45" t="s">
        <v>293</v>
      </c>
      <c r="K45" s="77">
        <v>2.06</v>
      </c>
      <c r="L45" t="s">
        <v>105</v>
      </c>
      <c r="M45" s="77">
        <v>4.45</v>
      </c>
      <c r="N45" s="77">
        <v>4.53</v>
      </c>
      <c r="O45" s="77">
        <v>100432.5</v>
      </c>
      <c r="P45" s="77">
        <v>99.94</v>
      </c>
      <c r="Q45" s="77">
        <v>0</v>
      </c>
      <c r="R45" s="77">
        <v>100.3722405</v>
      </c>
      <c r="S45" s="77">
        <v>0.01</v>
      </c>
      <c r="T45" s="77">
        <v>1.19</v>
      </c>
      <c r="U45" s="77">
        <v>0.15</v>
      </c>
    </row>
    <row r="46" spans="2:21">
      <c r="B46" t="s">
        <v>393</v>
      </c>
      <c r="C46" t="s">
        <v>394</v>
      </c>
      <c r="D46" t="s">
        <v>103</v>
      </c>
      <c r="E46" t="s">
        <v>126</v>
      </c>
      <c r="F46" t="s">
        <v>395</v>
      </c>
      <c r="G46" t="s">
        <v>135</v>
      </c>
      <c r="H46" t="s">
        <v>396</v>
      </c>
      <c r="I46" t="s">
        <v>322</v>
      </c>
      <c r="J46" t="s">
        <v>323</v>
      </c>
      <c r="K46" s="77">
        <v>5.98</v>
      </c>
      <c r="L46" t="s">
        <v>105</v>
      </c>
      <c r="M46" s="77">
        <v>2.5</v>
      </c>
      <c r="N46" s="77">
        <v>4.8600000000000003</v>
      </c>
      <c r="O46" s="77">
        <v>223086</v>
      </c>
      <c r="P46" s="77">
        <v>89.15</v>
      </c>
      <c r="Q46" s="77">
        <v>5.2868300000000001</v>
      </c>
      <c r="R46" s="77">
        <v>204.16799900000001</v>
      </c>
      <c r="S46" s="77">
        <v>0.04</v>
      </c>
      <c r="T46" s="77">
        <v>2.42</v>
      </c>
      <c r="U46" s="77">
        <v>0.3</v>
      </c>
    </row>
    <row r="47" spans="2:21">
      <c r="B47" t="s">
        <v>397</v>
      </c>
      <c r="C47" t="s">
        <v>398</v>
      </c>
      <c r="D47" t="s">
        <v>103</v>
      </c>
      <c r="E47" t="s">
        <v>126</v>
      </c>
      <c r="F47" t="s">
        <v>399</v>
      </c>
      <c r="G47" t="s">
        <v>269</v>
      </c>
      <c r="H47" t="s">
        <v>313</v>
      </c>
      <c r="I47" t="s">
        <v>215</v>
      </c>
      <c r="J47" t="s">
        <v>400</v>
      </c>
      <c r="K47" s="77">
        <v>5.17</v>
      </c>
      <c r="L47" t="s">
        <v>105</v>
      </c>
      <c r="M47" s="77">
        <v>3.9</v>
      </c>
      <c r="N47" s="77">
        <v>4.79</v>
      </c>
      <c r="O47" s="77">
        <v>41966</v>
      </c>
      <c r="P47" s="77">
        <v>96.11</v>
      </c>
      <c r="Q47" s="77">
        <v>0</v>
      </c>
      <c r="R47" s="77">
        <v>40.333522600000002</v>
      </c>
      <c r="S47" s="77">
        <v>0.01</v>
      </c>
      <c r="T47" s="77">
        <v>0.48</v>
      </c>
      <c r="U47" s="77">
        <v>0.06</v>
      </c>
    </row>
    <row r="48" spans="2:21">
      <c r="B48" t="s">
        <v>401</v>
      </c>
      <c r="C48" t="s">
        <v>402</v>
      </c>
      <c r="D48" t="s">
        <v>103</v>
      </c>
      <c r="E48" t="s">
        <v>126</v>
      </c>
      <c r="F48" t="s">
        <v>403</v>
      </c>
      <c r="G48" t="s">
        <v>135</v>
      </c>
      <c r="H48" t="s">
        <v>313</v>
      </c>
      <c r="I48" t="s">
        <v>215</v>
      </c>
      <c r="J48" t="s">
        <v>309</v>
      </c>
      <c r="K48" s="77">
        <v>3.35</v>
      </c>
      <c r="L48" t="s">
        <v>105</v>
      </c>
      <c r="M48" s="77">
        <v>2.16</v>
      </c>
      <c r="N48" s="77">
        <v>2.5</v>
      </c>
      <c r="O48" s="77">
        <v>20373</v>
      </c>
      <c r="P48" s="77">
        <v>98.97</v>
      </c>
      <c r="Q48" s="77">
        <v>0</v>
      </c>
      <c r="R48" s="77">
        <v>20.1631581</v>
      </c>
      <c r="S48" s="77">
        <v>0</v>
      </c>
      <c r="T48" s="77">
        <v>0.24</v>
      </c>
      <c r="U48" s="77">
        <v>0.03</v>
      </c>
    </row>
    <row r="49" spans="2:21">
      <c r="B49" t="s">
        <v>404</v>
      </c>
      <c r="C49" t="s">
        <v>405</v>
      </c>
      <c r="D49" t="s">
        <v>103</v>
      </c>
      <c r="E49" t="s">
        <v>126</v>
      </c>
      <c r="F49" t="s">
        <v>406</v>
      </c>
      <c r="G49" t="s">
        <v>407</v>
      </c>
      <c r="H49" t="s">
        <v>392</v>
      </c>
      <c r="I49" t="s">
        <v>153</v>
      </c>
      <c r="J49" t="s">
        <v>408</v>
      </c>
      <c r="K49" s="77">
        <v>4.5199999999999996</v>
      </c>
      <c r="L49" t="s">
        <v>105</v>
      </c>
      <c r="M49" s="77">
        <v>3.25</v>
      </c>
      <c r="N49" s="77">
        <v>3.65</v>
      </c>
      <c r="O49" s="77">
        <v>91170</v>
      </c>
      <c r="P49" s="77">
        <v>99.99</v>
      </c>
      <c r="Q49" s="77">
        <v>0</v>
      </c>
      <c r="R49" s="77">
        <v>91.160882999999998</v>
      </c>
      <c r="S49" s="77">
        <v>0.02</v>
      </c>
      <c r="T49" s="77">
        <v>1.08</v>
      </c>
      <c r="U49" s="77">
        <v>0.13</v>
      </c>
    </row>
    <row r="50" spans="2:21">
      <c r="B50" t="s">
        <v>409</v>
      </c>
      <c r="C50" t="s">
        <v>410</v>
      </c>
      <c r="D50" t="s">
        <v>103</v>
      </c>
      <c r="E50" t="s">
        <v>126</v>
      </c>
      <c r="F50" t="s">
        <v>411</v>
      </c>
      <c r="G50" t="s">
        <v>269</v>
      </c>
      <c r="H50" t="s">
        <v>313</v>
      </c>
      <c r="I50" t="s">
        <v>215</v>
      </c>
      <c r="J50" t="s">
        <v>412</v>
      </c>
      <c r="K50" s="77">
        <v>1.53</v>
      </c>
      <c r="L50" t="s">
        <v>105</v>
      </c>
      <c r="M50" s="77">
        <v>5.0999999999999996</v>
      </c>
      <c r="N50" s="77">
        <v>3.09</v>
      </c>
      <c r="O50" s="77">
        <v>109604</v>
      </c>
      <c r="P50" s="77">
        <v>104.4</v>
      </c>
      <c r="Q50" s="77">
        <v>0</v>
      </c>
      <c r="R50" s="77">
        <v>114.426576</v>
      </c>
      <c r="S50" s="77">
        <v>0.01</v>
      </c>
      <c r="T50" s="77">
        <v>1.36</v>
      </c>
      <c r="U50" s="77">
        <v>0.17</v>
      </c>
    </row>
    <row r="51" spans="2:21">
      <c r="B51" t="s">
        <v>413</v>
      </c>
      <c r="C51" t="s">
        <v>414</v>
      </c>
      <c r="D51" t="s">
        <v>103</v>
      </c>
      <c r="E51" t="s">
        <v>126</v>
      </c>
      <c r="F51" t="s">
        <v>316</v>
      </c>
      <c r="G51" t="s">
        <v>269</v>
      </c>
      <c r="H51" t="s">
        <v>317</v>
      </c>
      <c r="I51" t="s">
        <v>215</v>
      </c>
      <c r="J51" t="s">
        <v>408</v>
      </c>
      <c r="K51" s="77">
        <v>4.5</v>
      </c>
      <c r="L51" t="s">
        <v>105</v>
      </c>
      <c r="M51" s="77">
        <v>4.3</v>
      </c>
      <c r="N51" s="77">
        <v>5.08</v>
      </c>
      <c r="O51" s="77">
        <v>127000</v>
      </c>
      <c r="P51" s="77">
        <v>98.8</v>
      </c>
      <c r="Q51" s="77">
        <v>0</v>
      </c>
      <c r="R51" s="77">
        <v>125.476</v>
      </c>
      <c r="S51" s="77">
        <v>0.01</v>
      </c>
      <c r="T51" s="77">
        <v>1.49</v>
      </c>
      <c r="U51" s="77">
        <v>0.18</v>
      </c>
    </row>
    <row r="52" spans="2:21">
      <c r="B52" t="s">
        <v>415</v>
      </c>
      <c r="C52" t="s">
        <v>416</v>
      </c>
      <c r="D52" t="s">
        <v>103</v>
      </c>
      <c r="E52" t="s">
        <v>126</v>
      </c>
      <c r="F52" t="s">
        <v>417</v>
      </c>
      <c r="G52" t="s">
        <v>135</v>
      </c>
      <c r="H52" t="s">
        <v>418</v>
      </c>
      <c r="I52" t="s">
        <v>153</v>
      </c>
      <c r="J52" t="s">
        <v>419</v>
      </c>
      <c r="K52" s="77">
        <v>0.25</v>
      </c>
      <c r="L52" t="s">
        <v>105</v>
      </c>
      <c r="M52" s="77">
        <v>6.5</v>
      </c>
      <c r="N52" s="77">
        <v>2.31</v>
      </c>
      <c r="O52" s="77">
        <v>95410</v>
      </c>
      <c r="P52" s="77">
        <v>102.67</v>
      </c>
      <c r="Q52" s="77">
        <v>0</v>
      </c>
      <c r="R52" s="77">
        <v>97.957447000000002</v>
      </c>
      <c r="S52" s="77">
        <v>0.04</v>
      </c>
      <c r="T52" s="77">
        <v>1.1599999999999999</v>
      </c>
      <c r="U52" s="77">
        <v>0.14000000000000001</v>
      </c>
    </row>
    <row r="53" spans="2:21">
      <c r="B53" t="s">
        <v>420</v>
      </c>
      <c r="C53" t="s">
        <v>421</v>
      </c>
      <c r="D53" t="s">
        <v>103</v>
      </c>
      <c r="E53" t="s">
        <v>126</v>
      </c>
      <c r="F53" t="s">
        <v>422</v>
      </c>
      <c r="G53" t="s">
        <v>346</v>
      </c>
      <c r="H53" t="s">
        <v>321</v>
      </c>
      <c r="I53" t="s">
        <v>322</v>
      </c>
      <c r="J53" t="s">
        <v>423</v>
      </c>
      <c r="K53" s="77">
        <v>5.83</v>
      </c>
      <c r="L53" t="s">
        <v>105</v>
      </c>
      <c r="M53" s="77">
        <v>4.4800000000000004</v>
      </c>
      <c r="N53" s="77">
        <v>6.19</v>
      </c>
      <c r="O53" s="77">
        <v>155051</v>
      </c>
      <c r="P53" s="77">
        <v>90.95</v>
      </c>
      <c r="Q53" s="77">
        <v>0</v>
      </c>
      <c r="R53" s="77">
        <v>141.01888450000001</v>
      </c>
      <c r="S53" s="77">
        <v>0.03</v>
      </c>
      <c r="T53" s="77">
        <v>1.67</v>
      </c>
      <c r="U53" s="77">
        <v>0.21</v>
      </c>
    </row>
    <row r="54" spans="2:21">
      <c r="B54" t="s">
        <v>424</v>
      </c>
      <c r="C54" t="s">
        <v>425</v>
      </c>
      <c r="D54" t="s">
        <v>103</v>
      </c>
      <c r="E54" t="s">
        <v>126</v>
      </c>
      <c r="F54" t="s">
        <v>422</v>
      </c>
      <c r="G54" t="s">
        <v>346</v>
      </c>
      <c r="H54" t="s">
        <v>317</v>
      </c>
      <c r="I54" t="s">
        <v>215</v>
      </c>
      <c r="J54" t="s">
        <v>323</v>
      </c>
      <c r="K54" s="77">
        <v>3.89</v>
      </c>
      <c r="L54" t="s">
        <v>105</v>
      </c>
      <c r="M54" s="77">
        <v>4.3</v>
      </c>
      <c r="N54" s="77">
        <v>5.15</v>
      </c>
      <c r="O54" s="77">
        <v>244134</v>
      </c>
      <c r="P54" s="77">
        <v>98.55</v>
      </c>
      <c r="Q54" s="77">
        <v>0</v>
      </c>
      <c r="R54" s="77">
        <v>240.59405699999999</v>
      </c>
      <c r="S54" s="77">
        <v>0.01</v>
      </c>
      <c r="T54" s="77">
        <v>2.86</v>
      </c>
      <c r="U54" s="77">
        <v>0.35</v>
      </c>
    </row>
    <row r="55" spans="2:21">
      <c r="B55" t="s">
        <v>426</v>
      </c>
      <c r="C55" t="s">
        <v>427</v>
      </c>
      <c r="D55" t="s">
        <v>103</v>
      </c>
      <c r="E55" t="s">
        <v>126</v>
      </c>
      <c r="F55" t="s">
        <v>428</v>
      </c>
      <c r="G55" t="s">
        <v>346</v>
      </c>
      <c r="H55" t="s">
        <v>317</v>
      </c>
      <c r="I55" t="s">
        <v>215</v>
      </c>
      <c r="J55" t="s">
        <v>429</v>
      </c>
      <c r="K55" s="77">
        <v>3.25</v>
      </c>
      <c r="L55" t="s">
        <v>105</v>
      </c>
      <c r="M55" s="77">
        <v>4.0999999999999996</v>
      </c>
      <c r="N55" s="77">
        <v>2.46</v>
      </c>
      <c r="O55" s="77">
        <v>200000</v>
      </c>
      <c r="P55" s="77">
        <v>105.76</v>
      </c>
      <c r="Q55" s="77">
        <v>0</v>
      </c>
      <c r="R55" s="77">
        <v>211.52</v>
      </c>
      <c r="S55" s="77">
        <v>0.03</v>
      </c>
      <c r="T55" s="77">
        <v>2.5099999999999998</v>
      </c>
      <c r="U55" s="77">
        <v>0.31</v>
      </c>
    </row>
    <row r="56" spans="2:21">
      <c r="B56" t="s">
        <v>430</v>
      </c>
      <c r="C56" t="s">
        <v>431</v>
      </c>
      <c r="D56" t="s">
        <v>103</v>
      </c>
      <c r="E56" t="s">
        <v>126</v>
      </c>
      <c r="F56" t="s">
        <v>432</v>
      </c>
      <c r="G56" t="s">
        <v>269</v>
      </c>
      <c r="H56" t="s">
        <v>333</v>
      </c>
      <c r="I56" t="s">
        <v>153</v>
      </c>
      <c r="J56" t="s">
        <v>433</v>
      </c>
      <c r="K56" s="77">
        <v>2.89</v>
      </c>
      <c r="L56" t="s">
        <v>105</v>
      </c>
      <c r="M56" s="77">
        <v>4.2</v>
      </c>
      <c r="N56" s="77">
        <v>0.64</v>
      </c>
      <c r="O56" s="77">
        <v>84194.55</v>
      </c>
      <c r="P56" s="77">
        <v>101.31</v>
      </c>
      <c r="Q56" s="77">
        <v>9.5828600000000002</v>
      </c>
      <c r="R56" s="77">
        <v>94.880358604999998</v>
      </c>
      <c r="S56" s="77">
        <v>0.02</v>
      </c>
      <c r="T56" s="77">
        <v>1.1299999999999999</v>
      </c>
      <c r="U56" s="77">
        <v>0.14000000000000001</v>
      </c>
    </row>
    <row r="57" spans="2:21">
      <c r="B57" t="s">
        <v>434</v>
      </c>
      <c r="C57" t="s">
        <v>435</v>
      </c>
      <c r="D57" t="s">
        <v>103</v>
      </c>
      <c r="E57" t="s">
        <v>126</v>
      </c>
      <c r="F57" t="s">
        <v>436</v>
      </c>
      <c r="G57" t="s">
        <v>130</v>
      </c>
      <c r="H57" t="s">
        <v>333</v>
      </c>
      <c r="I57" t="s">
        <v>153</v>
      </c>
      <c r="J57" t="s">
        <v>275</v>
      </c>
      <c r="K57" s="77">
        <v>2.39</v>
      </c>
      <c r="L57" t="s">
        <v>105</v>
      </c>
      <c r="M57" s="77">
        <v>4.55</v>
      </c>
      <c r="N57" s="77">
        <v>2.78</v>
      </c>
      <c r="O57" s="77">
        <v>257901.33</v>
      </c>
      <c r="P57" s="77">
        <v>104.25</v>
      </c>
      <c r="Q57" s="77">
        <v>5.8672599999999999</v>
      </c>
      <c r="R57" s="77">
        <v>274.72939652500003</v>
      </c>
      <c r="S57" s="77">
        <v>0.09</v>
      </c>
      <c r="T57" s="77">
        <v>3.26</v>
      </c>
      <c r="U57" s="77">
        <v>0.4</v>
      </c>
    </row>
    <row r="58" spans="2:21">
      <c r="B58" t="s">
        <v>437</v>
      </c>
      <c r="C58" t="s">
        <v>438</v>
      </c>
      <c r="D58" t="s">
        <v>103</v>
      </c>
      <c r="E58" t="s">
        <v>126</v>
      </c>
      <c r="F58" t="s">
        <v>439</v>
      </c>
      <c r="G58" t="s">
        <v>346</v>
      </c>
      <c r="H58" t="s">
        <v>440</v>
      </c>
      <c r="I58" t="s">
        <v>153</v>
      </c>
      <c r="J58" t="s">
        <v>441</v>
      </c>
      <c r="K58" s="77">
        <v>1.76</v>
      </c>
      <c r="L58" t="s">
        <v>105</v>
      </c>
      <c r="M58" s="77">
        <v>4.0199999999999996</v>
      </c>
      <c r="N58" s="77">
        <v>5.83</v>
      </c>
      <c r="O58" s="77">
        <v>85875</v>
      </c>
      <c r="P58" s="77">
        <v>97.53</v>
      </c>
      <c r="Q58" s="77">
        <v>0</v>
      </c>
      <c r="R58" s="77">
        <v>83.753887500000005</v>
      </c>
      <c r="S58" s="77">
        <v>0.03</v>
      </c>
      <c r="T58" s="77">
        <v>0.99</v>
      </c>
      <c r="U58" s="77">
        <v>0.12</v>
      </c>
    </row>
    <row r="59" spans="2:21">
      <c r="B59" t="s">
        <v>442</v>
      </c>
      <c r="C59" t="s">
        <v>443</v>
      </c>
      <c r="D59" t="s">
        <v>103</v>
      </c>
      <c r="E59" t="s">
        <v>126</v>
      </c>
      <c r="F59" t="s">
        <v>345</v>
      </c>
      <c r="G59" t="s">
        <v>346</v>
      </c>
      <c r="H59" t="s">
        <v>347</v>
      </c>
      <c r="I59" t="s">
        <v>215</v>
      </c>
      <c r="J59" t="s">
        <v>309</v>
      </c>
      <c r="K59" s="77">
        <v>4.68</v>
      </c>
      <c r="L59" t="s">
        <v>105</v>
      </c>
      <c r="M59" s="77">
        <v>4.8</v>
      </c>
      <c r="N59" s="77">
        <v>9.2799999999999994</v>
      </c>
      <c r="O59" s="77">
        <v>253546.19</v>
      </c>
      <c r="P59" s="77">
        <v>82.14</v>
      </c>
      <c r="Q59" s="77">
        <v>0</v>
      </c>
      <c r="R59" s="77">
        <v>208.262840466</v>
      </c>
      <c r="S59" s="77">
        <v>0.01</v>
      </c>
      <c r="T59" s="77">
        <v>2.4700000000000002</v>
      </c>
      <c r="U59" s="77">
        <v>0.31</v>
      </c>
    </row>
    <row r="60" spans="2:21">
      <c r="B60" t="s">
        <v>444</v>
      </c>
      <c r="C60" t="s">
        <v>445</v>
      </c>
      <c r="D60" t="s">
        <v>103</v>
      </c>
      <c r="E60" t="s">
        <v>126</v>
      </c>
      <c r="F60" t="s">
        <v>446</v>
      </c>
      <c r="G60" t="s">
        <v>269</v>
      </c>
      <c r="H60" t="s">
        <v>347</v>
      </c>
      <c r="I60" t="s">
        <v>215</v>
      </c>
      <c r="J60" t="s">
        <v>248</v>
      </c>
      <c r="K60" s="77">
        <v>1.97</v>
      </c>
      <c r="L60" t="s">
        <v>105</v>
      </c>
      <c r="M60" s="77">
        <v>7.3</v>
      </c>
      <c r="N60" s="77">
        <v>12.72</v>
      </c>
      <c r="O60" s="77">
        <v>38541</v>
      </c>
      <c r="P60" s="77">
        <v>93.53</v>
      </c>
      <c r="Q60" s="77">
        <v>0</v>
      </c>
      <c r="R60" s="77">
        <v>36.0473973</v>
      </c>
      <c r="S60" s="77">
        <v>0.01</v>
      </c>
      <c r="T60" s="77">
        <v>0.43</v>
      </c>
      <c r="U60" s="77">
        <v>0.05</v>
      </c>
    </row>
    <row r="61" spans="2:21">
      <c r="B61" t="s">
        <v>447</v>
      </c>
      <c r="C61" t="s">
        <v>448</v>
      </c>
      <c r="D61" t="s">
        <v>103</v>
      </c>
      <c r="E61" t="s">
        <v>126</v>
      </c>
      <c r="F61" t="s">
        <v>449</v>
      </c>
      <c r="G61" t="s">
        <v>269</v>
      </c>
      <c r="H61" t="s">
        <v>347</v>
      </c>
      <c r="I61" t="s">
        <v>215</v>
      </c>
      <c r="J61" t="s">
        <v>450</v>
      </c>
      <c r="K61" s="77">
        <v>3.32</v>
      </c>
      <c r="L61" t="s">
        <v>105</v>
      </c>
      <c r="M61" s="77">
        <v>4.4000000000000004</v>
      </c>
      <c r="N61" s="77">
        <v>6.84</v>
      </c>
      <c r="O61" s="77">
        <v>209000</v>
      </c>
      <c r="P61" s="77">
        <v>95</v>
      </c>
      <c r="Q61" s="77">
        <v>0</v>
      </c>
      <c r="R61" s="77">
        <v>198.55</v>
      </c>
      <c r="S61" s="77">
        <v>0.28000000000000003</v>
      </c>
      <c r="T61" s="77">
        <v>2.36</v>
      </c>
      <c r="U61" s="77">
        <v>0.28999999999999998</v>
      </c>
    </row>
    <row r="62" spans="2:21">
      <c r="B62" t="s">
        <v>451</v>
      </c>
      <c r="C62" t="s">
        <v>452</v>
      </c>
      <c r="D62" t="s">
        <v>103</v>
      </c>
      <c r="E62" t="s">
        <v>126</v>
      </c>
      <c r="F62" t="s">
        <v>453</v>
      </c>
      <c r="G62" t="s">
        <v>269</v>
      </c>
      <c r="H62" t="s">
        <v>209</v>
      </c>
      <c r="I62" t="s">
        <v>210</v>
      </c>
      <c r="J62" t="s">
        <v>454</v>
      </c>
      <c r="K62" s="77">
        <v>3.26</v>
      </c>
      <c r="L62" t="s">
        <v>105</v>
      </c>
      <c r="M62" s="77">
        <v>3.15</v>
      </c>
      <c r="N62" s="77">
        <v>3.88</v>
      </c>
      <c r="O62" s="77">
        <v>90375</v>
      </c>
      <c r="P62" s="77">
        <v>97.81</v>
      </c>
      <c r="Q62" s="77">
        <v>0</v>
      </c>
      <c r="R62" s="77">
        <v>88.395787499999997</v>
      </c>
      <c r="S62" s="77">
        <v>0.02</v>
      </c>
      <c r="T62" s="77">
        <v>1.05</v>
      </c>
      <c r="U62" s="77">
        <v>0.13</v>
      </c>
    </row>
    <row r="63" spans="2:21">
      <c r="B63" s="78" t="s">
        <v>258</v>
      </c>
      <c r="C63" s="16"/>
      <c r="D63" s="16"/>
      <c r="E63" s="16"/>
      <c r="F63" s="16"/>
      <c r="K63" s="79">
        <v>3.89</v>
      </c>
      <c r="N63" s="79">
        <v>263.33</v>
      </c>
      <c r="O63" s="79">
        <v>508165.3</v>
      </c>
      <c r="Q63" s="79">
        <v>0</v>
      </c>
      <c r="R63" s="79">
        <v>524.44492523999998</v>
      </c>
      <c r="T63" s="79">
        <v>6.22</v>
      </c>
      <c r="U63" s="79">
        <v>0.77</v>
      </c>
    </row>
    <row r="64" spans="2:21">
      <c r="B64" t="s">
        <v>455</v>
      </c>
      <c r="C64" t="s">
        <v>456</v>
      </c>
      <c r="D64" t="s">
        <v>103</v>
      </c>
      <c r="E64" t="s">
        <v>126</v>
      </c>
      <c r="F64" t="s">
        <v>457</v>
      </c>
      <c r="G64" t="s">
        <v>458</v>
      </c>
      <c r="H64" t="s">
        <v>214</v>
      </c>
      <c r="I64" t="s">
        <v>215</v>
      </c>
      <c r="J64" t="s">
        <v>459</v>
      </c>
      <c r="K64" s="77">
        <v>4.3600000000000003</v>
      </c>
      <c r="L64" t="s">
        <v>105</v>
      </c>
      <c r="M64" s="77">
        <v>2.9</v>
      </c>
      <c r="N64" s="77">
        <v>3.53</v>
      </c>
      <c r="O64" s="77">
        <v>120777</v>
      </c>
      <c r="P64" s="77">
        <v>101.78</v>
      </c>
      <c r="Q64" s="77">
        <v>0</v>
      </c>
      <c r="R64" s="77">
        <v>122.9268306</v>
      </c>
      <c r="S64" s="77">
        <v>0.01</v>
      </c>
      <c r="T64" s="77">
        <v>1.46</v>
      </c>
      <c r="U64" s="77">
        <v>0.18</v>
      </c>
    </row>
    <row r="65" spans="2:21">
      <c r="B65" t="s">
        <v>460</v>
      </c>
      <c r="C65" t="s">
        <v>461</v>
      </c>
      <c r="D65" t="s">
        <v>103</v>
      </c>
      <c r="E65" t="s">
        <v>126</v>
      </c>
      <c r="F65" t="s">
        <v>291</v>
      </c>
      <c r="G65" t="s">
        <v>269</v>
      </c>
      <c r="H65" t="s">
        <v>292</v>
      </c>
      <c r="I65" t="s">
        <v>153</v>
      </c>
      <c r="J65" t="s">
        <v>309</v>
      </c>
      <c r="K65" s="77">
        <v>6.09</v>
      </c>
      <c r="L65" t="s">
        <v>105</v>
      </c>
      <c r="M65" s="77">
        <v>3.78</v>
      </c>
      <c r="N65" s="77">
        <v>0.63</v>
      </c>
      <c r="O65" s="77">
        <v>65253.3</v>
      </c>
      <c r="P65" s="77">
        <v>107.98</v>
      </c>
      <c r="Q65" s="77">
        <v>0</v>
      </c>
      <c r="R65" s="77">
        <v>70.460513340000006</v>
      </c>
      <c r="S65" s="77">
        <v>0.03</v>
      </c>
      <c r="T65" s="77">
        <v>0.84</v>
      </c>
      <c r="U65" s="77">
        <v>0.1</v>
      </c>
    </row>
    <row r="66" spans="2:21">
      <c r="B66" t="s">
        <v>462</v>
      </c>
      <c r="C66" t="s">
        <v>463</v>
      </c>
      <c r="D66" t="s">
        <v>103</v>
      </c>
      <c r="E66" t="s">
        <v>126</v>
      </c>
      <c r="F66" t="s">
        <v>464</v>
      </c>
      <c r="G66" t="s">
        <v>465</v>
      </c>
      <c r="H66" t="s">
        <v>313</v>
      </c>
      <c r="I66" t="s">
        <v>215</v>
      </c>
      <c r="J66" t="s">
        <v>466</v>
      </c>
      <c r="K66" s="77">
        <v>0.5</v>
      </c>
      <c r="L66" t="s">
        <v>109</v>
      </c>
      <c r="M66" s="77">
        <v>2.74</v>
      </c>
      <c r="N66" s="77">
        <v>1000</v>
      </c>
      <c r="O66" s="77">
        <v>130000</v>
      </c>
      <c r="P66" s="77">
        <v>104.9</v>
      </c>
      <c r="Q66" s="77">
        <v>0</v>
      </c>
      <c r="R66" s="77">
        <v>136.37</v>
      </c>
      <c r="S66" s="77">
        <v>0.1</v>
      </c>
      <c r="T66" s="77">
        <v>1.62</v>
      </c>
      <c r="U66" s="77">
        <v>0.2</v>
      </c>
    </row>
    <row r="67" spans="2:21">
      <c r="B67" t="s">
        <v>467</v>
      </c>
      <c r="C67" t="s">
        <v>468</v>
      </c>
      <c r="D67" t="s">
        <v>103</v>
      </c>
      <c r="E67" t="s">
        <v>126</v>
      </c>
      <c r="F67" t="s">
        <v>469</v>
      </c>
      <c r="G67" t="s">
        <v>308</v>
      </c>
      <c r="H67" t="s">
        <v>392</v>
      </c>
      <c r="I67" t="s">
        <v>153</v>
      </c>
      <c r="J67" t="s">
        <v>470</v>
      </c>
      <c r="K67" s="77">
        <v>5.27</v>
      </c>
      <c r="L67" t="s">
        <v>105</v>
      </c>
      <c r="M67" s="77">
        <v>4.6900000000000004</v>
      </c>
      <c r="N67" s="77">
        <v>6.68</v>
      </c>
      <c r="O67" s="77">
        <v>157714</v>
      </c>
      <c r="P67" s="77">
        <v>99.46</v>
      </c>
      <c r="Q67" s="77">
        <v>0</v>
      </c>
      <c r="R67" s="77">
        <v>156.86234440000001</v>
      </c>
      <c r="S67" s="77">
        <v>0.01</v>
      </c>
      <c r="T67" s="77">
        <v>1.86</v>
      </c>
      <c r="U67" s="77">
        <v>0.23</v>
      </c>
    </row>
    <row r="68" spans="2:21">
      <c r="B68" t="s">
        <v>471</v>
      </c>
      <c r="C68" t="s">
        <v>472</v>
      </c>
      <c r="D68" t="s">
        <v>103</v>
      </c>
      <c r="E68" t="s">
        <v>126</v>
      </c>
      <c r="F68" t="s">
        <v>428</v>
      </c>
      <c r="G68" t="s">
        <v>346</v>
      </c>
      <c r="H68" t="s">
        <v>317</v>
      </c>
      <c r="I68" t="s">
        <v>215</v>
      </c>
      <c r="J68" t="s">
        <v>309</v>
      </c>
      <c r="K68" s="77">
        <v>4.7</v>
      </c>
      <c r="L68" t="s">
        <v>105</v>
      </c>
      <c r="M68" s="77">
        <v>5.6</v>
      </c>
      <c r="N68" s="77">
        <v>5.46</v>
      </c>
      <c r="O68" s="77">
        <v>34421</v>
      </c>
      <c r="P68" s="77">
        <v>109.89</v>
      </c>
      <c r="Q68" s="77">
        <v>0</v>
      </c>
      <c r="R68" s="77">
        <v>37.8252369</v>
      </c>
      <c r="S68" s="77">
        <v>0.01</v>
      </c>
      <c r="T68" s="77">
        <v>0.45</v>
      </c>
      <c r="U68" s="77">
        <v>0.06</v>
      </c>
    </row>
    <row r="69" spans="2:21">
      <c r="B69" s="78" t="s">
        <v>473</v>
      </c>
      <c r="C69" s="16"/>
      <c r="D69" s="16"/>
      <c r="E69" s="16"/>
      <c r="F69" s="16"/>
      <c r="K69" s="79">
        <v>0</v>
      </c>
      <c r="N69" s="79">
        <v>0</v>
      </c>
      <c r="O69" s="79">
        <v>0</v>
      </c>
      <c r="Q69" s="79">
        <v>0</v>
      </c>
      <c r="R69" s="79">
        <v>0</v>
      </c>
      <c r="T69" s="79">
        <v>0</v>
      </c>
      <c r="U69" s="79">
        <v>0</v>
      </c>
    </row>
    <row r="70" spans="2:21">
      <c r="B70" t="s">
        <v>209</v>
      </c>
      <c r="C70" t="s">
        <v>209</v>
      </c>
      <c r="D70" s="16"/>
      <c r="E70" s="16"/>
      <c r="F70" s="16"/>
      <c r="G70" t="s">
        <v>209</v>
      </c>
      <c r="H70" t="s">
        <v>209</v>
      </c>
      <c r="K70" s="77">
        <v>0</v>
      </c>
      <c r="L70" t="s">
        <v>209</v>
      </c>
      <c r="M70" s="77">
        <v>0</v>
      </c>
      <c r="N70" s="77">
        <v>0</v>
      </c>
      <c r="O70" s="77">
        <v>0</v>
      </c>
      <c r="P70" s="77">
        <v>0</v>
      </c>
      <c r="R70" s="77">
        <v>0</v>
      </c>
      <c r="S70" s="77">
        <v>0</v>
      </c>
      <c r="T70" s="77">
        <v>0</v>
      </c>
      <c r="U70" s="77">
        <v>0</v>
      </c>
    </row>
    <row r="71" spans="2:21">
      <c r="B71" s="78" t="s">
        <v>234</v>
      </c>
      <c r="C71" s="16"/>
      <c r="D71" s="16"/>
      <c r="E71" s="16"/>
      <c r="F71" s="16"/>
      <c r="K71" s="79">
        <v>4.5</v>
      </c>
      <c r="N71" s="79">
        <v>6.4</v>
      </c>
      <c r="O71" s="79">
        <v>295000</v>
      </c>
      <c r="Q71" s="79">
        <v>0</v>
      </c>
      <c r="R71" s="79">
        <v>1093.6854327188</v>
      </c>
      <c r="T71" s="79">
        <v>12.98</v>
      </c>
      <c r="U71" s="79">
        <v>1.61</v>
      </c>
    </row>
    <row r="72" spans="2:21">
      <c r="B72" s="78" t="s">
        <v>259</v>
      </c>
      <c r="C72" s="16"/>
      <c r="D72" s="16"/>
      <c r="E72" s="16"/>
      <c r="F72" s="16"/>
      <c r="K72" s="79">
        <v>0</v>
      </c>
      <c r="N72" s="79">
        <v>0</v>
      </c>
      <c r="O72" s="79">
        <v>0</v>
      </c>
      <c r="Q72" s="79">
        <v>0</v>
      </c>
      <c r="R72" s="79">
        <v>0</v>
      </c>
      <c r="T72" s="79">
        <v>0</v>
      </c>
      <c r="U72" s="79">
        <v>0</v>
      </c>
    </row>
    <row r="73" spans="2:21">
      <c r="B73" t="s">
        <v>209</v>
      </c>
      <c r="C73" t="s">
        <v>209</v>
      </c>
      <c r="D73" s="16"/>
      <c r="E73" s="16"/>
      <c r="F73" s="16"/>
      <c r="G73" t="s">
        <v>209</v>
      </c>
      <c r="H73" t="s">
        <v>209</v>
      </c>
      <c r="K73" s="77">
        <v>0</v>
      </c>
      <c r="L73" t="s">
        <v>209</v>
      </c>
      <c r="M73" s="77">
        <v>0</v>
      </c>
      <c r="N73" s="77">
        <v>0</v>
      </c>
      <c r="O73" s="77">
        <v>0</v>
      </c>
      <c r="P73" s="77">
        <v>0</v>
      </c>
      <c r="R73" s="77">
        <v>0</v>
      </c>
      <c r="S73" s="77">
        <v>0</v>
      </c>
      <c r="T73" s="77">
        <v>0</v>
      </c>
      <c r="U73" s="77">
        <v>0</v>
      </c>
    </row>
    <row r="74" spans="2:21">
      <c r="B74" s="78" t="s">
        <v>260</v>
      </c>
      <c r="C74" s="16"/>
      <c r="D74" s="16"/>
      <c r="E74" s="16"/>
      <c r="F74" s="16"/>
      <c r="K74" s="79">
        <v>4.5</v>
      </c>
      <c r="N74" s="79">
        <v>6.4</v>
      </c>
      <c r="O74" s="79">
        <v>295000</v>
      </c>
      <c r="Q74" s="79">
        <v>0</v>
      </c>
      <c r="R74" s="79">
        <v>1093.6854327188</v>
      </c>
      <c r="T74" s="79">
        <v>12.98</v>
      </c>
      <c r="U74" s="79">
        <v>1.61</v>
      </c>
    </row>
    <row r="75" spans="2:21">
      <c r="B75" t="s">
        <v>474</v>
      </c>
      <c r="C75" t="s">
        <v>475</v>
      </c>
      <c r="D75" t="s">
        <v>476</v>
      </c>
      <c r="E75" t="s">
        <v>477</v>
      </c>
      <c r="F75" t="s">
        <v>478</v>
      </c>
      <c r="G75" t="s">
        <v>479</v>
      </c>
      <c r="H75" t="s">
        <v>480</v>
      </c>
      <c r="I75" t="s">
        <v>322</v>
      </c>
      <c r="J75" t="s">
        <v>470</v>
      </c>
      <c r="K75" s="77">
        <v>5.53</v>
      </c>
      <c r="L75" t="s">
        <v>109</v>
      </c>
      <c r="M75" s="77">
        <v>6.75</v>
      </c>
      <c r="N75" s="77">
        <v>5.94</v>
      </c>
      <c r="O75" s="77">
        <v>34000</v>
      </c>
      <c r="P75" s="77">
        <v>106.25125</v>
      </c>
      <c r="Q75" s="77">
        <v>0</v>
      </c>
      <c r="R75" s="77">
        <v>135.39809289999999</v>
      </c>
      <c r="S75" s="77">
        <v>0</v>
      </c>
      <c r="T75" s="77">
        <v>1.61</v>
      </c>
      <c r="U75" s="77">
        <v>0.2</v>
      </c>
    </row>
    <row r="76" spans="2:21">
      <c r="B76" t="s">
        <v>481</v>
      </c>
      <c r="C76" t="s">
        <v>482</v>
      </c>
      <c r="D76" t="s">
        <v>476</v>
      </c>
      <c r="E76" t="s">
        <v>477</v>
      </c>
      <c r="F76" t="s">
        <v>483</v>
      </c>
      <c r="G76" t="s">
        <v>484</v>
      </c>
      <c r="H76" t="s">
        <v>347</v>
      </c>
      <c r="I76" t="s">
        <v>215</v>
      </c>
      <c r="J76" t="s">
        <v>485</v>
      </c>
      <c r="K76" s="77">
        <v>5.73</v>
      </c>
      <c r="L76" t="s">
        <v>109</v>
      </c>
      <c r="M76" s="77">
        <v>4.63</v>
      </c>
      <c r="N76" s="77">
        <v>5.53</v>
      </c>
      <c r="O76" s="77">
        <v>50000</v>
      </c>
      <c r="P76" s="77">
        <v>97.147347199999999</v>
      </c>
      <c r="Q76" s="77">
        <v>0</v>
      </c>
      <c r="R76" s="77">
        <v>182.05412865279999</v>
      </c>
      <c r="S76" s="77">
        <v>0</v>
      </c>
      <c r="T76" s="77">
        <v>2.16</v>
      </c>
      <c r="U76" s="77">
        <v>0.27</v>
      </c>
    </row>
    <row r="77" spans="2:21">
      <c r="B77" t="s">
        <v>486</v>
      </c>
      <c r="C77" t="s">
        <v>487</v>
      </c>
      <c r="D77" t="s">
        <v>476</v>
      </c>
      <c r="E77" t="s">
        <v>477</v>
      </c>
      <c r="F77" t="s">
        <v>488</v>
      </c>
      <c r="G77" t="s">
        <v>489</v>
      </c>
      <c r="H77" t="s">
        <v>490</v>
      </c>
      <c r="I77" t="s">
        <v>322</v>
      </c>
      <c r="J77" t="s">
        <v>491</v>
      </c>
      <c r="K77" s="77">
        <v>5.96</v>
      </c>
      <c r="L77" t="s">
        <v>109</v>
      </c>
      <c r="M77" s="77">
        <v>6.75</v>
      </c>
      <c r="N77" s="77">
        <v>7.07</v>
      </c>
      <c r="O77" s="77">
        <v>33000</v>
      </c>
      <c r="P77" s="77">
        <v>99.149249999999995</v>
      </c>
      <c r="Q77" s="77">
        <v>0</v>
      </c>
      <c r="R77" s="77">
        <v>122.63175837</v>
      </c>
      <c r="S77" s="77">
        <v>0</v>
      </c>
      <c r="T77" s="77">
        <v>1.46</v>
      </c>
      <c r="U77" s="77">
        <v>0.18</v>
      </c>
    </row>
    <row r="78" spans="2:21">
      <c r="B78" t="s">
        <v>492</v>
      </c>
      <c r="C78" t="s">
        <v>493</v>
      </c>
      <c r="D78" t="s">
        <v>476</v>
      </c>
      <c r="E78" t="s">
        <v>477</v>
      </c>
      <c r="F78" t="s">
        <v>494</v>
      </c>
      <c r="G78" t="s">
        <v>495</v>
      </c>
      <c r="H78" t="s">
        <v>496</v>
      </c>
      <c r="I78" t="s">
        <v>322</v>
      </c>
      <c r="J78" t="s">
        <v>497</v>
      </c>
      <c r="K78" s="77">
        <v>4.74</v>
      </c>
      <c r="L78" t="s">
        <v>109</v>
      </c>
      <c r="M78" s="77">
        <v>5.38</v>
      </c>
      <c r="N78" s="77">
        <v>6.04</v>
      </c>
      <c r="O78" s="77">
        <v>47000</v>
      </c>
      <c r="P78" s="77">
        <v>97.797986170212766</v>
      </c>
      <c r="Q78" s="77">
        <v>0</v>
      </c>
      <c r="R78" s="77">
        <v>172.277020518</v>
      </c>
      <c r="S78" s="77">
        <v>0</v>
      </c>
      <c r="T78" s="77">
        <v>2.04</v>
      </c>
      <c r="U78" s="77">
        <v>0.25</v>
      </c>
    </row>
    <row r="79" spans="2:21">
      <c r="B79" t="s">
        <v>498</v>
      </c>
      <c r="C79" t="s">
        <v>499</v>
      </c>
      <c r="D79" t="s">
        <v>126</v>
      </c>
      <c r="E79" t="s">
        <v>477</v>
      </c>
      <c r="F79" t="s">
        <v>500</v>
      </c>
      <c r="G79" t="s">
        <v>495</v>
      </c>
      <c r="H79" t="s">
        <v>496</v>
      </c>
      <c r="I79" t="s">
        <v>322</v>
      </c>
      <c r="J79" t="s">
        <v>501</v>
      </c>
      <c r="K79" s="77">
        <v>3.4</v>
      </c>
      <c r="L79" t="s">
        <v>109</v>
      </c>
      <c r="M79" s="77">
        <v>5.5</v>
      </c>
      <c r="N79" s="77">
        <v>5.72</v>
      </c>
      <c r="O79" s="77">
        <v>46000</v>
      </c>
      <c r="P79" s="77">
        <v>100.86772217391304</v>
      </c>
      <c r="Q79" s="77">
        <v>0</v>
      </c>
      <c r="R79" s="77">
        <v>173.90402244559999</v>
      </c>
      <c r="S79" s="77">
        <v>0</v>
      </c>
      <c r="T79" s="77">
        <v>2.06</v>
      </c>
      <c r="U79" s="77">
        <v>0.26</v>
      </c>
    </row>
    <row r="80" spans="2:21">
      <c r="B80" t="s">
        <v>502</v>
      </c>
      <c r="C80" t="s">
        <v>503</v>
      </c>
      <c r="D80" t="s">
        <v>476</v>
      </c>
      <c r="E80" t="s">
        <v>477</v>
      </c>
      <c r="F80" t="s">
        <v>504</v>
      </c>
      <c r="G80" t="s">
        <v>484</v>
      </c>
      <c r="H80" t="s">
        <v>505</v>
      </c>
      <c r="I80" t="s">
        <v>322</v>
      </c>
      <c r="J80" t="s">
        <v>506</v>
      </c>
      <c r="K80" s="77">
        <v>3.63</v>
      </c>
      <c r="L80" t="s">
        <v>109</v>
      </c>
      <c r="M80" s="77">
        <v>5.25</v>
      </c>
      <c r="N80" s="77">
        <v>6.92</v>
      </c>
      <c r="O80" s="77">
        <v>48000</v>
      </c>
      <c r="P80" s="77">
        <v>96.734083333333331</v>
      </c>
      <c r="Q80" s="77">
        <v>0</v>
      </c>
      <c r="R80" s="77">
        <v>174.02848528000001</v>
      </c>
      <c r="S80" s="77">
        <v>0</v>
      </c>
      <c r="T80" s="77">
        <v>2.0699999999999998</v>
      </c>
      <c r="U80" s="77">
        <v>0.26</v>
      </c>
    </row>
    <row r="81" spans="2:21">
      <c r="B81" t="s">
        <v>507</v>
      </c>
      <c r="C81" t="s">
        <v>508</v>
      </c>
      <c r="D81" t="s">
        <v>476</v>
      </c>
      <c r="E81" t="s">
        <v>477</v>
      </c>
      <c r="F81" t="s">
        <v>509</v>
      </c>
      <c r="G81" t="s">
        <v>510</v>
      </c>
      <c r="H81" t="s">
        <v>511</v>
      </c>
      <c r="I81" t="s">
        <v>512</v>
      </c>
      <c r="J81" t="s">
        <v>485</v>
      </c>
      <c r="K81" s="77">
        <v>2.73</v>
      </c>
      <c r="L81" t="s">
        <v>109</v>
      </c>
      <c r="M81" s="77">
        <v>6.38</v>
      </c>
      <c r="N81" s="77">
        <v>8.1</v>
      </c>
      <c r="O81" s="77">
        <v>37000</v>
      </c>
      <c r="P81" s="77">
        <v>96.189625135135131</v>
      </c>
      <c r="Q81" s="77">
        <v>0</v>
      </c>
      <c r="R81" s="77">
        <v>133.39192455240001</v>
      </c>
      <c r="S81" s="77">
        <v>0</v>
      </c>
      <c r="T81" s="77">
        <v>1.58</v>
      </c>
      <c r="U81" s="77">
        <v>0.2</v>
      </c>
    </row>
    <row r="82" spans="2:21">
      <c r="B82" t="s">
        <v>236</v>
      </c>
      <c r="C82" s="16"/>
      <c r="D82" s="16"/>
      <c r="E82" s="16"/>
      <c r="F82" s="16"/>
    </row>
    <row r="83" spans="2:21">
      <c r="B83" t="s">
        <v>253</v>
      </c>
      <c r="C83" s="16"/>
      <c r="D83" s="16"/>
      <c r="E83" s="16"/>
      <c r="F83" s="16"/>
    </row>
    <row r="84" spans="2:21">
      <c r="B84" t="s">
        <v>254</v>
      </c>
      <c r="C84" s="16"/>
      <c r="D84" s="16"/>
      <c r="E84" s="16"/>
      <c r="F84" s="16"/>
    </row>
    <row r="85" spans="2:21">
      <c r="B85" t="s">
        <v>255</v>
      </c>
      <c r="C85" s="16"/>
      <c r="D85" s="16"/>
      <c r="E85" s="16"/>
      <c r="F85" s="16"/>
    </row>
    <row r="86" spans="2:21">
      <c r="B86" t="s">
        <v>256</v>
      </c>
      <c r="C86" s="16"/>
      <c r="D86" s="16"/>
      <c r="E86" s="16"/>
      <c r="F86" s="16"/>
    </row>
    <row r="87" spans="2:21">
      <c r="C87" s="16"/>
      <c r="D87" s="16"/>
      <c r="E87" s="16"/>
      <c r="F87" s="16"/>
    </row>
    <row r="88" spans="2:21">
      <c r="C88" s="16"/>
      <c r="D88" s="16"/>
      <c r="E88" s="16"/>
      <c r="F88" s="16"/>
    </row>
    <row r="89" spans="2:21">
      <c r="C89" s="16"/>
      <c r="D89" s="16"/>
      <c r="E89" s="16"/>
      <c r="F89" s="16"/>
    </row>
    <row r="90" spans="2:21">
      <c r="C90" s="16"/>
      <c r="D90" s="16"/>
      <c r="E90" s="16"/>
      <c r="F90" s="16"/>
    </row>
    <row r="91" spans="2:21">
      <c r="C91" s="16"/>
      <c r="D91" s="16"/>
      <c r="E91" s="16"/>
      <c r="F91" s="16"/>
    </row>
    <row r="92" spans="2:21">
      <c r="C92" s="16"/>
      <c r="D92" s="16"/>
      <c r="E92" s="16"/>
      <c r="F92" s="16"/>
    </row>
    <row r="93" spans="2:21">
      <c r="C93" s="16"/>
      <c r="D93" s="16"/>
      <c r="E93" s="16"/>
      <c r="F93" s="16"/>
    </row>
    <row r="94" spans="2:21">
      <c r="C94" s="16"/>
      <c r="D94" s="16"/>
      <c r="E94" s="16"/>
      <c r="F94" s="16"/>
    </row>
    <row r="95" spans="2:21">
      <c r="C95" s="16"/>
      <c r="D95" s="16"/>
      <c r="E95" s="16"/>
      <c r="F95" s="16"/>
    </row>
    <row r="96" spans="2:21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topLeftCell="A79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196</v>
      </c>
    </row>
    <row r="2" spans="2:62">
      <c r="B2" s="2" t="s">
        <v>1</v>
      </c>
      <c r="C2" t="s">
        <v>197</v>
      </c>
    </row>
    <row r="3" spans="2:62">
      <c r="B3" s="2" t="s">
        <v>2</v>
      </c>
      <c r="C3" t="s">
        <v>198</v>
      </c>
    </row>
    <row r="4" spans="2:62">
      <c r="B4" s="2" t="s">
        <v>3</v>
      </c>
      <c r="C4" t="s">
        <v>199</v>
      </c>
    </row>
    <row r="5" spans="2:62">
      <c r="B5" s="75" t="s">
        <v>200</v>
      </c>
      <c r="C5" t="s">
        <v>201</v>
      </c>
    </row>
    <row r="6" spans="2:62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8"/>
      <c r="BJ6" s="19"/>
    </row>
    <row r="7" spans="2:62" ht="26.25" customHeight="1">
      <c r="B7" s="96" t="s">
        <v>92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195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2738575.21</v>
      </c>
      <c r="J11" s="7"/>
      <c r="K11" s="76">
        <v>87.265259999999998</v>
      </c>
      <c r="L11" s="76">
        <v>13341.718167610001</v>
      </c>
      <c r="M11" s="7"/>
      <c r="N11" s="76">
        <v>100</v>
      </c>
      <c r="O11" s="76">
        <v>19.64</v>
      </c>
      <c r="BF11" s="16"/>
      <c r="BG11" s="19"/>
      <c r="BH11" s="16"/>
      <c r="BJ11" s="16"/>
    </row>
    <row r="12" spans="2:62">
      <c r="B12" s="78" t="s">
        <v>204</v>
      </c>
      <c r="E12" s="16"/>
      <c r="F12" s="16"/>
      <c r="G12" s="16"/>
      <c r="I12" s="79">
        <v>2725948.21</v>
      </c>
      <c r="K12" s="79">
        <v>84.077259999999995</v>
      </c>
      <c r="L12" s="79">
        <v>10730.2886337</v>
      </c>
      <c r="N12" s="79">
        <v>80.430000000000007</v>
      </c>
      <c r="O12" s="79">
        <v>15.79</v>
      </c>
    </row>
    <row r="13" spans="2:62">
      <c r="B13" s="78" t="s">
        <v>513</v>
      </c>
      <c r="E13" s="16"/>
      <c r="F13" s="16"/>
      <c r="G13" s="16"/>
      <c r="I13" s="79">
        <v>2225084.29</v>
      </c>
      <c r="K13" s="79">
        <v>84.077259999999995</v>
      </c>
      <c r="L13" s="79">
        <v>7254.1693077</v>
      </c>
      <c r="N13" s="79">
        <v>54.37</v>
      </c>
      <c r="O13" s="79">
        <v>10.68</v>
      </c>
    </row>
    <row r="14" spans="2:62">
      <c r="B14" t="s">
        <v>514</v>
      </c>
      <c r="C14" t="s">
        <v>515</v>
      </c>
      <c r="D14" t="s">
        <v>103</v>
      </c>
      <c r="E14" t="s">
        <v>126</v>
      </c>
      <c r="F14" t="s">
        <v>384</v>
      </c>
      <c r="G14" t="s">
        <v>356</v>
      </c>
      <c r="H14" t="s">
        <v>105</v>
      </c>
      <c r="I14" s="77">
        <v>3738</v>
      </c>
      <c r="J14" s="77">
        <v>1901</v>
      </c>
      <c r="K14" s="77">
        <v>0</v>
      </c>
      <c r="L14" s="77">
        <v>71.059380000000004</v>
      </c>
      <c r="M14" s="77">
        <v>0</v>
      </c>
      <c r="N14" s="77">
        <v>0.53</v>
      </c>
      <c r="O14" s="77">
        <v>0.1</v>
      </c>
    </row>
    <row r="15" spans="2:62">
      <c r="B15" t="s">
        <v>516</v>
      </c>
      <c r="C15" t="s">
        <v>517</v>
      </c>
      <c r="D15" t="s">
        <v>103</v>
      </c>
      <c r="E15" t="s">
        <v>126</v>
      </c>
      <c r="F15" t="s">
        <v>518</v>
      </c>
      <c r="G15" t="s">
        <v>356</v>
      </c>
      <c r="H15" t="s">
        <v>105</v>
      </c>
      <c r="I15" s="77">
        <v>9307</v>
      </c>
      <c r="J15" s="77">
        <v>2459</v>
      </c>
      <c r="K15" s="77">
        <v>0</v>
      </c>
      <c r="L15" s="77">
        <v>228.85912999999999</v>
      </c>
      <c r="M15" s="77">
        <v>0</v>
      </c>
      <c r="N15" s="77">
        <v>1.72</v>
      </c>
      <c r="O15" s="77">
        <v>0.34</v>
      </c>
    </row>
    <row r="16" spans="2:62">
      <c r="B16" t="s">
        <v>519</v>
      </c>
      <c r="C16" t="s">
        <v>520</v>
      </c>
      <c r="D16" t="s">
        <v>103</v>
      </c>
      <c r="E16" t="s">
        <v>126</v>
      </c>
      <c r="F16" t="s">
        <v>521</v>
      </c>
      <c r="G16" t="s">
        <v>367</v>
      </c>
      <c r="H16" t="s">
        <v>105</v>
      </c>
      <c r="I16" s="77">
        <v>194</v>
      </c>
      <c r="J16" s="77">
        <v>42880</v>
      </c>
      <c r="K16" s="77">
        <v>0</v>
      </c>
      <c r="L16" s="77">
        <v>83.187200000000004</v>
      </c>
      <c r="M16" s="77">
        <v>0</v>
      </c>
      <c r="N16" s="77">
        <v>0.62</v>
      </c>
      <c r="O16" s="77">
        <v>0.12</v>
      </c>
    </row>
    <row r="17" spans="2:15">
      <c r="B17" t="s">
        <v>522</v>
      </c>
      <c r="C17" t="s">
        <v>523</v>
      </c>
      <c r="D17" t="s">
        <v>103</v>
      </c>
      <c r="E17" t="s">
        <v>126</v>
      </c>
      <c r="F17" t="s">
        <v>524</v>
      </c>
      <c r="G17" t="s">
        <v>279</v>
      </c>
      <c r="H17" t="s">
        <v>105</v>
      </c>
      <c r="I17" s="77">
        <v>1048</v>
      </c>
      <c r="J17" s="77">
        <v>7860</v>
      </c>
      <c r="K17" s="77">
        <v>0</v>
      </c>
      <c r="L17" s="77">
        <v>82.372799999999998</v>
      </c>
      <c r="M17" s="77">
        <v>0</v>
      </c>
      <c r="N17" s="77">
        <v>0.62</v>
      </c>
      <c r="O17" s="77">
        <v>0.12</v>
      </c>
    </row>
    <row r="18" spans="2:15">
      <c r="B18" t="s">
        <v>525</v>
      </c>
      <c r="C18" t="s">
        <v>526</v>
      </c>
      <c r="D18" t="s">
        <v>103</v>
      </c>
      <c r="E18" t="s">
        <v>126</v>
      </c>
      <c r="F18" t="s">
        <v>527</v>
      </c>
      <c r="G18" t="s">
        <v>279</v>
      </c>
      <c r="H18" t="s">
        <v>105</v>
      </c>
      <c r="I18" s="77">
        <v>42310</v>
      </c>
      <c r="J18" s="77">
        <v>1156</v>
      </c>
      <c r="K18" s="77">
        <v>0</v>
      </c>
      <c r="L18" s="77">
        <v>489.10359999999997</v>
      </c>
      <c r="M18" s="77">
        <v>0</v>
      </c>
      <c r="N18" s="77">
        <v>3.67</v>
      </c>
      <c r="O18" s="77">
        <v>0.72</v>
      </c>
    </row>
    <row r="19" spans="2:15">
      <c r="B19" t="s">
        <v>528</v>
      </c>
      <c r="C19" t="s">
        <v>529</v>
      </c>
      <c r="D19" t="s">
        <v>103</v>
      </c>
      <c r="E19" t="s">
        <v>126</v>
      </c>
      <c r="F19" t="s">
        <v>278</v>
      </c>
      <c r="G19" t="s">
        <v>279</v>
      </c>
      <c r="H19" t="s">
        <v>105</v>
      </c>
      <c r="I19" s="77">
        <v>31632</v>
      </c>
      <c r="J19" s="77">
        <v>2260</v>
      </c>
      <c r="K19" s="77">
        <v>0</v>
      </c>
      <c r="L19" s="77">
        <v>714.88319999999999</v>
      </c>
      <c r="M19" s="77">
        <v>0</v>
      </c>
      <c r="N19" s="77">
        <v>5.36</v>
      </c>
      <c r="O19" s="77">
        <v>1.05</v>
      </c>
    </row>
    <row r="20" spans="2:15">
      <c r="B20" t="s">
        <v>530</v>
      </c>
      <c r="C20" t="s">
        <v>531</v>
      </c>
      <c r="D20" t="s">
        <v>103</v>
      </c>
      <c r="E20" t="s">
        <v>126</v>
      </c>
      <c r="F20" t="s">
        <v>312</v>
      </c>
      <c r="G20" t="s">
        <v>279</v>
      </c>
      <c r="H20" t="s">
        <v>105</v>
      </c>
      <c r="I20" s="77">
        <v>5425</v>
      </c>
      <c r="J20" s="77">
        <v>6314</v>
      </c>
      <c r="K20" s="77">
        <v>0</v>
      </c>
      <c r="L20" s="77">
        <v>342.53449999999998</v>
      </c>
      <c r="M20" s="77">
        <v>0</v>
      </c>
      <c r="N20" s="77">
        <v>2.57</v>
      </c>
      <c r="O20" s="77">
        <v>0.5</v>
      </c>
    </row>
    <row r="21" spans="2:15">
      <c r="B21" t="s">
        <v>532</v>
      </c>
      <c r="C21" t="s">
        <v>533</v>
      </c>
      <c r="D21" t="s">
        <v>103</v>
      </c>
      <c r="E21" t="s">
        <v>126</v>
      </c>
      <c r="F21" t="s">
        <v>282</v>
      </c>
      <c r="G21" t="s">
        <v>279</v>
      </c>
      <c r="H21" t="s">
        <v>105</v>
      </c>
      <c r="I21" s="77">
        <v>64851</v>
      </c>
      <c r="J21" s="77">
        <v>2365</v>
      </c>
      <c r="K21" s="77">
        <v>0</v>
      </c>
      <c r="L21" s="77">
        <v>1533.72615</v>
      </c>
      <c r="M21" s="77">
        <v>0</v>
      </c>
      <c r="N21" s="77">
        <v>11.5</v>
      </c>
      <c r="O21" s="77">
        <v>2.2599999999999998</v>
      </c>
    </row>
    <row r="22" spans="2:15">
      <c r="B22" t="s">
        <v>534</v>
      </c>
      <c r="C22" t="s">
        <v>535</v>
      </c>
      <c r="D22" t="s">
        <v>103</v>
      </c>
      <c r="E22" t="s">
        <v>126</v>
      </c>
      <c r="F22" t="s">
        <v>428</v>
      </c>
      <c r="G22" t="s">
        <v>346</v>
      </c>
      <c r="H22" t="s">
        <v>105</v>
      </c>
      <c r="I22" s="77">
        <v>45</v>
      </c>
      <c r="J22" s="77">
        <v>99250</v>
      </c>
      <c r="K22" s="77">
        <v>0</v>
      </c>
      <c r="L22" s="77">
        <v>44.662500000000001</v>
      </c>
      <c r="M22" s="77">
        <v>0</v>
      </c>
      <c r="N22" s="77">
        <v>0.33</v>
      </c>
      <c r="O22" s="77">
        <v>7.0000000000000007E-2</v>
      </c>
    </row>
    <row r="23" spans="2:15">
      <c r="B23" t="s">
        <v>536</v>
      </c>
      <c r="C23" t="s">
        <v>537</v>
      </c>
      <c r="D23" t="s">
        <v>103</v>
      </c>
      <c r="E23" t="s">
        <v>126</v>
      </c>
      <c r="F23" t="s">
        <v>337</v>
      </c>
      <c r="G23" t="s">
        <v>308</v>
      </c>
      <c r="H23" t="s">
        <v>105</v>
      </c>
      <c r="I23" s="77">
        <v>94180</v>
      </c>
      <c r="J23" s="77">
        <v>178.3</v>
      </c>
      <c r="K23" s="77">
        <v>0</v>
      </c>
      <c r="L23" s="77">
        <v>167.92294000000001</v>
      </c>
      <c r="M23" s="77">
        <v>0</v>
      </c>
      <c r="N23" s="77">
        <v>1.26</v>
      </c>
      <c r="O23" s="77">
        <v>0.25</v>
      </c>
    </row>
    <row r="24" spans="2:15">
      <c r="B24" t="s">
        <v>538</v>
      </c>
      <c r="C24" t="s">
        <v>539</v>
      </c>
      <c r="D24" t="s">
        <v>103</v>
      </c>
      <c r="E24" t="s">
        <v>126</v>
      </c>
      <c r="F24" t="s">
        <v>540</v>
      </c>
      <c r="G24" t="s">
        <v>308</v>
      </c>
      <c r="H24" t="s">
        <v>105</v>
      </c>
      <c r="I24" s="77">
        <v>10222</v>
      </c>
      <c r="J24" s="77">
        <v>982</v>
      </c>
      <c r="K24" s="77">
        <v>1.13209</v>
      </c>
      <c r="L24" s="77">
        <v>101.51213</v>
      </c>
      <c r="M24" s="77">
        <v>0</v>
      </c>
      <c r="N24" s="77">
        <v>0.76</v>
      </c>
      <c r="O24" s="77">
        <v>0.15</v>
      </c>
    </row>
    <row r="25" spans="2:15">
      <c r="B25" t="s">
        <v>541</v>
      </c>
      <c r="C25" t="s">
        <v>542</v>
      </c>
      <c r="D25" t="s">
        <v>103</v>
      </c>
      <c r="E25" t="s">
        <v>126</v>
      </c>
      <c r="F25" t="s">
        <v>543</v>
      </c>
      <c r="G25" t="s">
        <v>308</v>
      </c>
      <c r="H25" t="s">
        <v>105</v>
      </c>
      <c r="I25" s="77">
        <v>1898349</v>
      </c>
      <c r="J25" s="77">
        <v>37.200000000000003</v>
      </c>
      <c r="K25" s="77">
        <v>79.837909999999994</v>
      </c>
      <c r="L25" s="77">
        <v>786.02373799999998</v>
      </c>
      <c r="M25" s="77">
        <v>0.01</v>
      </c>
      <c r="N25" s="77">
        <v>5.89</v>
      </c>
      <c r="O25" s="77">
        <v>1.1599999999999999</v>
      </c>
    </row>
    <row r="26" spans="2:15">
      <c r="B26" t="s">
        <v>544</v>
      </c>
      <c r="C26" t="s">
        <v>545</v>
      </c>
      <c r="D26" t="s">
        <v>103</v>
      </c>
      <c r="E26" t="s">
        <v>126</v>
      </c>
      <c r="F26" t="s">
        <v>307</v>
      </c>
      <c r="G26" t="s">
        <v>308</v>
      </c>
      <c r="H26" t="s">
        <v>105</v>
      </c>
      <c r="I26" s="77">
        <v>658</v>
      </c>
      <c r="J26" s="77">
        <v>56410</v>
      </c>
      <c r="K26" s="77">
        <v>0</v>
      </c>
      <c r="L26" s="77">
        <v>371.17779999999999</v>
      </c>
      <c r="M26" s="77">
        <v>0.01</v>
      </c>
      <c r="N26" s="77">
        <v>2.78</v>
      </c>
      <c r="O26" s="77">
        <v>0.55000000000000004</v>
      </c>
    </row>
    <row r="27" spans="2:15">
      <c r="B27" t="s">
        <v>546</v>
      </c>
      <c r="C27" t="s">
        <v>547</v>
      </c>
      <c r="D27" t="s">
        <v>103</v>
      </c>
      <c r="E27" t="s">
        <v>126</v>
      </c>
      <c r="F27" t="s">
        <v>548</v>
      </c>
      <c r="G27" t="s">
        <v>286</v>
      </c>
      <c r="H27" t="s">
        <v>105</v>
      </c>
      <c r="I27" s="77">
        <v>880</v>
      </c>
      <c r="J27" s="77">
        <v>5865</v>
      </c>
      <c r="K27" s="77">
        <v>0</v>
      </c>
      <c r="L27" s="77">
        <v>51.612000000000002</v>
      </c>
      <c r="M27" s="77">
        <v>0</v>
      </c>
      <c r="N27" s="77">
        <v>0.39</v>
      </c>
      <c r="O27" s="77">
        <v>0.08</v>
      </c>
    </row>
    <row r="28" spans="2:15">
      <c r="B28" t="s">
        <v>549</v>
      </c>
      <c r="C28" t="s">
        <v>550</v>
      </c>
      <c r="D28" t="s">
        <v>103</v>
      </c>
      <c r="E28" t="s">
        <v>126</v>
      </c>
      <c r="F28" t="s">
        <v>551</v>
      </c>
      <c r="G28" t="s">
        <v>552</v>
      </c>
      <c r="H28" t="s">
        <v>105</v>
      </c>
      <c r="I28" s="77">
        <v>2010</v>
      </c>
      <c r="J28" s="77">
        <v>5600</v>
      </c>
      <c r="K28" s="77">
        <v>0</v>
      </c>
      <c r="L28" s="77">
        <v>112.56</v>
      </c>
      <c r="M28" s="77">
        <v>0</v>
      </c>
      <c r="N28" s="77">
        <v>0.84</v>
      </c>
      <c r="O28" s="77">
        <v>0.17</v>
      </c>
    </row>
    <row r="29" spans="2:15">
      <c r="B29" t="s">
        <v>553</v>
      </c>
      <c r="C29" t="s">
        <v>554</v>
      </c>
      <c r="D29" t="s">
        <v>103</v>
      </c>
      <c r="E29" t="s">
        <v>126</v>
      </c>
      <c r="F29" t="s">
        <v>351</v>
      </c>
      <c r="G29" t="s">
        <v>555</v>
      </c>
      <c r="H29" t="s">
        <v>105</v>
      </c>
      <c r="I29" s="77">
        <v>14812</v>
      </c>
      <c r="J29" s="77">
        <v>2120</v>
      </c>
      <c r="K29" s="77">
        <v>0</v>
      </c>
      <c r="L29" s="77">
        <v>314.01440000000002</v>
      </c>
      <c r="M29" s="77">
        <v>0</v>
      </c>
      <c r="N29" s="77">
        <v>2.35</v>
      </c>
      <c r="O29" s="77">
        <v>0.46</v>
      </c>
    </row>
    <row r="30" spans="2:15">
      <c r="B30" t="s">
        <v>556</v>
      </c>
      <c r="C30" t="s">
        <v>557</v>
      </c>
      <c r="D30" t="s">
        <v>103</v>
      </c>
      <c r="E30" t="s">
        <v>126</v>
      </c>
      <c r="F30" t="s">
        <v>558</v>
      </c>
      <c r="G30" t="s">
        <v>555</v>
      </c>
      <c r="H30" t="s">
        <v>105</v>
      </c>
      <c r="I30" s="77">
        <v>16486</v>
      </c>
      <c r="J30" s="77">
        <v>2455</v>
      </c>
      <c r="K30" s="77">
        <v>0</v>
      </c>
      <c r="L30" s="77">
        <v>404.73129999999998</v>
      </c>
      <c r="M30" s="77">
        <v>0.01</v>
      </c>
      <c r="N30" s="77">
        <v>3.03</v>
      </c>
      <c r="O30" s="77">
        <v>0.6</v>
      </c>
    </row>
    <row r="31" spans="2:15">
      <c r="B31" t="s">
        <v>559</v>
      </c>
      <c r="C31" t="s">
        <v>560</v>
      </c>
      <c r="D31" t="s">
        <v>103</v>
      </c>
      <c r="E31" t="s">
        <v>126</v>
      </c>
      <c r="F31" t="s">
        <v>561</v>
      </c>
      <c r="G31" t="s">
        <v>269</v>
      </c>
      <c r="H31" t="s">
        <v>105</v>
      </c>
      <c r="I31" s="77">
        <v>1451.29</v>
      </c>
      <c r="J31" s="77">
        <v>4593</v>
      </c>
      <c r="K31" s="77">
        <v>0</v>
      </c>
      <c r="L31" s="77">
        <v>66.657749699999997</v>
      </c>
      <c r="M31" s="77">
        <v>0</v>
      </c>
      <c r="N31" s="77">
        <v>0.5</v>
      </c>
      <c r="O31" s="77">
        <v>0.1</v>
      </c>
    </row>
    <row r="32" spans="2:15">
      <c r="B32" t="s">
        <v>562</v>
      </c>
      <c r="C32" t="s">
        <v>563</v>
      </c>
      <c r="D32" t="s">
        <v>103</v>
      </c>
      <c r="E32" t="s">
        <v>126</v>
      </c>
      <c r="F32" t="s">
        <v>564</v>
      </c>
      <c r="G32" t="s">
        <v>269</v>
      </c>
      <c r="H32" t="s">
        <v>105</v>
      </c>
      <c r="I32" s="77">
        <v>1347</v>
      </c>
      <c r="J32" s="77">
        <v>3489</v>
      </c>
      <c r="K32" s="77">
        <v>0</v>
      </c>
      <c r="L32" s="77">
        <v>46.996830000000003</v>
      </c>
      <c r="M32" s="77">
        <v>0</v>
      </c>
      <c r="N32" s="77">
        <v>0.35</v>
      </c>
      <c r="O32" s="77">
        <v>7.0000000000000007E-2</v>
      </c>
    </row>
    <row r="33" spans="2:15">
      <c r="B33" t="s">
        <v>565</v>
      </c>
      <c r="C33" t="s">
        <v>566</v>
      </c>
      <c r="D33" t="s">
        <v>103</v>
      </c>
      <c r="E33" t="s">
        <v>126</v>
      </c>
      <c r="F33" t="s">
        <v>268</v>
      </c>
      <c r="G33" t="s">
        <v>269</v>
      </c>
      <c r="H33" t="s">
        <v>105</v>
      </c>
      <c r="I33" s="77">
        <v>15220</v>
      </c>
      <c r="J33" s="77">
        <v>1814</v>
      </c>
      <c r="K33" s="77">
        <v>0</v>
      </c>
      <c r="L33" s="77">
        <v>276.0908</v>
      </c>
      <c r="M33" s="77">
        <v>0</v>
      </c>
      <c r="N33" s="77">
        <v>2.0699999999999998</v>
      </c>
      <c r="O33" s="77">
        <v>0.41</v>
      </c>
    </row>
    <row r="34" spans="2:15">
      <c r="B34" t="s">
        <v>567</v>
      </c>
      <c r="C34" t="s">
        <v>568</v>
      </c>
      <c r="D34" t="s">
        <v>103</v>
      </c>
      <c r="E34" t="s">
        <v>126</v>
      </c>
      <c r="F34" t="s">
        <v>300</v>
      </c>
      <c r="G34" t="s">
        <v>269</v>
      </c>
      <c r="H34" t="s">
        <v>105</v>
      </c>
      <c r="I34" s="77">
        <v>8177</v>
      </c>
      <c r="J34" s="77">
        <v>2600</v>
      </c>
      <c r="K34" s="77">
        <v>3.1072600000000001</v>
      </c>
      <c r="L34" s="77">
        <v>215.70926</v>
      </c>
      <c r="M34" s="77">
        <v>0</v>
      </c>
      <c r="N34" s="77">
        <v>1.62</v>
      </c>
      <c r="O34" s="77">
        <v>0.32</v>
      </c>
    </row>
    <row r="35" spans="2:15">
      <c r="B35" t="s">
        <v>569</v>
      </c>
      <c r="C35" t="s">
        <v>570</v>
      </c>
      <c r="D35" t="s">
        <v>103</v>
      </c>
      <c r="E35" t="s">
        <v>126</v>
      </c>
      <c r="F35" t="s">
        <v>571</v>
      </c>
      <c r="G35" t="s">
        <v>269</v>
      </c>
      <c r="H35" t="s">
        <v>105</v>
      </c>
      <c r="I35" s="77">
        <v>303</v>
      </c>
      <c r="J35" s="77">
        <v>15580</v>
      </c>
      <c r="K35" s="77">
        <v>0</v>
      </c>
      <c r="L35" s="77">
        <v>47.2074</v>
      </c>
      <c r="M35" s="77">
        <v>0</v>
      </c>
      <c r="N35" s="77">
        <v>0.35</v>
      </c>
      <c r="O35" s="77">
        <v>7.0000000000000007E-2</v>
      </c>
    </row>
    <row r="36" spans="2:15">
      <c r="B36" t="s">
        <v>572</v>
      </c>
      <c r="C36" t="s">
        <v>573</v>
      </c>
      <c r="D36" t="s">
        <v>103</v>
      </c>
      <c r="E36" t="s">
        <v>126</v>
      </c>
      <c r="F36" t="s">
        <v>574</v>
      </c>
      <c r="G36" t="s">
        <v>269</v>
      </c>
      <c r="H36" t="s">
        <v>105</v>
      </c>
      <c r="I36" s="77">
        <v>1249</v>
      </c>
      <c r="J36" s="77">
        <v>17850</v>
      </c>
      <c r="K36" s="77">
        <v>0</v>
      </c>
      <c r="L36" s="77">
        <v>222.94649999999999</v>
      </c>
      <c r="M36" s="77">
        <v>0</v>
      </c>
      <c r="N36" s="77">
        <v>1.67</v>
      </c>
      <c r="O36" s="77">
        <v>0.33</v>
      </c>
    </row>
    <row r="37" spans="2:15">
      <c r="B37" t="s">
        <v>575</v>
      </c>
      <c r="C37" t="s">
        <v>576</v>
      </c>
      <c r="D37" t="s">
        <v>103</v>
      </c>
      <c r="E37" t="s">
        <v>126</v>
      </c>
      <c r="F37" t="s">
        <v>577</v>
      </c>
      <c r="G37" t="s">
        <v>132</v>
      </c>
      <c r="H37" t="s">
        <v>105</v>
      </c>
      <c r="I37" s="77">
        <v>1190</v>
      </c>
      <c r="J37" s="77">
        <v>40220</v>
      </c>
      <c r="K37" s="77">
        <v>0</v>
      </c>
      <c r="L37" s="77">
        <v>478.61799999999999</v>
      </c>
      <c r="M37" s="77">
        <v>0</v>
      </c>
      <c r="N37" s="77">
        <v>3.59</v>
      </c>
      <c r="O37" s="77">
        <v>0.7</v>
      </c>
    </row>
    <row r="38" spans="2:15">
      <c r="B38" s="78" t="s">
        <v>578</v>
      </c>
      <c r="E38" s="16"/>
      <c r="F38" s="16"/>
      <c r="G38" s="16"/>
      <c r="I38" s="79">
        <v>347714.92</v>
      </c>
      <c r="K38" s="79">
        <v>0</v>
      </c>
      <c r="L38" s="79">
        <v>2544.3568209999999</v>
      </c>
      <c r="N38" s="79">
        <v>19.07</v>
      </c>
      <c r="O38" s="79">
        <v>3.74</v>
      </c>
    </row>
    <row r="39" spans="2:15">
      <c r="B39" t="s">
        <v>579</v>
      </c>
      <c r="C39" t="s">
        <v>580</v>
      </c>
      <c r="D39" t="s">
        <v>103</v>
      </c>
      <c r="E39" t="s">
        <v>126</v>
      </c>
      <c r="F39" t="s">
        <v>581</v>
      </c>
      <c r="G39" t="s">
        <v>356</v>
      </c>
      <c r="H39" t="s">
        <v>105</v>
      </c>
      <c r="I39" s="77">
        <v>843</v>
      </c>
      <c r="J39" s="77">
        <v>19160</v>
      </c>
      <c r="K39" s="77">
        <v>0</v>
      </c>
      <c r="L39" s="77">
        <v>161.5188</v>
      </c>
      <c r="M39" s="77">
        <v>0.01</v>
      </c>
      <c r="N39" s="77">
        <v>1.21</v>
      </c>
      <c r="O39" s="77">
        <v>0.24</v>
      </c>
    </row>
    <row r="40" spans="2:15">
      <c r="B40" t="s">
        <v>582</v>
      </c>
      <c r="C40" t="s">
        <v>583</v>
      </c>
      <c r="D40" t="s">
        <v>103</v>
      </c>
      <c r="E40" t="s">
        <v>126</v>
      </c>
      <c r="F40" t="s">
        <v>584</v>
      </c>
      <c r="G40" t="s">
        <v>346</v>
      </c>
      <c r="H40" t="s">
        <v>105</v>
      </c>
      <c r="I40" s="77">
        <v>172</v>
      </c>
      <c r="J40" s="77">
        <v>89700</v>
      </c>
      <c r="K40" s="77">
        <v>0</v>
      </c>
      <c r="L40" s="77">
        <v>154.28399999999999</v>
      </c>
      <c r="M40" s="77">
        <v>0</v>
      </c>
      <c r="N40" s="77">
        <v>1.1599999999999999</v>
      </c>
      <c r="O40" s="77">
        <v>0.23</v>
      </c>
    </row>
    <row r="41" spans="2:15">
      <c r="B41" t="s">
        <v>585</v>
      </c>
      <c r="C41" t="s">
        <v>586</v>
      </c>
      <c r="D41" t="s">
        <v>103</v>
      </c>
      <c r="E41" t="s">
        <v>126</v>
      </c>
      <c r="F41" t="s">
        <v>411</v>
      </c>
      <c r="G41" t="s">
        <v>346</v>
      </c>
      <c r="H41" t="s">
        <v>105</v>
      </c>
      <c r="I41" s="77">
        <v>1535</v>
      </c>
      <c r="J41" s="77">
        <v>5603</v>
      </c>
      <c r="K41" s="77">
        <v>0</v>
      </c>
      <c r="L41" s="77">
        <v>86.006050000000002</v>
      </c>
      <c r="M41" s="77">
        <v>0</v>
      </c>
      <c r="N41" s="77">
        <v>0.64</v>
      </c>
      <c r="O41" s="77">
        <v>0.13</v>
      </c>
    </row>
    <row r="42" spans="2:15">
      <c r="B42" t="s">
        <v>587</v>
      </c>
      <c r="C42" t="s">
        <v>588</v>
      </c>
      <c r="D42" t="s">
        <v>103</v>
      </c>
      <c r="E42" t="s">
        <v>126</v>
      </c>
      <c r="F42" t="s">
        <v>589</v>
      </c>
      <c r="G42" t="s">
        <v>308</v>
      </c>
      <c r="H42" t="s">
        <v>105</v>
      </c>
      <c r="I42" s="77">
        <v>167670</v>
      </c>
      <c r="J42" s="77">
        <v>176</v>
      </c>
      <c r="K42" s="77">
        <v>0</v>
      </c>
      <c r="L42" s="77">
        <v>295.0992</v>
      </c>
      <c r="M42" s="77">
        <v>0.02</v>
      </c>
      <c r="N42" s="77">
        <v>2.21</v>
      </c>
      <c r="O42" s="77">
        <v>0.43</v>
      </c>
    </row>
    <row r="43" spans="2:15">
      <c r="B43" t="s">
        <v>590</v>
      </c>
      <c r="C43" t="s">
        <v>591</v>
      </c>
      <c r="D43" t="s">
        <v>103</v>
      </c>
      <c r="E43" t="s">
        <v>126</v>
      </c>
      <c r="F43" t="s">
        <v>592</v>
      </c>
      <c r="G43" t="s">
        <v>308</v>
      </c>
      <c r="H43" t="s">
        <v>105</v>
      </c>
      <c r="I43" s="77">
        <v>49886.5</v>
      </c>
      <c r="J43" s="77">
        <v>254.6</v>
      </c>
      <c r="K43" s="77">
        <v>0</v>
      </c>
      <c r="L43" s="77">
        <v>127.01102899999999</v>
      </c>
      <c r="M43" s="77">
        <v>0</v>
      </c>
      <c r="N43" s="77">
        <v>0.95</v>
      </c>
      <c r="O43" s="77">
        <v>0.19</v>
      </c>
    </row>
    <row r="44" spans="2:15">
      <c r="B44" t="s">
        <v>593</v>
      </c>
      <c r="C44" t="s">
        <v>594</v>
      </c>
      <c r="D44" t="s">
        <v>103</v>
      </c>
      <c r="E44" t="s">
        <v>126</v>
      </c>
      <c r="F44" t="s">
        <v>595</v>
      </c>
      <c r="G44" t="s">
        <v>552</v>
      </c>
      <c r="H44" t="s">
        <v>105</v>
      </c>
      <c r="I44" s="77">
        <v>1056</v>
      </c>
      <c r="J44" s="77">
        <v>8450</v>
      </c>
      <c r="K44" s="77">
        <v>0</v>
      </c>
      <c r="L44" s="77">
        <v>89.231999999999999</v>
      </c>
      <c r="M44" s="77">
        <v>0</v>
      </c>
      <c r="N44" s="77">
        <v>0.67</v>
      </c>
      <c r="O44" s="77">
        <v>0.13</v>
      </c>
    </row>
    <row r="45" spans="2:15">
      <c r="B45" t="s">
        <v>596</v>
      </c>
      <c r="C45" t="s">
        <v>597</v>
      </c>
      <c r="D45" t="s">
        <v>103</v>
      </c>
      <c r="E45" t="s">
        <v>126</v>
      </c>
      <c r="F45" t="s">
        <v>598</v>
      </c>
      <c r="G45" t="s">
        <v>599</v>
      </c>
      <c r="H45" t="s">
        <v>105</v>
      </c>
      <c r="I45" s="77">
        <v>10126</v>
      </c>
      <c r="J45" s="77">
        <v>1090</v>
      </c>
      <c r="K45" s="77">
        <v>0</v>
      </c>
      <c r="L45" s="77">
        <v>110.3734</v>
      </c>
      <c r="M45" s="77">
        <v>0.01</v>
      </c>
      <c r="N45" s="77">
        <v>0.83</v>
      </c>
      <c r="O45" s="77">
        <v>0.16</v>
      </c>
    </row>
    <row r="46" spans="2:15">
      <c r="B46" t="s">
        <v>600</v>
      </c>
      <c r="C46" t="s">
        <v>601</v>
      </c>
      <c r="D46" t="s">
        <v>103</v>
      </c>
      <c r="E46" t="s">
        <v>126</v>
      </c>
      <c r="F46" t="s">
        <v>332</v>
      </c>
      <c r="G46" t="s">
        <v>269</v>
      </c>
      <c r="H46" t="s">
        <v>105</v>
      </c>
      <c r="I46" s="77">
        <v>947</v>
      </c>
      <c r="J46" s="77">
        <v>8362</v>
      </c>
      <c r="K46" s="77">
        <v>0</v>
      </c>
      <c r="L46" s="77">
        <v>79.188140000000004</v>
      </c>
      <c r="M46" s="77">
        <v>0</v>
      </c>
      <c r="N46" s="77">
        <v>0.59</v>
      </c>
      <c r="O46" s="77">
        <v>0.12</v>
      </c>
    </row>
    <row r="47" spans="2:15">
      <c r="B47" t="s">
        <v>602</v>
      </c>
      <c r="C47" t="s">
        <v>603</v>
      </c>
      <c r="D47" t="s">
        <v>103</v>
      </c>
      <c r="E47" t="s">
        <v>126</v>
      </c>
      <c r="F47" t="s">
        <v>291</v>
      </c>
      <c r="G47" t="s">
        <v>269</v>
      </c>
      <c r="H47" t="s">
        <v>105</v>
      </c>
      <c r="I47" s="77">
        <v>786</v>
      </c>
      <c r="J47" s="77">
        <v>20960</v>
      </c>
      <c r="K47" s="77">
        <v>0</v>
      </c>
      <c r="L47" s="77">
        <v>164.7456</v>
      </c>
      <c r="M47" s="77">
        <v>0.01</v>
      </c>
      <c r="N47" s="77">
        <v>1.23</v>
      </c>
      <c r="O47" s="77">
        <v>0.24</v>
      </c>
    </row>
    <row r="48" spans="2:15">
      <c r="B48" t="s">
        <v>604</v>
      </c>
      <c r="C48" t="s">
        <v>605</v>
      </c>
      <c r="D48" t="s">
        <v>103</v>
      </c>
      <c r="E48" t="s">
        <v>126</v>
      </c>
      <c r="F48" t="s">
        <v>296</v>
      </c>
      <c r="G48" t="s">
        <v>269</v>
      </c>
      <c r="H48" t="s">
        <v>105</v>
      </c>
      <c r="I48" s="77">
        <v>190.42</v>
      </c>
      <c r="J48" s="77">
        <v>35560</v>
      </c>
      <c r="K48" s="77">
        <v>0</v>
      </c>
      <c r="L48" s="77">
        <v>67.713352</v>
      </c>
      <c r="M48" s="77">
        <v>0</v>
      </c>
      <c r="N48" s="77">
        <v>0.51</v>
      </c>
      <c r="O48" s="77">
        <v>0.1</v>
      </c>
    </row>
    <row r="49" spans="2:15">
      <c r="B49" t="s">
        <v>606</v>
      </c>
      <c r="C49" t="s">
        <v>607</v>
      </c>
      <c r="D49" t="s">
        <v>103</v>
      </c>
      <c r="E49" t="s">
        <v>126</v>
      </c>
      <c r="F49" t="s">
        <v>608</v>
      </c>
      <c r="G49" t="s">
        <v>269</v>
      </c>
      <c r="H49" t="s">
        <v>105</v>
      </c>
      <c r="I49" s="77">
        <v>36</v>
      </c>
      <c r="J49" s="77">
        <v>159100</v>
      </c>
      <c r="K49" s="77">
        <v>0</v>
      </c>
      <c r="L49" s="77">
        <v>57.276000000000003</v>
      </c>
      <c r="M49" s="77">
        <v>0</v>
      </c>
      <c r="N49" s="77">
        <v>0.43</v>
      </c>
      <c r="O49" s="77">
        <v>0.08</v>
      </c>
    </row>
    <row r="50" spans="2:15">
      <c r="B50" t="s">
        <v>609</v>
      </c>
      <c r="C50" t="s">
        <v>610</v>
      </c>
      <c r="D50" t="s">
        <v>103</v>
      </c>
      <c r="E50" t="s">
        <v>126</v>
      </c>
      <c r="F50" t="s">
        <v>611</v>
      </c>
      <c r="G50" t="s">
        <v>269</v>
      </c>
      <c r="H50" t="s">
        <v>105</v>
      </c>
      <c r="I50" s="77">
        <v>852</v>
      </c>
      <c r="J50" s="77">
        <v>5028</v>
      </c>
      <c r="K50" s="77">
        <v>0</v>
      </c>
      <c r="L50" s="77">
        <v>42.838560000000001</v>
      </c>
      <c r="M50" s="77">
        <v>0</v>
      </c>
      <c r="N50" s="77">
        <v>0.32</v>
      </c>
      <c r="O50" s="77">
        <v>0.06</v>
      </c>
    </row>
    <row r="51" spans="2:15">
      <c r="B51" t="s">
        <v>612</v>
      </c>
      <c r="C51" t="s">
        <v>613</v>
      </c>
      <c r="D51" t="s">
        <v>103</v>
      </c>
      <c r="E51" t="s">
        <v>126</v>
      </c>
      <c r="F51" t="s">
        <v>614</v>
      </c>
      <c r="G51" t="s">
        <v>269</v>
      </c>
      <c r="H51" t="s">
        <v>105</v>
      </c>
      <c r="I51" s="77">
        <v>26828</v>
      </c>
      <c r="J51" s="77">
        <v>961.7</v>
      </c>
      <c r="K51" s="77">
        <v>0</v>
      </c>
      <c r="L51" s="77">
        <v>258.00487600000002</v>
      </c>
      <c r="M51" s="77">
        <v>0.01</v>
      </c>
      <c r="N51" s="77">
        <v>1.93</v>
      </c>
      <c r="O51" s="77">
        <v>0.38</v>
      </c>
    </row>
    <row r="52" spans="2:15">
      <c r="B52" t="s">
        <v>615</v>
      </c>
      <c r="C52" t="s">
        <v>616</v>
      </c>
      <c r="D52" t="s">
        <v>103</v>
      </c>
      <c r="E52" t="s">
        <v>126</v>
      </c>
      <c r="F52" t="s">
        <v>617</v>
      </c>
      <c r="G52" t="s">
        <v>269</v>
      </c>
      <c r="H52" t="s">
        <v>105</v>
      </c>
      <c r="I52" s="77">
        <v>61700</v>
      </c>
      <c r="J52" s="77">
        <v>587.1</v>
      </c>
      <c r="K52" s="77">
        <v>0</v>
      </c>
      <c r="L52" s="77">
        <v>362.2407</v>
      </c>
      <c r="M52" s="77">
        <v>0.03</v>
      </c>
      <c r="N52" s="77">
        <v>2.72</v>
      </c>
      <c r="O52" s="77">
        <v>0.53</v>
      </c>
    </row>
    <row r="53" spans="2:15">
      <c r="B53" t="s">
        <v>618</v>
      </c>
      <c r="C53" t="s">
        <v>619</v>
      </c>
      <c r="D53" t="s">
        <v>103</v>
      </c>
      <c r="E53" t="s">
        <v>126</v>
      </c>
      <c r="F53" t="s">
        <v>620</v>
      </c>
      <c r="G53" t="s">
        <v>269</v>
      </c>
      <c r="H53" t="s">
        <v>105</v>
      </c>
      <c r="I53" s="77">
        <v>792</v>
      </c>
      <c r="J53" s="77">
        <v>11920</v>
      </c>
      <c r="K53" s="77">
        <v>0</v>
      </c>
      <c r="L53" s="77">
        <v>94.406400000000005</v>
      </c>
      <c r="M53" s="77">
        <v>0.01</v>
      </c>
      <c r="N53" s="77">
        <v>0.71</v>
      </c>
      <c r="O53" s="77">
        <v>0.14000000000000001</v>
      </c>
    </row>
    <row r="54" spans="2:15">
      <c r="B54" t="s">
        <v>621</v>
      </c>
      <c r="C54" t="s">
        <v>622</v>
      </c>
      <c r="D54" t="s">
        <v>103</v>
      </c>
      <c r="E54" t="s">
        <v>126</v>
      </c>
      <c r="F54" t="s">
        <v>623</v>
      </c>
      <c r="G54" t="s">
        <v>269</v>
      </c>
      <c r="H54" t="s">
        <v>105</v>
      </c>
      <c r="I54" s="77">
        <v>7184</v>
      </c>
      <c r="J54" s="77">
        <v>1381</v>
      </c>
      <c r="K54" s="77">
        <v>0</v>
      </c>
      <c r="L54" s="77">
        <v>99.211039999999997</v>
      </c>
      <c r="M54" s="77">
        <v>0</v>
      </c>
      <c r="N54" s="77">
        <v>0.74</v>
      </c>
      <c r="O54" s="77">
        <v>0.15</v>
      </c>
    </row>
    <row r="55" spans="2:15">
      <c r="B55" t="s">
        <v>624</v>
      </c>
      <c r="C55" t="s">
        <v>625</v>
      </c>
      <c r="D55" t="s">
        <v>103</v>
      </c>
      <c r="E55" t="s">
        <v>126</v>
      </c>
      <c r="F55" t="s">
        <v>626</v>
      </c>
      <c r="G55" t="s">
        <v>128</v>
      </c>
      <c r="H55" t="s">
        <v>105</v>
      </c>
      <c r="I55" s="77">
        <v>5018</v>
      </c>
      <c r="J55" s="77">
        <v>478.3</v>
      </c>
      <c r="K55" s="77">
        <v>0</v>
      </c>
      <c r="L55" s="77">
        <v>24.001093999999998</v>
      </c>
      <c r="M55" s="77">
        <v>0</v>
      </c>
      <c r="N55" s="77">
        <v>0.18</v>
      </c>
      <c r="O55" s="77">
        <v>0.04</v>
      </c>
    </row>
    <row r="56" spans="2:15">
      <c r="B56" t="s">
        <v>627</v>
      </c>
      <c r="C56" t="s">
        <v>628</v>
      </c>
      <c r="D56" t="s">
        <v>103</v>
      </c>
      <c r="E56" t="s">
        <v>126</v>
      </c>
      <c r="F56" t="s">
        <v>629</v>
      </c>
      <c r="G56" t="s">
        <v>465</v>
      </c>
      <c r="H56" t="s">
        <v>105</v>
      </c>
      <c r="I56" s="77">
        <v>181</v>
      </c>
      <c r="J56" s="77">
        <v>8787</v>
      </c>
      <c r="K56" s="77">
        <v>0</v>
      </c>
      <c r="L56" s="77">
        <v>15.90447</v>
      </c>
      <c r="M56" s="77">
        <v>0</v>
      </c>
      <c r="N56" s="77">
        <v>0.12</v>
      </c>
      <c r="O56" s="77">
        <v>0.02</v>
      </c>
    </row>
    <row r="57" spans="2:15">
      <c r="B57" t="s">
        <v>630</v>
      </c>
      <c r="C57" t="s">
        <v>631</v>
      </c>
      <c r="D57" t="s">
        <v>103</v>
      </c>
      <c r="E57" t="s">
        <v>126</v>
      </c>
      <c r="F57" t="s">
        <v>632</v>
      </c>
      <c r="G57" t="s">
        <v>465</v>
      </c>
      <c r="H57" t="s">
        <v>105</v>
      </c>
      <c r="I57" s="77">
        <v>817</v>
      </c>
      <c r="J57" s="77">
        <v>4137</v>
      </c>
      <c r="K57" s="77">
        <v>0</v>
      </c>
      <c r="L57" s="77">
        <v>33.799289999999999</v>
      </c>
      <c r="M57" s="77">
        <v>0</v>
      </c>
      <c r="N57" s="77">
        <v>0.25</v>
      </c>
      <c r="O57" s="77">
        <v>0.05</v>
      </c>
    </row>
    <row r="58" spans="2:15">
      <c r="B58" t="s">
        <v>633</v>
      </c>
      <c r="C58" t="s">
        <v>634</v>
      </c>
      <c r="D58" t="s">
        <v>103</v>
      </c>
      <c r="E58" t="s">
        <v>126</v>
      </c>
      <c r="F58" t="s">
        <v>635</v>
      </c>
      <c r="G58" t="s">
        <v>131</v>
      </c>
      <c r="H58" t="s">
        <v>105</v>
      </c>
      <c r="I58" s="77">
        <v>7357</v>
      </c>
      <c r="J58" s="77">
        <v>1894</v>
      </c>
      <c r="K58" s="77">
        <v>0</v>
      </c>
      <c r="L58" s="77">
        <v>139.34157999999999</v>
      </c>
      <c r="M58" s="77">
        <v>0.02</v>
      </c>
      <c r="N58" s="77">
        <v>1.04</v>
      </c>
      <c r="O58" s="77">
        <v>0.21</v>
      </c>
    </row>
    <row r="59" spans="2:15">
      <c r="B59" t="s">
        <v>636</v>
      </c>
      <c r="C59" t="s">
        <v>637</v>
      </c>
      <c r="D59" t="s">
        <v>103</v>
      </c>
      <c r="E59" t="s">
        <v>126</v>
      </c>
      <c r="F59" t="s">
        <v>417</v>
      </c>
      <c r="G59" t="s">
        <v>135</v>
      </c>
      <c r="H59" t="s">
        <v>105</v>
      </c>
      <c r="I59" s="77">
        <v>3738</v>
      </c>
      <c r="J59" s="77">
        <v>2198</v>
      </c>
      <c r="K59" s="77">
        <v>0</v>
      </c>
      <c r="L59" s="77">
        <v>82.161240000000006</v>
      </c>
      <c r="M59" s="77">
        <v>0.01</v>
      </c>
      <c r="N59" s="77">
        <v>0.62</v>
      </c>
      <c r="O59" s="77">
        <v>0.12</v>
      </c>
    </row>
    <row r="60" spans="2:15">
      <c r="B60" s="78" t="s">
        <v>638</v>
      </c>
      <c r="E60" s="16"/>
      <c r="F60" s="16"/>
      <c r="G60" s="16"/>
      <c r="I60" s="79">
        <v>153149</v>
      </c>
      <c r="K60" s="79">
        <v>0</v>
      </c>
      <c r="L60" s="79">
        <v>931.76250500000003</v>
      </c>
      <c r="N60" s="79">
        <v>6.98</v>
      </c>
      <c r="O60" s="79">
        <v>1.37</v>
      </c>
    </row>
    <row r="61" spans="2:15">
      <c r="B61" t="s">
        <v>639</v>
      </c>
      <c r="C61" t="s">
        <v>640</v>
      </c>
      <c r="D61" t="s">
        <v>103</v>
      </c>
      <c r="E61" t="s">
        <v>126</v>
      </c>
      <c r="F61" t="s">
        <v>641</v>
      </c>
      <c r="G61" t="s">
        <v>346</v>
      </c>
      <c r="H61" t="s">
        <v>105</v>
      </c>
      <c r="I61" s="77">
        <v>3634</v>
      </c>
      <c r="J61" s="77">
        <v>4200</v>
      </c>
      <c r="K61" s="77">
        <v>0</v>
      </c>
      <c r="L61" s="77">
        <v>152.62799999999999</v>
      </c>
      <c r="M61" s="77">
        <v>0.01</v>
      </c>
      <c r="N61" s="77">
        <v>1.1399999999999999</v>
      </c>
      <c r="O61" s="77">
        <v>0.22</v>
      </c>
    </row>
    <row r="62" spans="2:15">
      <c r="B62" t="s">
        <v>642</v>
      </c>
      <c r="C62" t="s">
        <v>643</v>
      </c>
      <c r="D62" t="s">
        <v>103</v>
      </c>
      <c r="E62" t="s">
        <v>126</v>
      </c>
      <c r="F62" t="s">
        <v>345</v>
      </c>
      <c r="G62" t="s">
        <v>346</v>
      </c>
      <c r="H62" t="s">
        <v>105</v>
      </c>
      <c r="I62" s="77">
        <v>7076</v>
      </c>
      <c r="J62" s="77">
        <v>921.1</v>
      </c>
      <c r="K62" s="77">
        <v>0</v>
      </c>
      <c r="L62" s="77">
        <v>65.177036000000001</v>
      </c>
      <c r="M62" s="77">
        <v>0</v>
      </c>
      <c r="N62" s="77">
        <v>0.49</v>
      </c>
      <c r="O62" s="77">
        <v>0.1</v>
      </c>
    </row>
    <row r="63" spans="2:15">
      <c r="B63" t="s">
        <v>644</v>
      </c>
      <c r="C63" t="s">
        <v>645</v>
      </c>
      <c r="D63" t="s">
        <v>103</v>
      </c>
      <c r="E63" t="s">
        <v>126</v>
      </c>
      <c r="F63" t="s">
        <v>646</v>
      </c>
      <c r="G63" t="s">
        <v>647</v>
      </c>
      <c r="H63" t="s">
        <v>105</v>
      </c>
      <c r="I63" s="77">
        <v>76188</v>
      </c>
      <c r="J63" s="77">
        <v>55.9</v>
      </c>
      <c r="K63" s="77">
        <v>0</v>
      </c>
      <c r="L63" s="77">
        <v>42.589092000000001</v>
      </c>
      <c r="M63" s="77">
        <v>0.1</v>
      </c>
      <c r="N63" s="77">
        <v>0.32</v>
      </c>
      <c r="O63" s="77">
        <v>0.06</v>
      </c>
    </row>
    <row r="64" spans="2:15">
      <c r="B64" t="s">
        <v>648</v>
      </c>
      <c r="C64" t="s">
        <v>649</v>
      </c>
      <c r="D64" t="s">
        <v>103</v>
      </c>
      <c r="E64" t="s">
        <v>126</v>
      </c>
      <c r="F64" t="s">
        <v>650</v>
      </c>
      <c r="G64" t="s">
        <v>269</v>
      </c>
      <c r="H64" t="s">
        <v>105</v>
      </c>
      <c r="I64" s="77">
        <v>1631</v>
      </c>
      <c r="J64" s="77">
        <v>7087</v>
      </c>
      <c r="K64" s="77">
        <v>0</v>
      </c>
      <c r="L64" s="77">
        <v>115.58897</v>
      </c>
      <c r="M64" s="77">
        <v>0.01</v>
      </c>
      <c r="N64" s="77">
        <v>0.87</v>
      </c>
      <c r="O64" s="77">
        <v>0.17</v>
      </c>
    </row>
    <row r="65" spans="2:15">
      <c r="B65" t="s">
        <v>651</v>
      </c>
      <c r="C65" t="s">
        <v>652</v>
      </c>
      <c r="D65" t="s">
        <v>103</v>
      </c>
      <c r="E65" t="s">
        <v>126</v>
      </c>
      <c r="F65" t="s">
        <v>653</v>
      </c>
      <c r="G65" t="s">
        <v>269</v>
      </c>
      <c r="H65" t="s">
        <v>105</v>
      </c>
      <c r="I65" s="77">
        <v>8726</v>
      </c>
      <c r="J65" s="77">
        <v>1087</v>
      </c>
      <c r="K65" s="77">
        <v>0</v>
      </c>
      <c r="L65" s="77">
        <v>94.851619999999997</v>
      </c>
      <c r="M65" s="77">
        <v>0.02</v>
      </c>
      <c r="N65" s="77">
        <v>0.71</v>
      </c>
      <c r="O65" s="77">
        <v>0.14000000000000001</v>
      </c>
    </row>
    <row r="66" spans="2:15">
      <c r="B66" t="s">
        <v>654</v>
      </c>
      <c r="C66" t="s">
        <v>655</v>
      </c>
      <c r="D66" t="s">
        <v>103</v>
      </c>
      <c r="E66" t="s">
        <v>126</v>
      </c>
      <c r="F66" t="s">
        <v>656</v>
      </c>
      <c r="G66" t="s">
        <v>269</v>
      </c>
      <c r="H66" t="s">
        <v>105</v>
      </c>
      <c r="I66" s="77">
        <v>2727</v>
      </c>
      <c r="J66" s="77">
        <v>5308</v>
      </c>
      <c r="K66" s="77">
        <v>0</v>
      </c>
      <c r="L66" s="77">
        <v>144.74915999999999</v>
      </c>
      <c r="M66" s="77">
        <v>0.02</v>
      </c>
      <c r="N66" s="77">
        <v>1.08</v>
      </c>
      <c r="O66" s="77">
        <v>0.21</v>
      </c>
    </row>
    <row r="67" spans="2:15">
      <c r="B67" t="s">
        <v>657</v>
      </c>
      <c r="C67" t="s">
        <v>658</v>
      </c>
      <c r="D67" t="s">
        <v>103</v>
      </c>
      <c r="E67" t="s">
        <v>126</v>
      </c>
      <c r="F67" t="s">
        <v>659</v>
      </c>
      <c r="G67" t="s">
        <v>269</v>
      </c>
      <c r="H67" t="s">
        <v>105</v>
      </c>
      <c r="I67" s="77">
        <v>28503</v>
      </c>
      <c r="J67" s="77">
        <v>690.9</v>
      </c>
      <c r="K67" s="77">
        <v>0</v>
      </c>
      <c r="L67" s="77">
        <v>196.92722699999999</v>
      </c>
      <c r="M67" s="77">
        <v>0.06</v>
      </c>
      <c r="N67" s="77">
        <v>1.48</v>
      </c>
      <c r="O67" s="77">
        <v>0.28999999999999998</v>
      </c>
    </row>
    <row r="68" spans="2:15">
      <c r="B68" t="s">
        <v>660</v>
      </c>
      <c r="C68" t="s">
        <v>661</v>
      </c>
      <c r="D68" t="s">
        <v>103</v>
      </c>
      <c r="E68" t="s">
        <v>126</v>
      </c>
      <c r="F68" t="s">
        <v>662</v>
      </c>
      <c r="G68" t="s">
        <v>269</v>
      </c>
      <c r="H68" t="s">
        <v>105</v>
      </c>
      <c r="I68" s="77">
        <v>198</v>
      </c>
      <c r="J68" s="77">
        <v>16980</v>
      </c>
      <c r="K68" s="77">
        <v>0</v>
      </c>
      <c r="L68" s="77">
        <v>33.620399999999997</v>
      </c>
      <c r="M68" s="77">
        <v>0.01</v>
      </c>
      <c r="N68" s="77">
        <v>0.25</v>
      </c>
      <c r="O68" s="77">
        <v>0.05</v>
      </c>
    </row>
    <row r="69" spans="2:15">
      <c r="B69" t="s">
        <v>663</v>
      </c>
      <c r="C69" t="s">
        <v>664</v>
      </c>
      <c r="D69" t="s">
        <v>103</v>
      </c>
      <c r="E69" t="s">
        <v>126</v>
      </c>
      <c r="F69" t="s">
        <v>665</v>
      </c>
      <c r="G69" t="s">
        <v>269</v>
      </c>
      <c r="H69" t="s">
        <v>105</v>
      </c>
      <c r="I69" s="77">
        <v>24466</v>
      </c>
      <c r="J69" s="77">
        <v>350</v>
      </c>
      <c r="K69" s="77">
        <v>0</v>
      </c>
      <c r="L69" s="77">
        <v>85.631</v>
      </c>
      <c r="M69" s="77">
        <v>0.03</v>
      </c>
      <c r="N69" s="77">
        <v>0.64</v>
      </c>
      <c r="O69" s="77">
        <v>0.13</v>
      </c>
    </row>
    <row r="70" spans="2:15">
      <c r="B70" s="78" t="s">
        <v>666</v>
      </c>
      <c r="E70" s="16"/>
      <c r="F70" s="16"/>
      <c r="G70" s="16"/>
      <c r="I70" s="79">
        <v>0</v>
      </c>
      <c r="K70" s="79">
        <v>0</v>
      </c>
      <c r="L70" s="79">
        <v>0</v>
      </c>
      <c r="N70" s="79">
        <v>0</v>
      </c>
      <c r="O70" s="79">
        <v>0</v>
      </c>
    </row>
    <row r="71" spans="2:15">
      <c r="B71" t="s">
        <v>209</v>
      </c>
      <c r="C71" t="s">
        <v>209</v>
      </c>
      <c r="E71" s="16"/>
      <c r="F71" s="16"/>
      <c r="G71" t="s">
        <v>209</v>
      </c>
      <c r="H71" t="s">
        <v>209</v>
      </c>
      <c r="I71" s="77">
        <v>0</v>
      </c>
      <c r="J71" s="77">
        <v>0</v>
      </c>
      <c r="L71" s="77">
        <v>0</v>
      </c>
      <c r="M71" s="77">
        <v>0</v>
      </c>
      <c r="N71" s="77">
        <v>0</v>
      </c>
      <c r="O71" s="77">
        <v>0</v>
      </c>
    </row>
    <row r="72" spans="2:15">
      <c r="B72" s="78" t="s">
        <v>234</v>
      </c>
      <c r="E72" s="16"/>
      <c r="F72" s="16"/>
      <c r="G72" s="16"/>
      <c r="I72" s="79">
        <v>12627</v>
      </c>
      <c r="K72" s="79">
        <v>3.1880000000000002</v>
      </c>
      <c r="L72" s="79">
        <v>2611.4295339099999</v>
      </c>
      <c r="N72" s="79">
        <v>19.57</v>
      </c>
      <c r="O72" s="79">
        <v>3.84</v>
      </c>
    </row>
    <row r="73" spans="2:15">
      <c r="B73" s="78" t="s">
        <v>259</v>
      </c>
      <c r="E73" s="16"/>
      <c r="F73" s="16"/>
      <c r="G73" s="16"/>
      <c r="I73" s="79">
        <v>0</v>
      </c>
      <c r="K73" s="79">
        <v>0</v>
      </c>
      <c r="L73" s="79">
        <v>0</v>
      </c>
      <c r="N73" s="79">
        <v>0</v>
      </c>
      <c r="O73" s="79">
        <v>0</v>
      </c>
    </row>
    <row r="74" spans="2:15">
      <c r="B74" t="s">
        <v>209</v>
      </c>
      <c r="C74" t="s">
        <v>209</v>
      </c>
      <c r="E74" s="16"/>
      <c r="F74" s="16"/>
      <c r="G74" t="s">
        <v>209</v>
      </c>
      <c r="H74" t="s">
        <v>209</v>
      </c>
      <c r="I74" s="77">
        <v>0</v>
      </c>
      <c r="J74" s="77">
        <v>0</v>
      </c>
      <c r="L74" s="77">
        <v>0</v>
      </c>
      <c r="M74" s="77">
        <v>0</v>
      </c>
      <c r="N74" s="77">
        <v>0</v>
      </c>
      <c r="O74" s="77">
        <v>0</v>
      </c>
    </row>
    <row r="75" spans="2:15">
      <c r="B75" s="78" t="s">
        <v>260</v>
      </c>
      <c r="E75" s="16"/>
      <c r="F75" s="16"/>
      <c r="G75" s="16"/>
      <c r="I75" s="79">
        <v>12627</v>
      </c>
      <c r="K75" s="79">
        <v>3.1880000000000002</v>
      </c>
      <c r="L75" s="79">
        <v>2611.4295339099999</v>
      </c>
      <c r="N75" s="79">
        <v>19.57</v>
      </c>
      <c r="O75" s="79">
        <v>3.84</v>
      </c>
    </row>
    <row r="76" spans="2:15">
      <c r="B76" t="s">
        <v>667</v>
      </c>
      <c r="C76" t="s">
        <v>668</v>
      </c>
      <c r="D76" t="s">
        <v>476</v>
      </c>
      <c r="E76" t="s">
        <v>477</v>
      </c>
      <c r="F76" t="s">
        <v>669</v>
      </c>
      <c r="G76" t="s">
        <v>479</v>
      </c>
      <c r="H76" t="s">
        <v>109</v>
      </c>
      <c r="I76" s="77">
        <v>171</v>
      </c>
      <c r="J76" s="77">
        <v>32250</v>
      </c>
      <c r="K76" s="77">
        <v>0</v>
      </c>
      <c r="L76" s="77">
        <v>206.69282999999999</v>
      </c>
      <c r="M76" s="77">
        <v>0</v>
      </c>
      <c r="N76" s="77">
        <v>1.55</v>
      </c>
      <c r="O76" s="77">
        <v>0.3</v>
      </c>
    </row>
    <row r="77" spans="2:15">
      <c r="B77" t="s">
        <v>670</v>
      </c>
      <c r="C77" t="s">
        <v>671</v>
      </c>
      <c r="D77" t="s">
        <v>476</v>
      </c>
      <c r="E77" t="s">
        <v>477</v>
      </c>
      <c r="F77" t="s">
        <v>672</v>
      </c>
      <c r="G77" t="s">
        <v>673</v>
      </c>
      <c r="H77" t="s">
        <v>109</v>
      </c>
      <c r="I77" s="77">
        <v>917</v>
      </c>
      <c r="J77" s="77">
        <v>4930</v>
      </c>
      <c r="K77" s="77">
        <v>3.1880000000000002</v>
      </c>
      <c r="L77" s="77">
        <v>172.62795879999999</v>
      </c>
      <c r="M77" s="77">
        <v>0</v>
      </c>
      <c r="N77" s="77">
        <v>1.29</v>
      </c>
      <c r="O77" s="77">
        <v>0.25</v>
      </c>
    </row>
    <row r="78" spans="2:15">
      <c r="B78" t="s">
        <v>674</v>
      </c>
      <c r="C78" t="s">
        <v>675</v>
      </c>
      <c r="D78" t="s">
        <v>676</v>
      </c>
      <c r="E78" t="s">
        <v>477</v>
      </c>
      <c r="F78" t="s">
        <v>677</v>
      </c>
      <c r="G78" t="s">
        <v>678</v>
      </c>
      <c r="H78" t="s">
        <v>109</v>
      </c>
      <c r="I78" s="77">
        <v>71</v>
      </c>
      <c r="J78" s="77">
        <v>26766</v>
      </c>
      <c r="K78" s="77">
        <v>0</v>
      </c>
      <c r="L78" s="77">
        <v>71.226467279999994</v>
      </c>
      <c r="M78" s="77">
        <v>0</v>
      </c>
      <c r="N78" s="77">
        <v>0.53</v>
      </c>
      <c r="O78" s="77">
        <v>0.1</v>
      </c>
    </row>
    <row r="79" spans="2:15">
      <c r="B79" t="s">
        <v>679</v>
      </c>
      <c r="C79" t="s">
        <v>680</v>
      </c>
      <c r="D79" t="s">
        <v>476</v>
      </c>
      <c r="E79" t="s">
        <v>477</v>
      </c>
      <c r="F79" t="s">
        <v>681</v>
      </c>
      <c r="G79" t="s">
        <v>678</v>
      </c>
      <c r="H79" t="s">
        <v>109</v>
      </c>
      <c r="I79" s="77">
        <v>24</v>
      </c>
      <c r="J79" s="77">
        <v>86700</v>
      </c>
      <c r="K79" s="77">
        <v>0</v>
      </c>
      <c r="L79" s="77">
        <v>77.988383999999996</v>
      </c>
      <c r="M79" s="77">
        <v>0</v>
      </c>
      <c r="N79" s="77">
        <v>0.57999999999999996</v>
      </c>
      <c r="O79" s="77">
        <v>0.11</v>
      </c>
    </row>
    <row r="80" spans="2:15">
      <c r="B80" t="s">
        <v>682</v>
      </c>
      <c r="C80" t="s">
        <v>683</v>
      </c>
      <c r="D80" t="s">
        <v>476</v>
      </c>
      <c r="E80" t="s">
        <v>477</v>
      </c>
      <c r="F80" t="s">
        <v>684</v>
      </c>
      <c r="G80" t="s">
        <v>685</v>
      </c>
      <c r="H80" t="s">
        <v>109</v>
      </c>
      <c r="I80" s="77">
        <v>34</v>
      </c>
      <c r="J80" s="77">
        <v>150197</v>
      </c>
      <c r="K80" s="77">
        <v>0</v>
      </c>
      <c r="L80" s="77">
        <v>191.39904103999999</v>
      </c>
      <c r="M80" s="77">
        <v>0</v>
      </c>
      <c r="N80" s="77">
        <v>1.43</v>
      </c>
      <c r="O80" s="77">
        <v>0.28000000000000003</v>
      </c>
    </row>
    <row r="81" spans="2:15">
      <c r="B81" t="s">
        <v>686</v>
      </c>
      <c r="C81" t="s">
        <v>687</v>
      </c>
      <c r="D81" t="s">
        <v>476</v>
      </c>
      <c r="E81" t="s">
        <v>477</v>
      </c>
      <c r="F81" t="s">
        <v>688</v>
      </c>
      <c r="G81" t="s">
        <v>685</v>
      </c>
      <c r="H81" t="s">
        <v>109</v>
      </c>
      <c r="I81" s="77">
        <v>356</v>
      </c>
      <c r="J81" s="77">
        <v>12707</v>
      </c>
      <c r="K81" s="77">
        <v>0</v>
      </c>
      <c r="L81" s="77">
        <v>169.54797615999999</v>
      </c>
      <c r="M81" s="77">
        <v>0</v>
      </c>
      <c r="N81" s="77">
        <v>1.27</v>
      </c>
      <c r="O81" s="77">
        <v>0.25</v>
      </c>
    </row>
    <row r="82" spans="2:15">
      <c r="B82" t="s">
        <v>689</v>
      </c>
      <c r="C82" t="s">
        <v>690</v>
      </c>
      <c r="D82" t="s">
        <v>476</v>
      </c>
      <c r="E82" t="s">
        <v>477</v>
      </c>
      <c r="F82" t="s">
        <v>691</v>
      </c>
      <c r="G82" t="s">
        <v>685</v>
      </c>
      <c r="H82" t="s">
        <v>109</v>
      </c>
      <c r="I82" s="77">
        <v>2993</v>
      </c>
      <c r="J82" s="77">
        <v>1872</v>
      </c>
      <c r="K82" s="77">
        <v>0</v>
      </c>
      <c r="L82" s="77">
        <v>209.99654208000001</v>
      </c>
      <c r="M82" s="77">
        <v>0</v>
      </c>
      <c r="N82" s="77">
        <v>1.57</v>
      </c>
      <c r="O82" s="77">
        <v>0.31</v>
      </c>
    </row>
    <row r="83" spans="2:15">
      <c r="B83" t="s">
        <v>692</v>
      </c>
      <c r="C83" t="s">
        <v>693</v>
      </c>
      <c r="D83" t="s">
        <v>676</v>
      </c>
      <c r="E83" t="s">
        <v>477</v>
      </c>
      <c r="F83" t="s">
        <v>694</v>
      </c>
      <c r="G83" t="s">
        <v>695</v>
      </c>
      <c r="H83" t="s">
        <v>109</v>
      </c>
      <c r="I83" s="77">
        <v>1179</v>
      </c>
      <c r="J83" s="77">
        <v>2740</v>
      </c>
      <c r="K83" s="77">
        <v>0</v>
      </c>
      <c r="L83" s="77">
        <v>121.0776408</v>
      </c>
      <c r="M83" s="77">
        <v>0</v>
      </c>
      <c r="N83" s="77">
        <v>0.91</v>
      </c>
      <c r="O83" s="77">
        <v>0.18</v>
      </c>
    </row>
    <row r="84" spans="2:15">
      <c r="B84" t="s">
        <v>696</v>
      </c>
      <c r="C84" t="s">
        <v>697</v>
      </c>
      <c r="D84" t="s">
        <v>698</v>
      </c>
      <c r="E84" t="s">
        <v>477</v>
      </c>
      <c r="F84" t="s">
        <v>699</v>
      </c>
      <c r="G84" t="s">
        <v>695</v>
      </c>
      <c r="H84" t="s">
        <v>203</v>
      </c>
      <c r="I84" s="77">
        <v>190</v>
      </c>
      <c r="J84" s="77">
        <v>24340</v>
      </c>
      <c r="K84" s="77">
        <v>0</v>
      </c>
      <c r="L84" s="77">
        <v>176.06777120000001</v>
      </c>
      <c r="M84" s="77">
        <v>0</v>
      </c>
      <c r="N84" s="77">
        <v>1.32</v>
      </c>
      <c r="O84" s="77">
        <v>0.26</v>
      </c>
    </row>
    <row r="85" spans="2:15">
      <c r="B85" t="s">
        <v>700</v>
      </c>
      <c r="C85" t="s">
        <v>701</v>
      </c>
      <c r="D85" t="s">
        <v>476</v>
      </c>
      <c r="E85" t="s">
        <v>477</v>
      </c>
      <c r="F85" t="s">
        <v>702</v>
      </c>
      <c r="G85" t="s">
        <v>703</v>
      </c>
      <c r="H85" t="s">
        <v>113</v>
      </c>
      <c r="I85" s="77">
        <v>2857</v>
      </c>
      <c r="J85" s="77">
        <v>817.5</v>
      </c>
      <c r="K85" s="77">
        <v>0</v>
      </c>
      <c r="L85" s="77">
        <v>100.23450231</v>
      </c>
      <c r="M85" s="77">
        <v>0</v>
      </c>
      <c r="N85" s="77">
        <v>0.75</v>
      </c>
      <c r="O85" s="77">
        <v>0.15</v>
      </c>
    </row>
    <row r="86" spans="2:15">
      <c r="B86" t="s">
        <v>704</v>
      </c>
      <c r="C86" t="s">
        <v>705</v>
      </c>
      <c r="D86" t="s">
        <v>476</v>
      </c>
      <c r="E86" t="s">
        <v>477</v>
      </c>
      <c r="F86" t="s">
        <v>706</v>
      </c>
      <c r="G86" t="s">
        <v>707</v>
      </c>
      <c r="H86" t="s">
        <v>109</v>
      </c>
      <c r="I86" s="77">
        <v>176</v>
      </c>
      <c r="J86" s="77">
        <v>13350</v>
      </c>
      <c r="K86" s="77">
        <v>0</v>
      </c>
      <c r="L86" s="77">
        <v>88.063007999999996</v>
      </c>
      <c r="M86" s="77">
        <v>0</v>
      </c>
      <c r="N86" s="77">
        <v>0.66</v>
      </c>
      <c r="O86" s="77">
        <v>0.13</v>
      </c>
    </row>
    <row r="87" spans="2:15">
      <c r="B87" t="s">
        <v>708</v>
      </c>
      <c r="C87" t="s">
        <v>709</v>
      </c>
      <c r="D87" t="s">
        <v>476</v>
      </c>
      <c r="E87" t="s">
        <v>477</v>
      </c>
      <c r="F87" t="s">
        <v>710</v>
      </c>
      <c r="G87" t="s">
        <v>711</v>
      </c>
      <c r="H87" t="s">
        <v>109</v>
      </c>
      <c r="I87" s="77">
        <v>246</v>
      </c>
      <c r="J87" s="77">
        <v>22624</v>
      </c>
      <c r="K87" s="77">
        <v>0</v>
      </c>
      <c r="L87" s="77">
        <v>208.59508991999999</v>
      </c>
      <c r="M87" s="77">
        <v>0</v>
      </c>
      <c r="N87" s="77">
        <v>1.56</v>
      </c>
      <c r="O87" s="77">
        <v>0.31</v>
      </c>
    </row>
    <row r="88" spans="2:15">
      <c r="B88" t="s">
        <v>712</v>
      </c>
      <c r="C88" t="s">
        <v>713</v>
      </c>
      <c r="D88" t="s">
        <v>476</v>
      </c>
      <c r="E88" t="s">
        <v>477</v>
      </c>
      <c r="F88" t="s">
        <v>714</v>
      </c>
      <c r="G88" t="s">
        <v>711</v>
      </c>
      <c r="H88" t="s">
        <v>109</v>
      </c>
      <c r="I88" s="77">
        <v>516</v>
      </c>
      <c r="J88" s="77">
        <v>10157</v>
      </c>
      <c r="K88" s="77">
        <v>0</v>
      </c>
      <c r="L88" s="77">
        <v>196.43312976000001</v>
      </c>
      <c r="M88" s="77">
        <v>0</v>
      </c>
      <c r="N88" s="77">
        <v>1.47</v>
      </c>
      <c r="O88" s="77">
        <v>0.28999999999999998</v>
      </c>
    </row>
    <row r="89" spans="2:15">
      <c r="B89" t="s">
        <v>715</v>
      </c>
      <c r="C89" t="s">
        <v>716</v>
      </c>
      <c r="D89" t="s">
        <v>676</v>
      </c>
      <c r="E89" t="s">
        <v>477</v>
      </c>
      <c r="F89" t="s">
        <v>717</v>
      </c>
      <c r="G89" t="s">
        <v>711</v>
      </c>
      <c r="H89" t="s">
        <v>109</v>
      </c>
      <c r="I89" s="77">
        <v>503</v>
      </c>
      <c r="J89" s="77">
        <v>8409</v>
      </c>
      <c r="K89" s="77">
        <v>0</v>
      </c>
      <c r="L89" s="77">
        <v>158.53016796</v>
      </c>
      <c r="M89" s="77">
        <v>0</v>
      </c>
      <c r="N89" s="77">
        <v>1.19</v>
      </c>
      <c r="O89" s="77">
        <v>0.23</v>
      </c>
    </row>
    <row r="90" spans="2:15">
      <c r="B90" t="s">
        <v>718</v>
      </c>
      <c r="C90" t="s">
        <v>719</v>
      </c>
      <c r="D90" t="s">
        <v>476</v>
      </c>
      <c r="E90" t="s">
        <v>477</v>
      </c>
      <c r="F90" t="s">
        <v>720</v>
      </c>
      <c r="G90" t="s">
        <v>510</v>
      </c>
      <c r="H90" t="s">
        <v>109</v>
      </c>
      <c r="I90" s="77">
        <v>187</v>
      </c>
      <c r="J90" s="77">
        <v>15774</v>
      </c>
      <c r="K90" s="77">
        <v>0</v>
      </c>
      <c r="L90" s="77">
        <v>110.55618024</v>
      </c>
      <c r="M90" s="77">
        <v>0</v>
      </c>
      <c r="N90" s="77">
        <v>0.83</v>
      </c>
      <c r="O90" s="77">
        <v>0.16</v>
      </c>
    </row>
    <row r="91" spans="2:15">
      <c r="B91" t="s">
        <v>721</v>
      </c>
      <c r="C91" t="s">
        <v>722</v>
      </c>
      <c r="D91" t="s">
        <v>476</v>
      </c>
      <c r="E91" t="s">
        <v>477</v>
      </c>
      <c r="F91" t="s">
        <v>723</v>
      </c>
      <c r="G91" t="s">
        <v>510</v>
      </c>
      <c r="H91" t="s">
        <v>109</v>
      </c>
      <c r="I91" s="77">
        <v>241</v>
      </c>
      <c r="J91" s="77">
        <v>7043</v>
      </c>
      <c r="K91" s="77">
        <v>0</v>
      </c>
      <c r="L91" s="77">
        <v>63.617165239999999</v>
      </c>
      <c r="M91" s="77">
        <v>0</v>
      </c>
      <c r="N91" s="77">
        <v>0.48</v>
      </c>
      <c r="O91" s="77">
        <v>0.09</v>
      </c>
    </row>
    <row r="92" spans="2:15">
      <c r="B92" t="s">
        <v>724</v>
      </c>
      <c r="C92" t="s">
        <v>725</v>
      </c>
      <c r="D92" t="s">
        <v>476</v>
      </c>
      <c r="E92" t="s">
        <v>477</v>
      </c>
      <c r="F92" t="s">
        <v>726</v>
      </c>
      <c r="G92" t="s">
        <v>510</v>
      </c>
      <c r="H92" t="s">
        <v>109</v>
      </c>
      <c r="I92" s="77">
        <v>683</v>
      </c>
      <c r="J92" s="77">
        <v>3510</v>
      </c>
      <c r="K92" s="77">
        <v>0</v>
      </c>
      <c r="L92" s="77">
        <v>89.851928400000006</v>
      </c>
      <c r="M92" s="77">
        <v>0</v>
      </c>
      <c r="N92" s="77">
        <v>0.67</v>
      </c>
      <c r="O92" s="77">
        <v>0.13</v>
      </c>
    </row>
    <row r="93" spans="2:15">
      <c r="B93" t="s">
        <v>727</v>
      </c>
      <c r="C93" t="s">
        <v>728</v>
      </c>
      <c r="D93" t="s">
        <v>476</v>
      </c>
      <c r="E93" t="s">
        <v>477</v>
      </c>
      <c r="F93" t="s">
        <v>729</v>
      </c>
      <c r="G93" t="s">
        <v>510</v>
      </c>
      <c r="H93" t="s">
        <v>109</v>
      </c>
      <c r="I93" s="77">
        <v>503</v>
      </c>
      <c r="J93" s="77">
        <v>4828</v>
      </c>
      <c r="K93" s="77">
        <v>0</v>
      </c>
      <c r="L93" s="77">
        <v>91.019580320000003</v>
      </c>
      <c r="M93" s="77">
        <v>0</v>
      </c>
      <c r="N93" s="77">
        <v>0.68</v>
      </c>
      <c r="O93" s="77">
        <v>0.13</v>
      </c>
    </row>
    <row r="94" spans="2:15">
      <c r="B94" t="s">
        <v>730</v>
      </c>
      <c r="C94" t="s">
        <v>731</v>
      </c>
      <c r="D94" t="s">
        <v>476</v>
      </c>
      <c r="E94" t="s">
        <v>477</v>
      </c>
      <c r="F94" t="s">
        <v>732</v>
      </c>
      <c r="G94" t="s">
        <v>126</v>
      </c>
      <c r="H94" t="s">
        <v>109</v>
      </c>
      <c r="I94" s="77">
        <v>780</v>
      </c>
      <c r="J94" s="77">
        <v>3691</v>
      </c>
      <c r="K94" s="77">
        <v>0</v>
      </c>
      <c r="L94" s="77">
        <v>107.9041704</v>
      </c>
      <c r="M94" s="77">
        <v>0</v>
      </c>
      <c r="N94" s="77">
        <v>0.81</v>
      </c>
      <c r="O94" s="77">
        <v>0.16</v>
      </c>
    </row>
    <row r="95" spans="2:15">
      <c r="B95" t="s">
        <v>236</v>
      </c>
      <c r="E95" s="16"/>
      <c r="F95" s="16"/>
      <c r="G95" s="16"/>
    </row>
    <row r="96" spans="2:15">
      <c r="B96" t="s">
        <v>253</v>
      </c>
      <c r="E96" s="16"/>
      <c r="F96" s="16"/>
      <c r="G96" s="16"/>
    </row>
    <row r="97" spans="2:7">
      <c r="B97" t="s">
        <v>254</v>
      </c>
      <c r="E97" s="16"/>
      <c r="F97" s="16"/>
      <c r="G97" s="16"/>
    </row>
    <row r="98" spans="2:7">
      <c r="B98" t="s">
        <v>255</v>
      </c>
      <c r="E98" s="16"/>
      <c r="F98" s="16"/>
      <c r="G98" s="16"/>
    </row>
    <row r="99" spans="2:7">
      <c r="B99" t="s">
        <v>256</v>
      </c>
      <c r="E99" s="16"/>
      <c r="F99" s="16"/>
      <c r="G99" s="16"/>
    </row>
    <row r="100" spans="2:7">
      <c r="E100" s="16"/>
      <c r="F100" s="16"/>
      <c r="G100" s="16"/>
    </row>
    <row r="101" spans="2:7">
      <c r="E101" s="16"/>
      <c r="F101" s="16"/>
      <c r="G101" s="16"/>
    </row>
    <row r="102" spans="2:7">
      <c r="E102" s="16"/>
      <c r="F102" s="16"/>
      <c r="G102" s="16"/>
    </row>
    <row r="103" spans="2:7">
      <c r="E103" s="16"/>
      <c r="F103" s="16"/>
      <c r="G103" s="16"/>
    </row>
    <row r="104" spans="2:7">
      <c r="E104" s="16"/>
      <c r="F104" s="16"/>
      <c r="G104" s="16"/>
    </row>
    <row r="105" spans="2:7">
      <c r="E105" s="16"/>
      <c r="F105" s="16"/>
      <c r="G105" s="16"/>
    </row>
    <row r="106" spans="2:7">
      <c r="E106" s="16"/>
      <c r="F106" s="16"/>
      <c r="G106" s="16"/>
    </row>
    <row r="107" spans="2:7">
      <c r="E107" s="16"/>
      <c r="F107" s="16"/>
      <c r="G107" s="16"/>
    </row>
    <row r="108" spans="2:7">
      <c r="E108" s="16"/>
      <c r="F108" s="16"/>
      <c r="G108" s="16"/>
    </row>
    <row r="109" spans="2:7">
      <c r="E109" s="16"/>
      <c r="F109" s="16"/>
      <c r="G109" s="16"/>
    </row>
    <row r="110" spans="2:7">
      <c r="E110" s="16"/>
      <c r="F110" s="16"/>
      <c r="G110" s="16"/>
    </row>
    <row r="111" spans="2:7">
      <c r="E111" s="16"/>
      <c r="F111" s="16"/>
      <c r="G111" s="16"/>
    </row>
    <row r="112" spans="2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topLeftCell="A31" workbookViewId="0">
      <selection activeCell="F50" sqref="F50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196</v>
      </c>
    </row>
    <row r="2" spans="2:63">
      <c r="B2" s="2" t="s">
        <v>1</v>
      </c>
      <c r="C2" t="s">
        <v>197</v>
      </c>
    </row>
    <row r="3" spans="2:63">
      <c r="B3" s="2" t="s">
        <v>2</v>
      </c>
      <c r="C3" t="s">
        <v>198</v>
      </c>
    </row>
    <row r="4" spans="2:63">
      <c r="B4" s="2" t="s">
        <v>3</v>
      </c>
      <c r="C4" t="s">
        <v>199</v>
      </c>
    </row>
    <row r="5" spans="2:63">
      <c r="B5" s="75" t="s">
        <v>200</v>
      </c>
      <c r="C5" t="s">
        <v>201</v>
      </c>
    </row>
    <row r="6" spans="2:63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8"/>
      <c r="BK6" s="19"/>
    </row>
    <row r="7" spans="2:63" ht="26.25" customHeight="1">
      <c r="B7" s="96" t="s">
        <v>94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8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195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83955</v>
      </c>
      <c r="I11" s="7"/>
      <c r="J11" s="76">
        <v>5.5746627599999998</v>
      </c>
      <c r="K11" s="76">
        <v>10380.227548868001</v>
      </c>
      <c r="L11" s="7"/>
      <c r="M11" s="76">
        <v>100</v>
      </c>
      <c r="N11" s="76">
        <v>15.28</v>
      </c>
      <c r="O11" s="35"/>
      <c r="BH11" s="16"/>
      <c r="BI11" s="19"/>
      <c r="BK11" s="16"/>
    </row>
    <row r="12" spans="2:63">
      <c r="B12" s="78" t="s">
        <v>204</v>
      </c>
      <c r="D12" s="16"/>
      <c r="E12" s="16"/>
      <c r="F12" s="16"/>
      <c r="G12" s="16"/>
      <c r="H12" s="79">
        <v>21386</v>
      </c>
      <c r="J12" s="79">
        <v>0</v>
      </c>
      <c r="K12" s="79">
        <v>1486.4955</v>
      </c>
      <c r="M12" s="79">
        <v>14.32</v>
      </c>
      <c r="N12" s="79">
        <v>2.19</v>
      </c>
    </row>
    <row r="13" spans="2:63">
      <c r="B13" s="78" t="s">
        <v>733</v>
      </c>
      <c r="D13" s="16"/>
      <c r="E13" s="16"/>
      <c r="F13" s="16"/>
      <c r="G13" s="16"/>
      <c r="H13" s="79">
        <v>4844</v>
      </c>
      <c r="J13" s="79">
        <v>0</v>
      </c>
      <c r="K13" s="79">
        <v>609.69280000000003</v>
      </c>
      <c r="M13" s="79">
        <v>5.87</v>
      </c>
      <c r="N13" s="79">
        <v>0.9</v>
      </c>
    </row>
    <row r="14" spans="2:63">
      <c r="B14" t="s">
        <v>734</v>
      </c>
      <c r="C14" t="s">
        <v>735</v>
      </c>
      <c r="D14" t="s">
        <v>103</v>
      </c>
      <c r="E14" t="s">
        <v>736</v>
      </c>
      <c r="F14" t="s">
        <v>737</v>
      </c>
      <c r="G14" t="s">
        <v>105</v>
      </c>
      <c r="H14" s="77">
        <v>844</v>
      </c>
      <c r="I14" s="77">
        <v>17120</v>
      </c>
      <c r="J14" s="77">
        <v>0</v>
      </c>
      <c r="K14" s="77">
        <v>144.49279999999999</v>
      </c>
      <c r="L14" s="77">
        <v>0.08</v>
      </c>
      <c r="M14" s="77">
        <v>1.39</v>
      </c>
      <c r="N14" s="77">
        <v>0.21</v>
      </c>
    </row>
    <row r="15" spans="2:63">
      <c r="B15" t="s">
        <v>738</v>
      </c>
      <c r="C15" t="s">
        <v>739</v>
      </c>
      <c r="D15" t="s">
        <v>103</v>
      </c>
      <c r="E15" t="s">
        <v>740</v>
      </c>
      <c r="F15" t="s">
        <v>737</v>
      </c>
      <c r="G15" t="s">
        <v>105</v>
      </c>
      <c r="H15" s="77">
        <v>4000</v>
      </c>
      <c r="I15" s="77">
        <v>11630</v>
      </c>
      <c r="J15" s="77">
        <v>0</v>
      </c>
      <c r="K15" s="77">
        <v>465.2</v>
      </c>
      <c r="L15" s="77">
        <v>3.94</v>
      </c>
      <c r="M15" s="77">
        <v>4.4800000000000004</v>
      </c>
      <c r="N15" s="77">
        <v>0.68</v>
      </c>
    </row>
    <row r="16" spans="2:63">
      <c r="B16" s="78" t="s">
        <v>741</v>
      </c>
      <c r="D16" s="16"/>
      <c r="E16" s="16"/>
      <c r="F16" s="16"/>
      <c r="G16" s="16"/>
      <c r="H16" s="79">
        <v>16542</v>
      </c>
      <c r="J16" s="79">
        <v>0</v>
      </c>
      <c r="K16" s="79">
        <v>876.80269999999996</v>
      </c>
      <c r="M16" s="79">
        <v>8.4499999999999993</v>
      </c>
      <c r="N16" s="79">
        <v>1.29</v>
      </c>
    </row>
    <row r="17" spans="2:14">
      <c r="B17" t="s">
        <v>742</v>
      </c>
      <c r="C17" t="s">
        <v>743</v>
      </c>
      <c r="D17" t="s">
        <v>103</v>
      </c>
      <c r="E17" t="s">
        <v>744</v>
      </c>
      <c r="F17" t="s">
        <v>737</v>
      </c>
      <c r="G17" t="s">
        <v>105</v>
      </c>
      <c r="H17" s="77">
        <v>5007</v>
      </c>
      <c r="I17" s="77">
        <v>10010</v>
      </c>
      <c r="J17" s="77">
        <v>0</v>
      </c>
      <c r="K17" s="77">
        <v>501.20069999999998</v>
      </c>
      <c r="L17" s="77">
        <v>0.34</v>
      </c>
      <c r="M17" s="77">
        <v>4.83</v>
      </c>
      <c r="N17" s="77">
        <v>0.74</v>
      </c>
    </row>
    <row r="18" spans="2:14">
      <c r="B18" t="s">
        <v>745</v>
      </c>
      <c r="C18" t="s">
        <v>746</v>
      </c>
      <c r="D18" t="s">
        <v>103</v>
      </c>
      <c r="E18" t="s">
        <v>744</v>
      </c>
      <c r="F18" t="s">
        <v>737</v>
      </c>
      <c r="G18" t="s">
        <v>109</v>
      </c>
      <c r="H18" s="77">
        <v>6050</v>
      </c>
      <c r="I18" s="77">
        <v>2328</v>
      </c>
      <c r="J18" s="77">
        <v>0</v>
      </c>
      <c r="K18" s="77">
        <v>140.84399999999999</v>
      </c>
      <c r="L18" s="77">
        <v>0.11</v>
      </c>
      <c r="M18" s="77">
        <v>1.36</v>
      </c>
      <c r="N18" s="77">
        <v>0.21</v>
      </c>
    </row>
    <row r="19" spans="2:14">
      <c r="B19" t="s">
        <v>747</v>
      </c>
      <c r="C19" t="s">
        <v>748</v>
      </c>
      <c r="D19" t="s">
        <v>103</v>
      </c>
      <c r="E19" t="s">
        <v>740</v>
      </c>
      <c r="F19" t="s">
        <v>737</v>
      </c>
      <c r="G19" t="s">
        <v>113</v>
      </c>
      <c r="H19" s="77">
        <v>5485</v>
      </c>
      <c r="I19" s="77">
        <v>4280</v>
      </c>
      <c r="J19" s="77">
        <v>0</v>
      </c>
      <c r="K19" s="77">
        <v>234.75800000000001</v>
      </c>
      <c r="L19" s="77">
        <v>0.14000000000000001</v>
      </c>
      <c r="M19" s="77">
        <v>2.2599999999999998</v>
      </c>
      <c r="N19" s="77">
        <v>0.35</v>
      </c>
    </row>
    <row r="20" spans="2:14">
      <c r="B20" s="78" t="s">
        <v>749</v>
      </c>
      <c r="D20" s="16"/>
      <c r="E20" s="16"/>
      <c r="F20" s="16"/>
      <c r="G20" s="16"/>
      <c r="H20" s="79">
        <v>0</v>
      </c>
      <c r="J20" s="79">
        <v>0</v>
      </c>
      <c r="K20" s="79">
        <v>0</v>
      </c>
      <c r="M20" s="79">
        <v>0</v>
      </c>
      <c r="N20" s="79">
        <v>0</v>
      </c>
    </row>
    <row r="21" spans="2:14">
      <c r="B21" t="s">
        <v>209</v>
      </c>
      <c r="C21" t="s">
        <v>209</v>
      </c>
      <c r="D21" s="16"/>
      <c r="E21" s="16"/>
      <c r="F21" t="s">
        <v>209</v>
      </c>
      <c r="G21" t="s">
        <v>209</v>
      </c>
      <c r="H21" s="77">
        <v>0</v>
      </c>
      <c r="I21" s="77">
        <v>0</v>
      </c>
      <c r="K21" s="77">
        <v>0</v>
      </c>
      <c r="L21" s="77">
        <v>0</v>
      </c>
      <c r="M21" s="77">
        <v>0</v>
      </c>
      <c r="N21" s="77">
        <v>0</v>
      </c>
    </row>
    <row r="22" spans="2:14">
      <c r="B22" s="78" t="s">
        <v>750</v>
      </c>
      <c r="D22" s="16"/>
      <c r="E22" s="16"/>
      <c r="F22" s="16"/>
      <c r="G22" s="16"/>
      <c r="H22" s="79">
        <v>0</v>
      </c>
      <c r="J22" s="79">
        <v>0</v>
      </c>
      <c r="K22" s="79">
        <v>0</v>
      </c>
      <c r="M22" s="79">
        <v>0</v>
      </c>
      <c r="N22" s="79">
        <v>0</v>
      </c>
    </row>
    <row r="23" spans="2:14">
      <c r="B23" t="s">
        <v>209</v>
      </c>
      <c r="C23" t="s">
        <v>209</v>
      </c>
      <c r="D23" s="16"/>
      <c r="E23" s="16"/>
      <c r="F23" t="s">
        <v>209</v>
      </c>
      <c r="G23" t="s">
        <v>209</v>
      </c>
      <c r="H23" s="77">
        <v>0</v>
      </c>
      <c r="I23" s="77">
        <v>0</v>
      </c>
      <c r="K23" s="77">
        <v>0</v>
      </c>
      <c r="L23" s="77">
        <v>0</v>
      </c>
      <c r="M23" s="77">
        <v>0</v>
      </c>
      <c r="N23" s="77">
        <v>0</v>
      </c>
    </row>
    <row r="24" spans="2:14">
      <c r="B24" s="78" t="s">
        <v>473</v>
      </c>
      <c r="D24" s="16"/>
      <c r="E24" s="16"/>
      <c r="F24" s="16"/>
      <c r="G24" s="16"/>
      <c r="H24" s="79">
        <v>0</v>
      </c>
      <c r="J24" s="79">
        <v>0</v>
      </c>
      <c r="K24" s="79">
        <v>0</v>
      </c>
      <c r="M24" s="79">
        <v>0</v>
      </c>
      <c r="N24" s="79">
        <v>0</v>
      </c>
    </row>
    <row r="25" spans="2:14">
      <c r="B25" t="s">
        <v>209</v>
      </c>
      <c r="C25" t="s">
        <v>209</v>
      </c>
      <c r="D25" s="16"/>
      <c r="E25" s="16"/>
      <c r="F25" t="s">
        <v>209</v>
      </c>
      <c r="G25" t="s">
        <v>209</v>
      </c>
      <c r="H25" s="77">
        <v>0</v>
      </c>
      <c r="I25" s="77">
        <v>0</v>
      </c>
      <c r="K25" s="77">
        <v>0</v>
      </c>
      <c r="L25" s="77">
        <v>0</v>
      </c>
      <c r="M25" s="77">
        <v>0</v>
      </c>
      <c r="N25" s="77">
        <v>0</v>
      </c>
    </row>
    <row r="26" spans="2:14">
      <c r="B26" s="78" t="s">
        <v>751</v>
      </c>
      <c r="D26" s="16"/>
      <c r="E26" s="16"/>
      <c r="F26" s="16"/>
      <c r="G26" s="16"/>
      <c r="H26" s="79">
        <v>0</v>
      </c>
      <c r="J26" s="79">
        <v>0</v>
      </c>
      <c r="K26" s="79">
        <v>0</v>
      </c>
      <c r="M26" s="79">
        <v>0</v>
      </c>
      <c r="N26" s="79">
        <v>0</v>
      </c>
    </row>
    <row r="27" spans="2:14">
      <c r="B27" t="s">
        <v>209</v>
      </c>
      <c r="C27" t="s">
        <v>209</v>
      </c>
      <c r="D27" s="16"/>
      <c r="E27" s="16"/>
      <c r="F27" t="s">
        <v>209</v>
      </c>
      <c r="G27" t="s">
        <v>209</v>
      </c>
      <c r="H27" s="77">
        <v>0</v>
      </c>
      <c r="I27" s="77">
        <v>0</v>
      </c>
      <c r="K27" s="77">
        <v>0</v>
      </c>
      <c r="L27" s="77">
        <v>0</v>
      </c>
      <c r="M27" s="77">
        <v>0</v>
      </c>
      <c r="N27" s="77">
        <v>0</v>
      </c>
    </row>
    <row r="28" spans="2:14">
      <c r="B28" s="78" t="s">
        <v>234</v>
      </c>
      <c r="D28" s="16"/>
      <c r="E28" s="16"/>
      <c r="F28" s="16"/>
      <c r="G28" s="16"/>
      <c r="H28" s="79">
        <v>62569</v>
      </c>
      <c r="J28" s="79">
        <v>5.5746627599999998</v>
      </c>
      <c r="K28" s="79">
        <v>8893.7320488679998</v>
      </c>
      <c r="M28" s="79">
        <v>85.68</v>
      </c>
      <c r="N28" s="79">
        <v>13.09</v>
      </c>
    </row>
    <row r="29" spans="2:14">
      <c r="B29" s="78" t="s">
        <v>752</v>
      </c>
      <c r="D29" s="16"/>
      <c r="E29" s="16"/>
      <c r="F29" s="16"/>
      <c r="G29" s="16"/>
      <c r="H29" s="79">
        <v>42670</v>
      </c>
      <c r="J29" s="79">
        <v>5.5746627599999998</v>
      </c>
      <c r="K29" s="79">
        <v>8224.3119409400006</v>
      </c>
      <c r="M29" s="79">
        <v>79.23</v>
      </c>
      <c r="N29" s="79">
        <v>12.1</v>
      </c>
    </row>
    <row r="30" spans="2:14">
      <c r="B30" t="s">
        <v>753</v>
      </c>
      <c r="C30" t="s">
        <v>754</v>
      </c>
      <c r="D30" t="s">
        <v>476</v>
      </c>
      <c r="E30" t="s">
        <v>755</v>
      </c>
      <c r="F30" t="s">
        <v>489</v>
      </c>
      <c r="G30" t="s">
        <v>109</v>
      </c>
      <c r="H30" s="77">
        <v>5373</v>
      </c>
      <c r="I30" s="77">
        <v>2382</v>
      </c>
      <c r="J30" s="77">
        <v>0</v>
      </c>
      <c r="K30" s="77">
        <v>479.68725527999999</v>
      </c>
      <c r="L30" s="77">
        <v>0</v>
      </c>
      <c r="M30" s="77">
        <v>4.62</v>
      </c>
      <c r="N30" s="77">
        <v>0.71</v>
      </c>
    </row>
    <row r="31" spans="2:14">
      <c r="B31" t="s">
        <v>756</v>
      </c>
      <c r="C31" t="s">
        <v>757</v>
      </c>
      <c r="D31" t="s">
        <v>476</v>
      </c>
      <c r="E31" t="s">
        <v>755</v>
      </c>
      <c r="F31" t="s">
        <v>758</v>
      </c>
      <c r="G31" t="s">
        <v>109</v>
      </c>
      <c r="H31" s="77">
        <v>1305</v>
      </c>
      <c r="I31" s="77">
        <v>5735</v>
      </c>
      <c r="J31" s="77">
        <v>0</v>
      </c>
      <c r="K31" s="77">
        <v>280.50687900000003</v>
      </c>
      <c r="L31" s="77">
        <v>0</v>
      </c>
      <c r="M31" s="77">
        <v>2.7</v>
      </c>
      <c r="N31" s="77">
        <v>0.41</v>
      </c>
    </row>
    <row r="32" spans="2:14">
      <c r="B32" t="s">
        <v>759</v>
      </c>
      <c r="C32" t="s">
        <v>760</v>
      </c>
      <c r="D32" t="s">
        <v>476</v>
      </c>
      <c r="E32" t="s">
        <v>761</v>
      </c>
      <c r="F32" t="s">
        <v>685</v>
      </c>
      <c r="G32" t="s">
        <v>109</v>
      </c>
      <c r="H32" s="77">
        <v>1570</v>
      </c>
      <c r="I32" s="77">
        <v>3532</v>
      </c>
      <c r="J32" s="77">
        <v>8.9464760000000004E-2</v>
      </c>
      <c r="K32" s="77">
        <v>207.92505996</v>
      </c>
      <c r="L32" s="77">
        <v>0</v>
      </c>
      <c r="M32" s="77">
        <v>2</v>
      </c>
      <c r="N32" s="77">
        <v>0.31</v>
      </c>
    </row>
    <row r="33" spans="2:14">
      <c r="B33" t="s">
        <v>762</v>
      </c>
      <c r="C33" t="s">
        <v>763</v>
      </c>
      <c r="D33" t="s">
        <v>476</v>
      </c>
      <c r="E33" t="s">
        <v>761</v>
      </c>
      <c r="F33" t="s">
        <v>685</v>
      </c>
      <c r="G33" t="s">
        <v>109</v>
      </c>
      <c r="H33" s="77">
        <v>343</v>
      </c>
      <c r="I33" s="77">
        <v>15691</v>
      </c>
      <c r="J33" s="77">
        <v>0</v>
      </c>
      <c r="K33" s="77">
        <v>201.71784724</v>
      </c>
      <c r="L33" s="77">
        <v>0</v>
      </c>
      <c r="M33" s="77">
        <v>1.94</v>
      </c>
      <c r="N33" s="77">
        <v>0.3</v>
      </c>
    </row>
    <row r="34" spans="2:14">
      <c r="B34" t="s">
        <v>764</v>
      </c>
      <c r="C34" t="s">
        <v>765</v>
      </c>
      <c r="D34" t="s">
        <v>126</v>
      </c>
      <c r="E34" t="s">
        <v>766</v>
      </c>
      <c r="F34" t="s">
        <v>685</v>
      </c>
      <c r="G34" t="s">
        <v>109</v>
      </c>
      <c r="H34" s="77">
        <v>4397</v>
      </c>
      <c r="I34" s="77">
        <v>3908</v>
      </c>
      <c r="J34" s="77">
        <v>0</v>
      </c>
      <c r="K34" s="77">
        <v>644.03668047999997</v>
      </c>
      <c r="L34" s="77">
        <v>0</v>
      </c>
      <c r="M34" s="77">
        <v>6.2</v>
      </c>
      <c r="N34" s="77">
        <v>0.95</v>
      </c>
    </row>
    <row r="35" spans="2:14">
      <c r="B35" t="s">
        <v>767</v>
      </c>
      <c r="C35" t="s">
        <v>768</v>
      </c>
      <c r="D35" t="s">
        <v>476</v>
      </c>
      <c r="E35" t="s">
        <v>766</v>
      </c>
      <c r="F35" t="s">
        <v>685</v>
      </c>
      <c r="G35" t="s">
        <v>109</v>
      </c>
      <c r="H35" s="77">
        <v>922</v>
      </c>
      <c r="I35" s="77">
        <v>5069</v>
      </c>
      <c r="J35" s="77">
        <v>0</v>
      </c>
      <c r="K35" s="77">
        <v>175.16720264</v>
      </c>
      <c r="L35" s="77">
        <v>0</v>
      </c>
      <c r="M35" s="77">
        <v>1.69</v>
      </c>
      <c r="N35" s="77">
        <v>0.26</v>
      </c>
    </row>
    <row r="36" spans="2:14">
      <c r="B36" t="s">
        <v>769</v>
      </c>
      <c r="C36" t="s">
        <v>770</v>
      </c>
      <c r="D36" t="s">
        <v>476</v>
      </c>
      <c r="E36" t="s">
        <v>771</v>
      </c>
      <c r="F36" t="s">
        <v>685</v>
      </c>
      <c r="G36" t="s">
        <v>109</v>
      </c>
      <c r="H36" s="77">
        <v>4437</v>
      </c>
      <c r="I36" s="77">
        <v>2788</v>
      </c>
      <c r="J36" s="77">
        <v>2.9088977599999999</v>
      </c>
      <c r="K36" s="77">
        <v>466.54984064000001</v>
      </c>
      <c r="L36" s="77">
        <v>0</v>
      </c>
      <c r="M36" s="77">
        <v>4.49</v>
      </c>
      <c r="N36" s="77">
        <v>0.69</v>
      </c>
    </row>
    <row r="37" spans="2:14">
      <c r="B37" t="s">
        <v>772</v>
      </c>
      <c r="C37" t="s">
        <v>773</v>
      </c>
      <c r="D37" t="s">
        <v>476</v>
      </c>
      <c r="E37" t="s">
        <v>774</v>
      </c>
      <c r="F37" t="s">
        <v>685</v>
      </c>
      <c r="G37" t="s">
        <v>109</v>
      </c>
      <c r="H37" s="77">
        <v>2305</v>
      </c>
      <c r="I37" s="77">
        <v>3750</v>
      </c>
      <c r="J37" s="77">
        <v>0</v>
      </c>
      <c r="K37" s="77">
        <v>323.96775000000002</v>
      </c>
      <c r="L37" s="77">
        <v>0</v>
      </c>
      <c r="M37" s="77">
        <v>3.12</v>
      </c>
      <c r="N37" s="77">
        <v>0.48</v>
      </c>
    </row>
    <row r="38" spans="2:14">
      <c r="B38" t="s">
        <v>775</v>
      </c>
      <c r="C38" t="s">
        <v>776</v>
      </c>
      <c r="D38" t="s">
        <v>476</v>
      </c>
      <c r="E38" t="s">
        <v>777</v>
      </c>
      <c r="F38" t="s">
        <v>685</v>
      </c>
      <c r="G38" t="s">
        <v>109</v>
      </c>
      <c r="H38" s="77">
        <v>1507</v>
      </c>
      <c r="I38" s="77">
        <v>5052</v>
      </c>
      <c r="J38" s="77">
        <v>0</v>
      </c>
      <c r="K38" s="77">
        <v>285.34888272000001</v>
      </c>
      <c r="L38" s="77">
        <v>0</v>
      </c>
      <c r="M38" s="77">
        <v>2.75</v>
      </c>
      <c r="N38" s="77">
        <v>0.42</v>
      </c>
    </row>
    <row r="39" spans="2:14">
      <c r="B39" t="s">
        <v>778</v>
      </c>
      <c r="C39" t="s">
        <v>779</v>
      </c>
      <c r="D39" t="s">
        <v>476</v>
      </c>
      <c r="E39" t="s">
        <v>755</v>
      </c>
      <c r="F39" t="s">
        <v>685</v>
      </c>
      <c r="G39" t="s">
        <v>109</v>
      </c>
      <c r="H39" s="77">
        <v>550</v>
      </c>
      <c r="I39" s="77">
        <v>8651</v>
      </c>
      <c r="J39" s="77">
        <v>0</v>
      </c>
      <c r="K39" s="77">
        <v>178.33171400000001</v>
      </c>
      <c r="L39" s="77">
        <v>0</v>
      </c>
      <c r="M39" s="77">
        <v>1.72</v>
      </c>
      <c r="N39" s="77">
        <v>0.26</v>
      </c>
    </row>
    <row r="40" spans="2:14">
      <c r="B40" t="s">
        <v>780</v>
      </c>
      <c r="C40" t="s">
        <v>781</v>
      </c>
      <c r="D40" t="s">
        <v>476</v>
      </c>
      <c r="E40" t="s">
        <v>755</v>
      </c>
      <c r="F40" t="s">
        <v>685</v>
      </c>
      <c r="G40" t="s">
        <v>109</v>
      </c>
      <c r="H40" s="77">
        <v>1176</v>
      </c>
      <c r="I40" s="77">
        <v>6441</v>
      </c>
      <c r="J40" s="77">
        <v>0</v>
      </c>
      <c r="K40" s="77">
        <v>283.89660767999999</v>
      </c>
      <c r="L40" s="77">
        <v>0</v>
      </c>
      <c r="M40" s="77">
        <v>2.73</v>
      </c>
      <c r="N40" s="77">
        <v>0.42</v>
      </c>
    </row>
    <row r="41" spans="2:14">
      <c r="B41" t="s">
        <v>782</v>
      </c>
      <c r="C41" t="s">
        <v>783</v>
      </c>
      <c r="D41" t="s">
        <v>476</v>
      </c>
      <c r="E41" t="s">
        <v>755</v>
      </c>
      <c r="F41" t="s">
        <v>685</v>
      </c>
      <c r="G41" t="s">
        <v>109</v>
      </c>
      <c r="H41" s="77">
        <v>5475</v>
      </c>
      <c r="I41" s="77">
        <v>5078</v>
      </c>
      <c r="J41" s="77">
        <v>0</v>
      </c>
      <c r="K41" s="77">
        <v>1042.0208339999999</v>
      </c>
      <c r="L41" s="77">
        <v>0</v>
      </c>
      <c r="M41" s="77">
        <v>10.039999999999999</v>
      </c>
      <c r="N41" s="77">
        <v>1.53</v>
      </c>
    </row>
    <row r="42" spans="2:14">
      <c r="B42" t="s">
        <v>784</v>
      </c>
      <c r="C42" t="s">
        <v>785</v>
      </c>
      <c r="D42" t="s">
        <v>476</v>
      </c>
      <c r="E42" t="s">
        <v>786</v>
      </c>
      <c r="F42" t="s">
        <v>685</v>
      </c>
      <c r="G42" t="s">
        <v>109</v>
      </c>
      <c r="H42" s="77">
        <v>2007</v>
      </c>
      <c r="I42" s="77">
        <v>16683</v>
      </c>
      <c r="J42" s="77">
        <v>0</v>
      </c>
      <c r="K42" s="77">
        <v>1254.9346318800001</v>
      </c>
      <c r="L42" s="77">
        <v>0</v>
      </c>
      <c r="M42" s="77">
        <v>12.09</v>
      </c>
      <c r="N42" s="77">
        <v>1.85</v>
      </c>
    </row>
    <row r="43" spans="2:14">
      <c r="B43" t="s">
        <v>787</v>
      </c>
      <c r="C43" t="s">
        <v>788</v>
      </c>
      <c r="D43" t="s">
        <v>476</v>
      </c>
      <c r="E43" t="s">
        <v>789</v>
      </c>
      <c r="F43" t="s">
        <v>685</v>
      </c>
      <c r="G43" t="s">
        <v>109</v>
      </c>
      <c r="H43" s="77">
        <v>4809</v>
      </c>
      <c r="I43" s="77">
        <v>2480</v>
      </c>
      <c r="J43" s="77">
        <v>0.50343135999999999</v>
      </c>
      <c r="K43" s="77">
        <v>447.50190495999999</v>
      </c>
      <c r="L43" s="77">
        <v>0</v>
      </c>
      <c r="M43" s="77">
        <v>4.3099999999999996</v>
      </c>
      <c r="N43" s="77">
        <v>0.66</v>
      </c>
    </row>
    <row r="44" spans="2:14">
      <c r="B44" t="s">
        <v>790</v>
      </c>
      <c r="C44" t="s">
        <v>791</v>
      </c>
      <c r="D44" t="s">
        <v>476</v>
      </c>
      <c r="E44" t="s">
        <v>761</v>
      </c>
      <c r="F44" t="s">
        <v>711</v>
      </c>
      <c r="G44" t="s">
        <v>109</v>
      </c>
      <c r="H44" s="77">
        <v>1947</v>
      </c>
      <c r="I44" s="77">
        <v>17352.5</v>
      </c>
      <c r="J44" s="77">
        <v>0</v>
      </c>
      <c r="K44" s="77">
        <v>1266.2736999000001</v>
      </c>
      <c r="L44" s="77">
        <v>0</v>
      </c>
      <c r="M44" s="77">
        <v>12.2</v>
      </c>
      <c r="N44" s="77">
        <v>1.86</v>
      </c>
    </row>
    <row r="45" spans="2:14">
      <c r="B45" t="s">
        <v>792</v>
      </c>
      <c r="C45" t="s">
        <v>793</v>
      </c>
      <c r="D45" t="s">
        <v>476</v>
      </c>
      <c r="E45" t="s">
        <v>794</v>
      </c>
      <c r="F45" t="s">
        <v>711</v>
      </c>
      <c r="G45" t="s">
        <v>109</v>
      </c>
      <c r="H45" s="77">
        <v>2559</v>
      </c>
      <c r="I45" s="77">
        <v>3370</v>
      </c>
      <c r="J45" s="77">
        <v>0</v>
      </c>
      <c r="K45" s="77">
        <v>323.2211484</v>
      </c>
      <c r="L45" s="77">
        <v>0</v>
      </c>
      <c r="M45" s="77">
        <v>3.11</v>
      </c>
      <c r="N45" s="77">
        <v>0.48</v>
      </c>
    </row>
    <row r="46" spans="2:14">
      <c r="B46" t="s">
        <v>795</v>
      </c>
      <c r="C46" t="s">
        <v>796</v>
      </c>
      <c r="D46" t="s">
        <v>476</v>
      </c>
      <c r="E46" t="s">
        <v>797</v>
      </c>
      <c r="F46" t="s">
        <v>510</v>
      </c>
      <c r="G46" t="s">
        <v>109</v>
      </c>
      <c r="H46" s="77">
        <v>1988</v>
      </c>
      <c r="I46" s="77">
        <v>4847</v>
      </c>
      <c r="J46" s="77">
        <v>2.0728688800000001</v>
      </c>
      <c r="K46" s="77">
        <v>363.22400216</v>
      </c>
      <c r="L46" s="77">
        <v>0</v>
      </c>
      <c r="M46" s="77">
        <v>3.5</v>
      </c>
      <c r="N46" s="77">
        <v>0.53</v>
      </c>
    </row>
    <row r="47" spans="2:14">
      <c r="B47" s="78" t="s">
        <v>798</v>
      </c>
      <c r="D47" s="16"/>
      <c r="E47" s="16"/>
      <c r="F47" s="16"/>
      <c r="G47" s="16"/>
      <c r="H47" s="79">
        <v>18359</v>
      </c>
      <c r="J47" s="79">
        <v>0</v>
      </c>
      <c r="K47" s="79">
        <v>340.88242152800001</v>
      </c>
      <c r="M47" s="79">
        <v>3.28</v>
      </c>
      <c r="N47" s="79">
        <v>0.5</v>
      </c>
    </row>
    <row r="48" spans="2:14">
      <c r="B48" t="s">
        <v>799</v>
      </c>
      <c r="C48" t="s">
        <v>800</v>
      </c>
      <c r="D48" t="s">
        <v>801</v>
      </c>
      <c r="E48" t="s">
        <v>766</v>
      </c>
      <c r="F48" t="s">
        <v>685</v>
      </c>
      <c r="G48" t="s">
        <v>109</v>
      </c>
      <c r="H48" s="77">
        <v>18359</v>
      </c>
      <c r="I48" s="77">
        <v>495.4</v>
      </c>
      <c r="J48" s="77">
        <v>0</v>
      </c>
      <c r="K48" s="77">
        <v>340.88242152800001</v>
      </c>
      <c r="L48" s="77">
        <v>0</v>
      </c>
      <c r="M48" s="77">
        <v>3.28</v>
      </c>
      <c r="N48" s="77">
        <v>0.5</v>
      </c>
    </row>
    <row r="49" spans="2:14">
      <c r="B49" s="78" t="s">
        <v>473</v>
      </c>
      <c r="D49" s="16"/>
      <c r="E49" s="16"/>
      <c r="F49" s="16"/>
      <c r="G49" s="16"/>
      <c r="H49" s="79">
        <v>1540</v>
      </c>
      <c r="J49" s="79">
        <v>0</v>
      </c>
      <c r="K49" s="79">
        <v>328.53768639999998</v>
      </c>
      <c r="M49" s="79">
        <v>3.17</v>
      </c>
      <c r="N49" s="79">
        <v>0.48</v>
      </c>
    </row>
    <row r="50" spans="2:14">
      <c r="B50" t="s">
        <v>802</v>
      </c>
      <c r="C50" t="s">
        <v>803</v>
      </c>
      <c r="D50" t="s">
        <v>476</v>
      </c>
      <c r="E50" t="s">
        <v>804</v>
      </c>
      <c r="F50" t="s">
        <v>685</v>
      </c>
      <c r="G50" t="s">
        <v>109</v>
      </c>
      <c r="H50" s="77">
        <v>1540</v>
      </c>
      <c r="I50" s="77">
        <v>5692</v>
      </c>
      <c r="J50" s="77">
        <v>0</v>
      </c>
      <c r="K50" s="77">
        <v>328.53768639999998</v>
      </c>
      <c r="L50" s="77">
        <v>0</v>
      </c>
      <c r="M50" s="77">
        <v>3.17</v>
      </c>
      <c r="N50" s="77">
        <v>0.48</v>
      </c>
    </row>
    <row r="51" spans="2:14">
      <c r="B51" s="78" t="s">
        <v>751</v>
      </c>
      <c r="D51" s="16"/>
      <c r="E51" s="16"/>
      <c r="F51" s="16"/>
      <c r="G51" s="16"/>
      <c r="H51" s="79">
        <v>0</v>
      </c>
      <c r="J51" s="79">
        <v>0</v>
      </c>
      <c r="K51" s="79">
        <v>0</v>
      </c>
      <c r="M51" s="79">
        <v>0</v>
      </c>
      <c r="N51" s="79">
        <v>0</v>
      </c>
    </row>
    <row r="52" spans="2:14">
      <c r="B52" t="s">
        <v>209</v>
      </c>
      <c r="C52" t="s">
        <v>209</v>
      </c>
      <c r="D52" s="16"/>
      <c r="E52" s="16"/>
      <c r="F52" t="s">
        <v>209</v>
      </c>
      <c r="G52" t="s">
        <v>209</v>
      </c>
      <c r="H52" s="77">
        <v>0</v>
      </c>
      <c r="I52" s="77">
        <v>0</v>
      </c>
      <c r="K52" s="77">
        <v>0</v>
      </c>
      <c r="L52" s="77">
        <v>0</v>
      </c>
      <c r="M52" s="77">
        <v>0</v>
      </c>
      <c r="N52" s="77">
        <v>0</v>
      </c>
    </row>
    <row r="53" spans="2:14">
      <c r="B53" t="s">
        <v>236</v>
      </c>
      <c r="D53" s="16"/>
      <c r="E53" s="16"/>
      <c r="F53" s="16"/>
      <c r="G53" s="16"/>
    </row>
    <row r="54" spans="2:14">
      <c r="B54" t="s">
        <v>253</v>
      </c>
      <c r="D54" s="16"/>
      <c r="E54" s="16"/>
      <c r="F54" s="16"/>
      <c r="G54" s="16"/>
    </row>
    <row r="55" spans="2:14">
      <c r="B55" t="s">
        <v>254</v>
      </c>
      <c r="D55" s="16"/>
      <c r="E55" s="16"/>
      <c r="F55" s="16"/>
      <c r="G55" s="16"/>
    </row>
    <row r="56" spans="2:14">
      <c r="B56" t="s">
        <v>255</v>
      </c>
      <c r="D56" s="16"/>
      <c r="E56" s="16"/>
      <c r="F56" s="16"/>
      <c r="G56" s="16"/>
    </row>
    <row r="57" spans="2:14">
      <c r="B57" t="s">
        <v>256</v>
      </c>
      <c r="D57" s="16"/>
      <c r="E57" s="16"/>
      <c r="F57" s="16"/>
      <c r="G57" s="16"/>
    </row>
    <row r="58" spans="2:14">
      <c r="D58" s="16"/>
      <c r="E58" s="16"/>
      <c r="F58" s="16"/>
      <c r="G58" s="16"/>
    </row>
    <row r="59" spans="2:14">
      <c r="D59" s="16"/>
      <c r="E59" s="16"/>
      <c r="F59" s="16"/>
      <c r="G59" s="16"/>
    </row>
    <row r="60" spans="2:14">
      <c r="D60" s="16"/>
      <c r="E60" s="16"/>
      <c r="F60" s="16"/>
      <c r="G60" s="16"/>
    </row>
    <row r="61" spans="2:14">
      <c r="D61" s="16"/>
      <c r="E61" s="16"/>
      <c r="F61" s="16"/>
      <c r="G61" s="16"/>
    </row>
    <row r="62" spans="2:14">
      <c r="D62" s="16"/>
      <c r="E62" s="16"/>
      <c r="F62" s="16"/>
      <c r="G62" s="16"/>
    </row>
    <row r="63" spans="2:14">
      <c r="D63" s="16"/>
      <c r="E63" s="16"/>
      <c r="F63" s="16"/>
      <c r="G63" s="16"/>
    </row>
    <row r="64" spans="2:14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topLeftCell="A10" workbookViewId="0">
      <selection activeCell="O8" sqref="O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  <c r="C2" t="s">
        <v>197</v>
      </c>
    </row>
    <row r="3" spans="2:65">
      <c r="B3" s="2" t="s">
        <v>2</v>
      </c>
      <c r="C3" t="s">
        <v>198</v>
      </c>
    </row>
    <row r="4" spans="2:65">
      <c r="B4" s="2" t="s">
        <v>3</v>
      </c>
      <c r="C4" t="s">
        <v>199</v>
      </c>
    </row>
    <row r="5" spans="2:65">
      <c r="B5" s="75" t="s">
        <v>200</v>
      </c>
      <c r="C5" t="s">
        <v>201</v>
      </c>
    </row>
    <row r="6" spans="2:65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8"/>
    </row>
    <row r="7" spans="2:65" ht="26.25" customHeight="1">
      <c r="B7" s="96" t="s">
        <v>96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302421</v>
      </c>
      <c r="K11" s="7"/>
      <c r="L11" s="76">
        <v>971.75388760400006</v>
      </c>
      <c r="M11" s="7"/>
      <c r="N11" s="76">
        <v>100</v>
      </c>
      <c r="O11" s="76">
        <v>1.43</v>
      </c>
      <c r="P11" s="35"/>
      <c r="BG11" s="16"/>
      <c r="BH11" s="19"/>
      <c r="BI11" s="16"/>
      <c r="BM11" s="16"/>
    </row>
    <row r="12" spans="2:65">
      <c r="B12" s="78" t="s">
        <v>204</v>
      </c>
      <c r="C12" s="16"/>
      <c r="D12" s="16"/>
      <c r="E12" s="16"/>
      <c r="J12" s="79">
        <v>301140</v>
      </c>
      <c r="L12" s="79">
        <v>234.58806000000001</v>
      </c>
      <c r="N12" s="79">
        <v>24.14</v>
      </c>
      <c r="O12" s="79">
        <v>0.35</v>
      </c>
    </row>
    <row r="13" spans="2:65">
      <c r="B13" s="78" t="s">
        <v>805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209</v>
      </c>
      <c r="C14" t="s">
        <v>209</v>
      </c>
      <c r="D14" s="16"/>
      <c r="E14" s="16"/>
      <c r="F14" t="s">
        <v>209</v>
      </c>
      <c r="G14" t="s">
        <v>209</v>
      </c>
      <c r="I14" t="s">
        <v>209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806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209</v>
      </c>
      <c r="C16" t="s">
        <v>209</v>
      </c>
      <c r="D16" s="16"/>
      <c r="E16" s="16"/>
      <c r="F16" t="s">
        <v>209</v>
      </c>
      <c r="G16" t="s">
        <v>209</v>
      </c>
      <c r="I16" t="s">
        <v>209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301140</v>
      </c>
      <c r="L17" s="79">
        <v>234.58806000000001</v>
      </c>
      <c r="N17" s="79">
        <v>24.14</v>
      </c>
      <c r="O17" s="79">
        <v>0.35</v>
      </c>
    </row>
    <row r="18" spans="2:15">
      <c r="B18" t="s">
        <v>807</v>
      </c>
      <c r="C18" t="s">
        <v>808</v>
      </c>
      <c r="D18" t="s">
        <v>103</v>
      </c>
      <c r="E18" s="16"/>
      <c r="F18" t="s">
        <v>126</v>
      </c>
      <c r="G18" t="s">
        <v>209</v>
      </c>
      <c r="H18" t="s">
        <v>210</v>
      </c>
      <c r="I18" t="s">
        <v>105</v>
      </c>
      <c r="J18" s="77">
        <v>301140</v>
      </c>
      <c r="K18" s="77">
        <v>77.900000000000006</v>
      </c>
      <c r="L18" s="77">
        <v>234.58806000000001</v>
      </c>
      <c r="M18" s="77">
        <v>7.0000000000000007E-2</v>
      </c>
      <c r="N18" s="77">
        <v>24.14</v>
      </c>
      <c r="O18" s="77">
        <v>0.35</v>
      </c>
    </row>
    <row r="19" spans="2:15">
      <c r="B19" s="78" t="s">
        <v>473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209</v>
      </c>
      <c r="C20" t="s">
        <v>209</v>
      </c>
      <c r="D20" s="16"/>
      <c r="E20" s="16"/>
      <c r="F20" t="s">
        <v>209</v>
      </c>
      <c r="G20" t="s">
        <v>209</v>
      </c>
      <c r="I20" t="s">
        <v>209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234</v>
      </c>
      <c r="C21" s="16"/>
      <c r="D21" s="16"/>
      <c r="E21" s="16"/>
      <c r="J21" s="79">
        <v>1281</v>
      </c>
      <c r="L21" s="79">
        <v>737.16582760400001</v>
      </c>
      <c r="N21" s="79">
        <v>75.86</v>
      </c>
      <c r="O21" s="79">
        <v>1.08</v>
      </c>
    </row>
    <row r="22" spans="2:15">
      <c r="B22" s="78" t="s">
        <v>805</v>
      </c>
      <c r="C22" s="16"/>
      <c r="D22" s="16"/>
      <c r="E22" s="16"/>
      <c r="J22" s="79">
        <v>0</v>
      </c>
      <c r="L22" s="79">
        <v>0</v>
      </c>
      <c r="N22" s="79">
        <v>0</v>
      </c>
      <c r="O22" s="79">
        <v>0</v>
      </c>
    </row>
    <row r="23" spans="2:15">
      <c r="B23" t="s">
        <v>209</v>
      </c>
      <c r="C23" t="s">
        <v>209</v>
      </c>
      <c r="D23" s="16"/>
      <c r="E23" s="16"/>
      <c r="F23" t="s">
        <v>209</v>
      </c>
      <c r="G23" t="s">
        <v>209</v>
      </c>
      <c r="I23" t="s">
        <v>209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806</v>
      </c>
      <c r="C24" s="16"/>
      <c r="D24" s="16"/>
      <c r="E24" s="16"/>
      <c r="J24" s="79">
        <v>0</v>
      </c>
      <c r="L24" s="79">
        <v>0</v>
      </c>
      <c r="N24" s="79">
        <v>0</v>
      </c>
      <c r="O24" s="79">
        <v>0</v>
      </c>
    </row>
    <row r="25" spans="2:15">
      <c r="B25" t="s">
        <v>209</v>
      </c>
      <c r="C25" t="s">
        <v>209</v>
      </c>
      <c r="D25" s="16"/>
      <c r="E25" s="16"/>
      <c r="F25" t="s">
        <v>209</v>
      </c>
      <c r="G25" t="s">
        <v>209</v>
      </c>
      <c r="I25" t="s">
        <v>209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s="78" t="s">
        <v>93</v>
      </c>
      <c r="C26" s="16"/>
      <c r="D26" s="16"/>
      <c r="E26" s="16"/>
      <c r="J26" s="79">
        <v>1281</v>
      </c>
      <c r="L26" s="79">
        <v>737.16582760400001</v>
      </c>
      <c r="N26" s="79">
        <v>75.86</v>
      </c>
      <c r="O26" s="79">
        <v>1.08</v>
      </c>
    </row>
    <row r="27" spans="2:15">
      <c r="B27" t="s">
        <v>809</v>
      </c>
      <c r="C27" t="s">
        <v>810</v>
      </c>
      <c r="D27" t="s">
        <v>126</v>
      </c>
      <c r="E27" t="s">
        <v>811</v>
      </c>
      <c r="F27" t="s">
        <v>685</v>
      </c>
      <c r="G27" t="s">
        <v>209</v>
      </c>
      <c r="H27" t="s">
        <v>210</v>
      </c>
      <c r="I27" t="s">
        <v>113</v>
      </c>
      <c r="J27" s="77">
        <v>731</v>
      </c>
      <c r="K27" s="77">
        <v>13254</v>
      </c>
      <c r="L27" s="77">
        <v>415.79913338400002</v>
      </c>
      <c r="M27" s="77">
        <v>0</v>
      </c>
      <c r="N27" s="77">
        <v>42.79</v>
      </c>
      <c r="O27" s="77">
        <v>0.61</v>
      </c>
    </row>
    <row r="28" spans="2:15">
      <c r="B28" t="s">
        <v>812</v>
      </c>
      <c r="C28" t="s">
        <v>813</v>
      </c>
      <c r="D28" t="s">
        <v>814</v>
      </c>
      <c r="E28" t="s">
        <v>815</v>
      </c>
      <c r="F28" t="s">
        <v>685</v>
      </c>
      <c r="G28" t="s">
        <v>209</v>
      </c>
      <c r="H28" t="s">
        <v>210</v>
      </c>
      <c r="I28" t="s">
        <v>109</v>
      </c>
      <c r="J28" s="77">
        <v>550</v>
      </c>
      <c r="K28" s="77">
        <v>15589.73</v>
      </c>
      <c r="L28" s="77">
        <v>321.36669422</v>
      </c>
      <c r="M28" s="77">
        <v>0</v>
      </c>
      <c r="N28" s="77">
        <v>33.07</v>
      </c>
      <c r="O28" s="77">
        <v>0.47</v>
      </c>
    </row>
    <row r="29" spans="2:15">
      <c r="B29" s="78" t="s">
        <v>473</v>
      </c>
      <c r="C29" s="16"/>
      <c r="D29" s="16"/>
      <c r="E29" s="16"/>
      <c r="J29" s="79">
        <v>0</v>
      </c>
      <c r="L29" s="79">
        <v>0</v>
      </c>
      <c r="N29" s="79">
        <v>0</v>
      </c>
      <c r="O29" s="79">
        <v>0</v>
      </c>
    </row>
    <row r="30" spans="2:15">
      <c r="B30" t="s">
        <v>209</v>
      </c>
      <c r="C30" t="s">
        <v>209</v>
      </c>
      <c r="D30" s="16"/>
      <c r="E30" s="16"/>
      <c r="F30" t="s">
        <v>209</v>
      </c>
      <c r="G30" t="s">
        <v>209</v>
      </c>
      <c r="I30" t="s">
        <v>209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</row>
    <row r="31" spans="2:15">
      <c r="B31" t="s">
        <v>236</v>
      </c>
      <c r="C31" s="16"/>
      <c r="D31" s="16"/>
      <c r="E31" s="16"/>
    </row>
    <row r="32" spans="2:15">
      <c r="B32" t="s">
        <v>253</v>
      </c>
      <c r="C32" s="16"/>
      <c r="D32" s="16"/>
      <c r="E32" s="16"/>
    </row>
    <row r="33" spans="2:5">
      <c r="B33" t="s">
        <v>254</v>
      </c>
      <c r="C33" s="16"/>
      <c r="D33" s="16"/>
      <c r="E33" s="16"/>
    </row>
    <row r="34" spans="2:5">
      <c r="B34" t="s">
        <v>255</v>
      </c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  <c r="C2" t="s">
        <v>197</v>
      </c>
    </row>
    <row r="3" spans="2:60">
      <c r="B3" s="2" t="s">
        <v>2</v>
      </c>
      <c r="C3" t="s">
        <v>198</v>
      </c>
    </row>
    <row r="4" spans="2:60">
      <c r="B4" s="2" t="s">
        <v>3</v>
      </c>
      <c r="C4" t="s">
        <v>199</v>
      </c>
    </row>
    <row r="5" spans="2:60">
      <c r="B5" s="75" t="s">
        <v>200</v>
      </c>
      <c r="C5" t="s">
        <v>201</v>
      </c>
    </row>
    <row r="6" spans="2:60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60" ht="26.25" customHeight="1">
      <c r="B7" s="96" t="s">
        <v>98</v>
      </c>
      <c r="C7" s="97"/>
      <c r="D7" s="97"/>
      <c r="E7" s="97"/>
      <c r="F7" s="97"/>
      <c r="G7" s="97"/>
      <c r="H7" s="97"/>
      <c r="I7" s="97"/>
      <c r="J7" s="97"/>
      <c r="K7" s="97"/>
      <c r="L7" s="98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204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816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209</v>
      </c>
      <c r="C14" t="s">
        <v>209</v>
      </c>
      <c r="D14" s="16"/>
      <c r="E14" t="s">
        <v>209</v>
      </c>
      <c r="F14" t="s">
        <v>209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234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817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209</v>
      </c>
      <c r="C17" t="s">
        <v>209</v>
      </c>
      <c r="D17" s="16"/>
      <c r="E17" t="s">
        <v>209</v>
      </c>
      <c r="F17" t="s">
        <v>209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236</v>
      </c>
      <c r="D18" s="16"/>
      <c r="E18" s="16"/>
    </row>
    <row r="19" spans="2:12">
      <c r="B19" t="s">
        <v>253</v>
      </c>
      <c r="D19" s="16"/>
      <c r="E19" s="16"/>
    </row>
    <row r="20" spans="2:12">
      <c r="B20" t="s">
        <v>254</v>
      </c>
      <c r="D20" s="16"/>
      <c r="E20" s="16"/>
    </row>
    <row r="21" spans="2:12">
      <c r="B21" t="s">
        <v>255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196</v>
      </c>
    </row>
    <row r="2" spans="2:61">
      <c r="B2" s="2" t="s">
        <v>1</v>
      </c>
      <c r="C2" t="s">
        <v>197</v>
      </c>
    </row>
    <row r="3" spans="2:61">
      <c r="B3" s="2" t="s">
        <v>2</v>
      </c>
      <c r="C3" t="s">
        <v>198</v>
      </c>
    </row>
    <row r="4" spans="2:61">
      <c r="B4" s="2" t="s">
        <v>3</v>
      </c>
      <c r="C4" t="s">
        <v>199</v>
      </c>
    </row>
    <row r="5" spans="2:61">
      <c r="B5" s="75" t="s">
        <v>200</v>
      </c>
      <c r="C5" t="s">
        <v>201</v>
      </c>
    </row>
    <row r="6" spans="2:6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61" ht="26.25" customHeight="1">
      <c r="B7" s="96" t="s">
        <v>101</v>
      </c>
      <c r="C7" s="97"/>
      <c r="D7" s="97"/>
      <c r="E7" s="97"/>
      <c r="F7" s="97"/>
      <c r="G7" s="97"/>
      <c r="H7" s="97"/>
      <c r="I7" s="97"/>
      <c r="J7" s="97"/>
      <c r="K7" s="97"/>
      <c r="L7" s="98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1000</v>
      </c>
      <c r="H11" s="7"/>
      <c r="I11" s="76">
        <v>167.01087999999999</v>
      </c>
      <c r="J11" s="25"/>
      <c r="K11" s="76">
        <v>100</v>
      </c>
      <c r="L11" s="76">
        <v>0.25</v>
      </c>
      <c r="BD11" s="16"/>
      <c r="BE11" s="19"/>
      <c r="BF11" s="16"/>
      <c r="BH11" s="16"/>
    </row>
    <row r="12" spans="2:61">
      <c r="B12" s="78" t="s">
        <v>204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818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209</v>
      </c>
      <c r="C14" t="s">
        <v>209</v>
      </c>
      <c r="D14" s="16"/>
      <c r="E14" t="s">
        <v>209</v>
      </c>
      <c r="F14" t="s">
        <v>209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819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209</v>
      </c>
      <c r="C16" t="s">
        <v>209</v>
      </c>
      <c r="D16" s="16"/>
      <c r="E16" t="s">
        <v>209</v>
      </c>
      <c r="F16" t="s">
        <v>209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820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209</v>
      </c>
      <c r="C18" t="s">
        <v>209</v>
      </c>
      <c r="D18" s="16"/>
      <c r="E18" t="s">
        <v>209</v>
      </c>
      <c r="F18" t="s">
        <v>209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473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209</v>
      </c>
      <c r="C20" t="s">
        <v>209</v>
      </c>
      <c r="D20" s="16"/>
      <c r="E20" t="s">
        <v>209</v>
      </c>
      <c r="F20" t="s">
        <v>209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234</v>
      </c>
      <c r="C21" s="16"/>
      <c r="D21" s="16"/>
      <c r="E21" s="16"/>
      <c r="G21" s="79">
        <v>1000</v>
      </c>
      <c r="I21" s="79">
        <v>167.01087999999999</v>
      </c>
      <c r="K21" s="79">
        <v>100</v>
      </c>
      <c r="L21" s="79">
        <v>0.25</v>
      </c>
    </row>
    <row r="22" spans="2:12">
      <c r="B22" s="78" t="s">
        <v>818</v>
      </c>
      <c r="C22" s="16"/>
      <c r="D22" s="16"/>
      <c r="E22" s="16"/>
      <c r="G22" s="79">
        <v>1000</v>
      </c>
      <c r="I22" s="79">
        <v>167.01087999999999</v>
      </c>
      <c r="K22" s="79">
        <v>100</v>
      </c>
      <c r="L22" s="79">
        <v>0.25</v>
      </c>
    </row>
    <row r="23" spans="2:12">
      <c r="B23" t="s">
        <v>821</v>
      </c>
      <c r="C23" t="s">
        <v>822</v>
      </c>
      <c r="D23" t="s">
        <v>126</v>
      </c>
      <c r="E23" t="s">
        <v>685</v>
      </c>
      <c r="F23" t="s">
        <v>109</v>
      </c>
      <c r="G23" s="77">
        <v>1000</v>
      </c>
      <c r="H23" s="77">
        <v>4456</v>
      </c>
      <c r="I23" s="77">
        <v>167.01087999999999</v>
      </c>
      <c r="J23" s="77">
        <v>0</v>
      </c>
      <c r="K23" s="77">
        <v>100</v>
      </c>
      <c r="L23" s="77">
        <v>0.25</v>
      </c>
    </row>
    <row r="24" spans="2:12">
      <c r="B24" s="78" t="s">
        <v>823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209</v>
      </c>
      <c r="C25" t="s">
        <v>209</v>
      </c>
      <c r="D25" s="16"/>
      <c r="E25" t="s">
        <v>209</v>
      </c>
      <c r="F25" t="s">
        <v>209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820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209</v>
      </c>
      <c r="C27" t="s">
        <v>209</v>
      </c>
      <c r="D27" s="16"/>
      <c r="E27" t="s">
        <v>209</v>
      </c>
      <c r="F27" t="s">
        <v>209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824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209</v>
      </c>
      <c r="C29" t="s">
        <v>209</v>
      </c>
      <c r="D29" s="16"/>
      <c r="E29" t="s">
        <v>209</v>
      </c>
      <c r="F29" t="s">
        <v>209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473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209</v>
      </c>
      <c r="C31" t="s">
        <v>209</v>
      </c>
      <c r="D31" s="16"/>
      <c r="E31" t="s">
        <v>209</v>
      </c>
      <c r="F31" t="s">
        <v>209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236</v>
      </c>
      <c r="C32" s="16"/>
      <c r="D32" s="16"/>
      <c r="E32" s="16"/>
    </row>
    <row r="33" spans="2:5">
      <c r="B33" t="s">
        <v>253</v>
      </c>
      <c r="C33" s="16"/>
      <c r="D33" s="16"/>
      <c r="E33" s="16"/>
    </row>
    <row r="34" spans="2:5">
      <c r="B34" t="s">
        <v>254</v>
      </c>
      <c r="C34" s="16"/>
      <c r="D34" s="16"/>
      <c r="E34" s="16"/>
    </row>
    <row r="35" spans="2:5">
      <c r="B35" t="s">
        <v>255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31" sqref="B31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196</v>
      </c>
    </row>
    <row r="2" spans="1:60">
      <c r="B2" s="2" t="s">
        <v>1</v>
      </c>
      <c r="C2" t="s">
        <v>197</v>
      </c>
    </row>
    <row r="3" spans="1:60">
      <c r="B3" s="2" t="s">
        <v>2</v>
      </c>
      <c r="C3" t="s">
        <v>198</v>
      </c>
    </row>
    <row r="4" spans="1:60">
      <c r="B4" s="2" t="s">
        <v>3</v>
      </c>
      <c r="C4" t="s">
        <v>199</v>
      </c>
    </row>
    <row r="5" spans="1:60">
      <c r="B5" s="75" t="s">
        <v>200</v>
      </c>
      <c r="C5" t="s">
        <v>201</v>
      </c>
    </row>
    <row r="6" spans="1:60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8"/>
      <c r="BD6" s="16" t="s">
        <v>103</v>
      </c>
      <c r="BF6" s="16" t="s">
        <v>104</v>
      </c>
      <c r="BH6" s="19" t="s">
        <v>105</v>
      </c>
    </row>
    <row r="7" spans="1:60" ht="26.25" customHeight="1">
      <c r="B7" s="96" t="s">
        <v>106</v>
      </c>
      <c r="C7" s="97"/>
      <c r="D7" s="97"/>
      <c r="E7" s="97"/>
      <c r="F7" s="97"/>
      <c r="G7" s="97"/>
      <c r="H7" s="97"/>
      <c r="I7" s="97"/>
      <c r="J7" s="97"/>
      <c r="K7" s="98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41702.44</v>
      </c>
      <c r="H11" s="25"/>
      <c r="I11" s="76">
        <v>154.64946836338399</v>
      </c>
      <c r="J11" s="76">
        <v>100</v>
      </c>
      <c r="K11" s="76">
        <v>0.23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204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209</v>
      </c>
      <c r="C13" t="s">
        <v>209</v>
      </c>
      <c r="D13" s="19"/>
      <c r="E13" t="s">
        <v>209</v>
      </c>
      <c r="F13" t="s">
        <v>209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234</v>
      </c>
      <c r="C14" s="19"/>
      <c r="D14" s="19"/>
      <c r="E14" s="19"/>
      <c r="F14" s="19"/>
      <c r="G14" s="79">
        <v>41702.44</v>
      </c>
      <c r="H14" s="19"/>
      <c r="I14" s="79">
        <v>154.64946836338399</v>
      </c>
      <c r="J14" s="79">
        <v>100</v>
      </c>
      <c r="K14" s="79">
        <v>0.23</v>
      </c>
      <c r="BF14" s="16" t="s">
        <v>129</v>
      </c>
    </row>
    <row r="15" spans="1:60">
      <c r="B15" t="s">
        <v>825</v>
      </c>
      <c r="C15" t="s">
        <v>826</v>
      </c>
      <c r="D15" t="s">
        <v>126</v>
      </c>
      <c r="E15" t="s">
        <v>685</v>
      </c>
      <c r="F15" t="s">
        <v>109</v>
      </c>
      <c r="G15" s="77">
        <v>2</v>
      </c>
      <c r="H15" s="77">
        <v>0.13489999999999999</v>
      </c>
      <c r="I15" s="77">
        <v>1.0112104E-5</v>
      </c>
      <c r="J15" s="77">
        <v>0</v>
      </c>
      <c r="K15" s="77">
        <v>0</v>
      </c>
      <c r="BF15" s="16" t="s">
        <v>130</v>
      </c>
    </row>
    <row r="16" spans="1:60">
      <c r="B16" t="s">
        <v>827</v>
      </c>
      <c r="C16" t="s">
        <v>828</v>
      </c>
      <c r="D16" t="s">
        <v>829</v>
      </c>
      <c r="E16" t="s">
        <v>685</v>
      </c>
      <c r="F16" t="s">
        <v>113</v>
      </c>
      <c r="G16" s="77">
        <v>-3017.14</v>
      </c>
      <c r="H16" s="77">
        <v>100</v>
      </c>
      <c r="I16" s="77">
        <v>-12.948358023999999</v>
      </c>
      <c r="J16" s="77">
        <v>-8.3699999999999992</v>
      </c>
      <c r="K16" s="77">
        <v>-0.02</v>
      </c>
      <c r="BF16" s="16" t="s">
        <v>131</v>
      </c>
    </row>
    <row r="17" spans="2:58">
      <c r="B17" t="s">
        <v>830</v>
      </c>
      <c r="C17" t="s">
        <v>831</v>
      </c>
      <c r="D17" t="s">
        <v>126</v>
      </c>
      <c r="E17" t="s">
        <v>685</v>
      </c>
      <c r="F17" t="s">
        <v>109</v>
      </c>
      <c r="G17" s="77">
        <v>1</v>
      </c>
      <c r="H17" s="77">
        <v>1.986</v>
      </c>
      <c r="I17" s="77">
        <v>7.4435279999999994E-5</v>
      </c>
      <c r="J17" s="77">
        <v>0</v>
      </c>
      <c r="K17" s="77">
        <v>0</v>
      </c>
      <c r="BF17" s="16" t="s">
        <v>132</v>
      </c>
    </row>
    <row r="18" spans="2:58">
      <c r="B18" t="s">
        <v>832</v>
      </c>
      <c r="C18" t="s">
        <v>833</v>
      </c>
      <c r="D18" t="s">
        <v>126</v>
      </c>
      <c r="E18" t="s">
        <v>685</v>
      </c>
      <c r="F18" t="s">
        <v>109</v>
      </c>
      <c r="G18" s="77">
        <v>58070.38</v>
      </c>
      <c r="H18" s="77">
        <v>100</v>
      </c>
      <c r="I18" s="77">
        <v>217.64778423999999</v>
      </c>
      <c r="J18" s="77">
        <v>140.74</v>
      </c>
      <c r="K18" s="77">
        <v>0.32</v>
      </c>
      <c r="BF18" s="16" t="s">
        <v>133</v>
      </c>
    </row>
    <row r="19" spans="2:58">
      <c r="B19" t="s">
        <v>834</v>
      </c>
      <c r="C19" t="s">
        <v>835</v>
      </c>
      <c r="D19" t="s">
        <v>126</v>
      </c>
      <c r="E19" t="s">
        <v>685</v>
      </c>
      <c r="F19" t="s">
        <v>109</v>
      </c>
      <c r="G19" s="77">
        <v>-13353.8</v>
      </c>
      <c r="H19" s="77">
        <v>100</v>
      </c>
      <c r="I19" s="77">
        <v>-50.050042400000002</v>
      </c>
      <c r="J19" s="77">
        <v>-32.36</v>
      </c>
      <c r="K19" s="77">
        <v>-7.0000000000000007E-2</v>
      </c>
      <c r="BF19" s="16" t="s">
        <v>134</v>
      </c>
    </row>
    <row r="20" spans="2:58">
      <c r="B20" t="s">
        <v>236</v>
      </c>
      <c r="C20" s="19"/>
      <c r="D20" s="19"/>
      <c r="E20" s="19"/>
      <c r="F20" s="19"/>
      <c r="G20" s="19"/>
      <c r="H20" s="19"/>
      <c r="BF20" s="16" t="s">
        <v>135</v>
      </c>
    </row>
    <row r="21" spans="2:58">
      <c r="B21" t="s">
        <v>253</v>
      </c>
      <c r="C21" s="19"/>
      <c r="D21" s="19"/>
      <c r="E21" s="19"/>
      <c r="F21" s="19"/>
      <c r="G21" s="19"/>
      <c r="H21" s="19"/>
      <c r="BF21" s="16" t="s">
        <v>126</v>
      </c>
    </row>
    <row r="22" spans="2:58">
      <c r="B22" t="s">
        <v>254</v>
      </c>
      <c r="C22" s="19"/>
      <c r="D22" s="19"/>
      <c r="E22" s="19"/>
      <c r="F22" s="19"/>
      <c r="G22" s="19"/>
      <c r="H22" s="19"/>
    </row>
    <row r="23" spans="2:58">
      <c r="B23" t="s">
        <v>255</v>
      </c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  <c r="C2" t="s">
        <v>197</v>
      </c>
    </row>
    <row r="3" spans="2:81">
      <c r="B3" s="2" t="s">
        <v>2</v>
      </c>
      <c r="C3" t="s">
        <v>198</v>
      </c>
      <c r="E3" s="15"/>
    </row>
    <row r="4" spans="2:81">
      <c r="B4" s="2" t="s">
        <v>3</v>
      </c>
      <c r="C4" t="s">
        <v>199</v>
      </c>
    </row>
    <row r="5" spans="2:81">
      <c r="B5" s="75" t="s">
        <v>200</v>
      </c>
      <c r="C5" t="s">
        <v>201</v>
      </c>
    </row>
    <row r="6" spans="2:8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8"/>
    </row>
    <row r="7" spans="2:81" ht="26.25" customHeight="1">
      <c r="B7" s="96" t="s">
        <v>136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204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836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209</v>
      </c>
      <c r="C14" t="s">
        <v>209</v>
      </c>
      <c r="E14" t="s">
        <v>209</v>
      </c>
      <c r="H14" s="77">
        <v>0</v>
      </c>
      <c r="I14" t="s">
        <v>209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837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209</v>
      </c>
      <c r="C16" t="s">
        <v>209</v>
      </c>
      <c r="E16" t="s">
        <v>209</v>
      </c>
      <c r="H16" s="77">
        <v>0</v>
      </c>
      <c r="I16" t="s">
        <v>209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838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839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209</v>
      </c>
      <c r="C19" t="s">
        <v>209</v>
      </c>
      <c r="E19" t="s">
        <v>209</v>
      </c>
      <c r="H19" s="77">
        <v>0</v>
      </c>
      <c r="I19" t="s">
        <v>209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840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209</v>
      </c>
      <c r="C21" t="s">
        <v>209</v>
      </c>
      <c r="E21" t="s">
        <v>209</v>
      </c>
      <c r="H21" s="77">
        <v>0</v>
      </c>
      <c r="I21" t="s">
        <v>209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841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209</v>
      </c>
      <c r="C23" t="s">
        <v>209</v>
      </c>
      <c r="E23" t="s">
        <v>209</v>
      </c>
      <c r="H23" s="77">
        <v>0</v>
      </c>
      <c r="I23" t="s">
        <v>209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842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209</v>
      </c>
      <c r="C25" t="s">
        <v>209</v>
      </c>
      <c r="E25" t="s">
        <v>209</v>
      </c>
      <c r="H25" s="77">
        <v>0</v>
      </c>
      <c r="I25" t="s">
        <v>209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234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836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209</v>
      </c>
      <c r="C28" t="s">
        <v>209</v>
      </c>
      <c r="E28" t="s">
        <v>209</v>
      </c>
      <c r="H28" s="77">
        <v>0</v>
      </c>
      <c r="I28" t="s">
        <v>209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837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209</v>
      </c>
      <c r="C30" t="s">
        <v>209</v>
      </c>
      <c r="E30" t="s">
        <v>209</v>
      </c>
      <c r="H30" s="77">
        <v>0</v>
      </c>
      <c r="I30" t="s">
        <v>209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838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839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209</v>
      </c>
      <c r="C33" t="s">
        <v>209</v>
      </c>
      <c r="E33" t="s">
        <v>209</v>
      </c>
      <c r="H33" s="77">
        <v>0</v>
      </c>
      <c r="I33" t="s">
        <v>209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840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209</v>
      </c>
      <c r="C35" t="s">
        <v>209</v>
      </c>
      <c r="E35" t="s">
        <v>209</v>
      </c>
      <c r="H35" s="77">
        <v>0</v>
      </c>
      <c r="I35" t="s">
        <v>209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841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209</v>
      </c>
      <c r="C37" t="s">
        <v>209</v>
      </c>
      <c r="E37" t="s">
        <v>209</v>
      </c>
      <c r="H37" s="77">
        <v>0</v>
      </c>
      <c r="I37" t="s">
        <v>209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842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209</v>
      </c>
      <c r="C39" t="s">
        <v>209</v>
      </c>
      <c r="E39" t="s">
        <v>209</v>
      </c>
      <c r="H39" s="77">
        <v>0</v>
      </c>
      <c r="I39" t="s">
        <v>209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236</v>
      </c>
    </row>
    <row r="41" spans="2:17">
      <c r="B41" t="s">
        <v>253</v>
      </c>
    </row>
    <row r="42" spans="2:17">
      <c r="B42" t="s">
        <v>254</v>
      </c>
    </row>
    <row r="43" spans="2:17">
      <c r="B43" t="s">
        <v>255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45"/>
  <sheetViews>
    <sheetView rightToLeft="1" workbookViewId="0">
      <selection activeCell="B8" sqref="B8:P8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196</v>
      </c>
    </row>
    <row r="2" spans="2:72">
      <c r="B2" s="2" t="s">
        <v>1</v>
      </c>
      <c r="C2" t="s">
        <v>197</v>
      </c>
    </row>
    <row r="3" spans="2:72">
      <c r="B3" s="2" t="s">
        <v>2</v>
      </c>
      <c r="C3" t="s">
        <v>198</v>
      </c>
    </row>
    <row r="4" spans="2:72">
      <c r="B4" s="2" t="s">
        <v>3</v>
      </c>
      <c r="C4" t="s">
        <v>199</v>
      </c>
    </row>
    <row r="5" spans="2:72">
      <c r="B5" s="75" t="s">
        <v>200</v>
      </c>
      <c r="C5" t="s">
        <v>201</v>
      </c>
    </row>
    <row r="6" spans="2:72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8"/>
    </row>
    <row r="7" spans="2:72" ht="26.25" customHeight="1">
      <c r="B7" s="96" t="s">
        <v>70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6">
        <v>6.13</v>
      </c>
      <c r="H11" s="7"/>
      <c r="I11" s="7"/>
      <c r="J11" s="76">
        <v>0.98</v>
      </c>
      <c r="K11" s="76">
        <v>19863344.399999999</v>
      </c>
      <c r="L11" s="7"/>
      <c r="M11" s="76">
        <v>26152.839861927703</v>
      </c>
      <c r="N11" s="7"/>
      <c r="O11" s="76">
        <v>100</v>
      </c>
      <c r="P11" s="76">
        <v>38.49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204</v>
      </c>
      <c r="G12" s="79">
        <v>6.13</v>
      </c>
      <c r="J12" s="79">
        <v>0.98</v>
      </c>
      <c r="K12" s="79">
        <v>19863344.399999999</v>
      </c>
      <c r="M12" s="79">
        <v>26152.839861927703</v>
      </c>
      <c r="O12" s="79">
        <v>100</v>
      </c>
      <c r="P12" s="79">
        <v>38.49</v>
      </c>
    </row>
    <row r="13" spans="2:72">
      <c r="B13" s="78" t="s">
        <v>843</v>
      </c>
      <c r="G13" s="79">
        <v>6.13</v>
      </c>
      <c r="J13" s="79">
        <v>0.98</v>
      </c>
      <c r="K13" s="79">
        <v>19863344.399999999</v>
      </c>
      <c r="M13" s="79">
        <v>26152.839861927703</v>
      </c>
      <c r="O13" s="79">
        <v>100</v>
      </c>
      <c r="P13" s="79">
        <v>38.49</v>
      </c>
    </row>
    <row r="14" spans="2:72">
      <c r="B14" t="s">
        <v>844</v>
      </c>
      <c r="C14" t="s">
        <v>845</v>
      </c>
      <c r="D14" t="s">
        <v>241</v>
      </c>
      <c r="E14" t="s">
        <v>215</v>
      </c>
      <c r="F14" t="s">
        <v>846</v>
      </c>
      <c r="G14" s="77">
        <v>8.86</v>
      </c>
      <c r="H14" t="s">
        <v>105</v>
      </c>
      <c r="I14" s="77">
        <v>4</v>
      </c>
      <c r="J14" s="77">
        <v>0.98</v>
      </c>
      <c r="K14" s="77">
        <v>6089029.9100000001</v>
      </c>
      <c r="L14" s="77">
        <v>134.33575654591192</v>
      </c>
      <c r="M14" s="77">
        <v>8179.7443959053599</v>
      </c>
      <c r="N14" s="77">
        <v>0</v>
      </c>
      <c r="O14" s="77">
        <v>31.28</v>
      </c>
      <c r="P14" s="77">
        <v>12.04</v>
      </c>
    </row>
    <row r="15" spans="2:72">
      <c r="B15" t="s">
        <v>847</v>
      </c>
      <c r="C15" t="s">
        <v>848</v>
      </c>
      <c r="D15" t="s">
        <v>241</v>
      </c>
      <c r="E15" t="s">
        <v>215</v>
      </c>
      <c r="F15" t="s">
        <v>846</v>
      </c>
      <c r="G15" s="77">
        <v>0</v>
      </c>
      <c r="H15" t="s">
        <v>105</v>
      </c>
      <c r="I15" s="77">
        <v>0</v>
      </c>
      <c r="J15" s="77">
        <v>0</v>
      </c>
      <c r="K15" s="77">
        <v>-674465.9</v>
      </c>
      <c r="L15" s="77">
        <v>95.41</v>
      </c>
      <c r="M15" s="77">
        <v>-643.50791518999995</v>
      </c>
      <c r="N15" s="77">
        <v>0</v>
      </c>
      <c r="O15" s="77">
        <v>-2.46</v>
      </c>
      <c r="P15" s="77">
        <v>-0.95</v>
      </c>
    </row>
    <row r="16" spans="2:72">
      <c r="B16" t="s">
        <v>849</v>
      </c>
      <c r="C16" t="s">
        <v>850</v>
      </c>
      <c r="D16" t="s">
        <v>241</v>
      </c>
      <c r="E16" t="s">
        <v>215</v>
      </c>
      <c r="F16" t="s">
        <v>851</v>
      </c>
      <c r="G16" s="77">
        <v>0</v>
      </c>
      <c r="H16" t="s">
        <v>105</v>
      </c>
      <c r="I16" s="77">
        <v>0</v>
      </c>
      <c r="J16" s="77">
        <v>0</v>
      </c>
      <c r="K16" s="77">
        <v>-1708542</v>
      </c>
      <c r="L16" s="77">
        <v>88.06</v>
      </c>
      <c r="M16" s="77">
        <v>-1504.5420852</v>
      </c>
      <c r="N16" s="77">
        <v>0</v>
      </c>
      <c r="O16" s="77">
        <v>-5.75</v>
      </c>
      <c r="P16" s="77">
        <v>-2.21</v>
      </c>
    </row>
    <row r="17" spans="2:16">
      <c r="B17" t="s">
        <v>852</v>
      </c>
      <c r="C17" t="s">
        <v>853</v>
      </c>
      <c r="D17" t="s">
        <v>241</v>
      </c>
      <c r="E17" t="s">
        <v>215</v>
      </c>
      <c r="F17" t="s">
        <v>854</v>
      </c>
      <c r="G17" s="77">
        <v>9.59</v>
      </c>
      <c r="H17" t="s">
        <v>105</v>
      </c>
      <c r="I17" s="77">
        <v>4</v>
      </c>
      <c r="J17" s="77">
        <v>1.02</v>
      </c>
      <c r="K17" s="77">
        <v>1672399.28</v>
      </c>
      <c r="L17" s="77">
        <v>134.17333850506142</v>
      </c>
      <c r="M17" s="77">
        <v>2243.91394711061</v>
      </c>
      <c r="N17" s="77">
        <v>0</v>
      </c>
      <c r="O17" s="77">
        <v>8.58</v>
      </c>
      <c r="P17" s="77">
        <v>3.3</v>
      </c>
    </row>
    <row r="18" spans="2:16">
      <c r="B18" t="s">
        <v>855</v>
      </c>
      <c r="C18" t="s">
        <v>856</v>
      </c>
      <c r="D18" t="s">
        <v>241</v>
      </c>
      <c r="E18" t="s">
        <v>215</v>
      </c>
      <c r="F18" t="s">
        <v>854</v>
      </c>
      <c r="G18" s="77">
        <v>0</v>
      </c>
      <c r="H18" t="s">
        <v>105</v>
      </c>
      <c r="I18" s="77">
        <v>4</v>
      </c>
      <c r="J18" s="77">
        <v>0</v>
      </c>
      <c r="K18" s="77">
        <v>-632841.56000000006</v>
      </c>
      <c r="L18" s="77">
        <v>96.4</v>
      </c>
      <c r="M18" s="77">
        <v>-610.05926383999997</v>
      </c>
      <c r="N18" s="77">
        <v>0</v>
      </c>
      <c r="O18" s="77">
        <v>-2.33</v>
      </c>
      <c r="P18" s="77">
        <v>-0.9</v>
      </c>
    </row>
    <row r="19" spans="2:16">
      <c r="B19" t="s">
        <v>857</v>
      </c>
      <c r="C19" t="s">
        <v>858</v>
      </c>
      <c r="D19" t="s">
        <v>241</v>
      </c>
      <c r="E19" t="s">
        <v>215</v>
      </c>
      <c r="F19" t="s">
        <v>859</v>
      </c>
      <c r="G19" s="77">
        <v>0.55000000000000004</v>
      </c>
      <c r="H19" t="s">
        <v>105</v>
      </c>
      <c r="I19" s="77">
        <v>4</v>
      </c>
      <c r="J19" s="77">
        <v>3.05</v>
      </c>
      <c r="K19" s="77">
        <v>1615061.09</v>
      </c>
      <c r="L19" s="77">
        <v>121.74801544567271</v>
      </c>
      <c r="M19" s="77">
        <v>1966.30482531025</v>
      </c>
      <c r="N19" s="77">
        <v>0</v>
      </c>
      <c r="O19" s="77">
        <v>7.52</v>
      </c>
      <c r="P19" s="77">
        <v>2.89</v>
      </c>
    </row>
    <row r="20" spans="2:16">
      <c r="B20" t="s">
        <v>860</v>
      </c>
      <c r="C20" t="s">
        <v>861</v>
      </c>
      <c r="D20" t="s">
        <v>241</v>
      </c>
      <c r="E20" t="s">
        <v>215</v>
      </c>
      <c r="F20" t="s">
        <v>862</v>
      </c>
      <c r="G20" s="77">
        <v>1.51</v>
      </c>
      <c r="H20" t="s">
        <v>105</v>
      </c>
      <c r="I20" s="77">
        <v>4</v>
      </c>
      <c r="J20" s="77">
        <v>0.72</v>
      </c>
      <c r="K20" s="77">
        <v>1520714.93</v>
      </c>
      <c r="L20" s="77">
        <v>121.27868960272718</v>
      </c>
      <c r="M20" s="77">
        <v>1844.30313969703</v>
      </c>
      <c r="N20" s="77">
        <v>0</v>
      </c>
      <c r="O20" s="77">
        <v>7.05</v>
      </c>
      <c r="P20" s="77">
        <v>2.71</v>
      </c>
    </row>
    <row r="21" spans="2:16">
      <c r="B21" t="s">
        <v>863</v>
      </c>
      <c r="C21" t="s">
        <v>864</v>
      </c>
      <c r="D21" t="s">
        <v>241</v>
      </c>
      <c r="E21" t="s">
        <v>215</v>
      </c>
      <c r="F21" t="s">
        <v>865</v>
      </c>
      <c r="G21" s="77">
        <v>2.4300000000000002</v>
      </c>
      <c r="H21" t="s">
        <v>105</v>
      </c>
      <c r="I21" s="77">
        <v>4</v>
      </c>
      <c r="J21" s="77">
        <v>0.33</v>
      </c>
      <c r="K21" s="77">
        <v>3287331.51</v>
      </c>
      <c r="L21" s="77">
        <v>121.83974807892892</v>
      </c>
      <c r="M21" s="77">
        <v>4005.27643030325</v>
      </c>
      <c r="N21" s="77">
        <v>0</v>
      </c>
      <c r="O21" s="77">
        <v>15.31</v>
      </c>
      <c r="P21" s="77">
        <v>5.89</v>
      </c>
    </row>
    <row r="22" spans="2:16">
      <c r="B22" t="s">
        <v>866</v>
      </c>
      <c r="C22" t="s">
        <v>867</v>
      </c>
      <c r="D22" t="s">
        <v>241</v>
      </c>
      <c r="E22" t="s">
        <v>215</v>
      </c>
      <c r="F22" t="s">
        <v>868</v>
      </c>
      <c r="G22" s="77">
        <v>3.32</v>
      </c>
      <c r="H22" t="s">
        <v>105</v>
      </c>
      <c r="I22" s="77">
        <v>4</v>
      </c>
      <c r="J22" s="77">
        <v>0.31</v>
      </c>
      <c r="K22" s="77">
        <v>2153350.64</v>
      </c>
      <c r="L22" s="77">
        <v>123.64918532141658</v>
      </c>
      <c r="M22" s="77">
        <v>2662.6005234735098</v>
      </c>
      <c r="N22" s="77">
        <v>0</v>
      </c>
      <c r="O22" s="77">
        <v>10.18</v>
      </c>
      <c r="P22" s="77">
        <v>3.92</v>
      </c>
    </row>
    <row r="23" spans="2:16">
      <c r="B23" t="s">
        <v>869</v>
      </c>
      <c r="C23" t="s">
        <v>870</v>
      </c>
      <c r="D23" t="s">
        <v>241</v>
      </c>
      <c r="E23" t="s">
        <v>215</v>
      </c>
      <c r="F23" t="s">
        <v>871</v>
      </c>
      <c r="G23" s="77">
        <v>4.18</v>
      </c>
      <c r="H23" t="s">
        <v>105</v>
      </c>
      <c r="I23" s="77">
        <v>4</v>
      </c>
      <c r="J23" s="77">
        <v>0.4</v>
      </c>
      <c r="K23" s="77">
        <v>1053078.2</v>
      </c>
      <c r="L23" s="77">
        <v>122.87499783432227</v>
      </c>
      <c r="M23" s="77">
        <v>1293.9698154437201</v>
      </c>
      <c r="N23" s="77">
        <v>0</v>
      </c>
      <c r="O23" s="77">
        <v>4.95</v>
      </c>
      <c r="P23" s="77">
        <v>1.9</v>
      </c>
    </row>
    <row r="24" spans="2:16">
      <c r="B24" t="s">
        <v>872</v>
      </c>
      <c r="C24" t="s">
        <v>873</v>
      </c>
      <c r="D24" t="s">
        <v>241</v>
      </c>
      <c r="E24" t="s">
        <v>215</v>
      </c>
      <c r="F24" t="s">
        <v>874</v>
      </c>
      <c r="G24" s="77">
        <v>4.5999999999999996</v>
      </c>
      <c r="H24" t="s">
        <v>105</v>
      </c>
      <c r="I24" s="77">
        <v>4</v>
      </c>
      <c r="J24" s="77">
        <v>0.48</v>
      </c>
      <c r="K24" s="77">
        <v>826749</v>
      </c>
      <c r="L24" s="77">
        <v>122.32938185636391</v>
      </c>
      <c r="M24" s="77">
        <v>1011.35694120367</v>
      </c>
      <c r="N24" s="77">
        <v>0</v>
      </c>
      <c r="O24" s="77">
        <v>3.87</v>
      </c>
      <c r="P24" s="77">
        <v>1.49</v>
      </c>
    </row>
    <row r="25" spans="2:16">
      <c r="B25" t="s">
        <v>875</v>
      </c>
      <c r="C25" t="s">
        <v>876</v>
      </c>
      <c r="D25" t="s">
        <v>241</v>
      </c>
      <c r="E25" t="s">
        <v>215</v>
      </c>
      <c r="F25" t="s">
        <v>877</v>
      </c>
      <c r="G25" s="77">
        <v>5.83</v>
      </c>
      <c r="H25" t="s">
        <v>105</v>
      </c>
      <c r="I25" s="77">
        <v>4</v>
      </c>
      <c r="J25" s="77">
        <v>0.65</v>
      </c>
      <c r="K25" s="77">
        <v>1212912</v>
      </c>
      <c r="L25" s="77">
        <v>123.9203560395206</v>
      </c>
      <c r="M25" s="77">
        <v>1503.0448688460699</v>
      </c>
      <c r="N25" s="77">
        <v>0</v>
      </c>
      <c r="O25" s="77">
        <v>5.75</v>
      </c>
      <c r="P25" s="77">
        <v>2.21</v>
      </c>
    </row>
    <row r="26" spans="2:16">
      <c r="B26" t="s">
        <v>878</v>
      </c>
      <c r="C26" t="s">
        <v>879</v>
      </c>
      <c r="D26" t="s">
        <v>241</v>
      </c>
      <c r="E26" t="s">
        <v>215</v>
      </c>
      <c r="F26" t="s">
        <v>880</v>
      </c>
      <c r="G26" s="77">
        <v>6.62</v>
      </c>
      <c r="H26" t="s">
        <v>105</v>
      </c>
      <c r="I26" s="77">
        <v>4</v>
      </c>
      <c r="J26" s="77">
        <v>0.73</v>
      </c>
      <c r="K26" s="77">
        <v>131255</v>
      </c>
      <c r="L26" s="77">
        <v>126.04068360208983</v>
      </c>
      <c r="M26" s="77">
        <v>165.43469926192299</v>
      </c>
      <c r="N26" s="77">
        <v>0</v>
      </c>
      <c r="O26" s="77">
        <v>0.63</v>
      </c>
      <c r="P26" s="77">
        <v>0.24</v>
      </c>
    </row>
    <row r="27" spans="2:16">
      <c r="B27" t="s">
        <v>881</v>
      </c>
      <c r="C27" t="s">
        <v>882</v>
      </c>
      <c r="D27" t="s">
        <v>241</v>
      </c>
      <c r="E27" t="s">
        <v>215</v>
      </c>
      <c r="F27" t="s">
        <v>883</v>
      </c>
      <c r="G27" s="77">
        <v>7.38</v>
      </c>
      <c r="H27" t="s">
        <v>105</v>
      </c>
      <c r="I27" s="77">
        <v>4</v>
      </c>
      <c r="J27" s="77">
        <v>0.82</v>
      </c>
      <c r="K27" s="77">
        <v>970017.61</v>
      </c>
      <c r="L27" s="77">
        <v>128.67872773222541</v>
      </c>
      <c r="M27" s="77">
        <v>1248.2063193265401</v>
      </c>
      <c r="N27" s="77">
        <v>0</v>
      </c>
      <c r="O27" s="77">
        <v>4.7699999999999996</v>
      </c>
      <c r="P27" s="77">
        <v>1.84</v>
      </c>
    </row>
    <row r="28" spans="2:16">
      <c r="B28" t="s">
        <v>884</v>
      </c>
      <c r="C28" t="s">
        <v>885</v>
      </c>
      <c r="D28" t="s">
        <v>241</v>
      </c>
      <c r="E28" t="s">
        <v>215</v>
      </c>
      <c r="F28" t="s">
        <v>886</v>
      </c>
      <c r="G28" s="77">
        <v>8.1300000000000008</v>
      </c>
      <c r="H28" t="s">
        <v>105</v>
      </c>
      <c r="I28" s="77">
        <v>4</v>
      </c>
      <c r="J28" s="77">
        <v>0.9</v>
      </c>
      <c r="K28" s="77">
        <v>1347294.69</v>
      </c>
      <c r="L28" s="77">
        <v>131.58814891905868</v>
      </c>
      <c r="M28" s="77">
        <v>1772.8801430557701</v>
      </c>
      <c r="N28" s="77">
        <v>0</v>
      </c>
      <c r="O28" s="77">
        <v>6.78</v>
      </c>
      <c r="P28" s="77">
        <v>2.61</v>
      </c>
    </row>
    <row r="29" spans="2:16">
      <c r="B29" t="s">
        <v>887</v>
      </c>
      <c r="C29" t="s">
        <v>888</v>
      </c>
      <c r="D29" t="s">
        <v>241</v>
      </c>
      <c r="E29" t="s">
        <v>215</v>
      </c>
      <c r="F29" t="s">
        <v>846</v>
      </c>
      <c r="G29" s="77">
        <v>0.45</v>
      </c>
      <c r="H29" t="s">
        <v>105</v>
      </c>
      <c r="I29" s="77">
        <v>1.07</v>
      </c>
      <c r="J29" s="77">
        <v>1.07</v>
      </c>
      <c r="K29" s="77">
        <v>1000000</v>
      </c>
      <c r="L29" s="77">
        <v>101.39130772199999</v>
      </c>
      <c r="M29" s="77">
        <v>1013.91307722</v>
      </c>
      <c r="N29" s="77">
        <v>0</v>
      </c>
      <c r="O29" s="77">
        <v>3.88</v>
      </c>
      <c r="P29" s="77">
        <v>1.49</v>
      </c>
    </row>
    <row r="30" spans="2:16">
      <c r="B30" s="78" t="s">
        <v>889</v>
      </c>
      <c r="G30" s="79">
        <v>0</v>
      </c>
      <c r="J30" s="79">
        <v>0</v>
      </c>
      <c r="K30" s="79">
        <v>0</v>
      </c>
      <c r="M30" s="79">
        <v>0</v>
      </c>
      <c r="O30" s="79">
        <v>0</v>
      </c>
      <c r="P30" s="79">
        <v>0</v>
      </c>
    </row>
    <row r="31" spans="2:16">
      <c r="B31" t="s">
        <v>209</v>
      </c>
      <c r="C31" t="s">
        <v>209</v>
      </c>
      <c r="D31" t="s">
        <v>209</v>
      </c>
      <c r="G31" s="77">
        <v>0</v>
      </c>
      <c r="H31" t="s">
        <v>209</v>
      </c>
      <c r="I31" s="77">
        <v>0</v>
      </c>
      <c r="J31" s="77">
        <v>0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</row>
    <row r="32" spans="2:16">
      <c r="B32" s="78" t="s">
        <v>890</v>
      </c>
      <c r="G32" s="79">
        <v>0</v>
      </c>
      <c r="J32" s="79">
        <v>0</v>
      </c>
      <c r="K32" s="79">
        <v>0</v>
      </c>
      <c r="M32" s="79">
        <v>0</v>
      </c>
      <c r="O32" s="79">
        <v>0</v>
      </c>
      <c r="P32" s="79">
        <v>0</v>
      </c>
    </row>
    <row r="33" spans="2:16">
      <c r="B33" t="s">
        <v>209</v>
      </c>
      <c r="C33" t="s">
        <v>209</v>
      </c>
      <c r="D33" t="s">
        <v>209</v>
      </c>
      <c r="G33" s="77">
        <v>0</v>
      </c>
      <c r="H33" t="s">
        <v>209</v>
      </c>
      <c r="I33" s="77">
        <v>0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</row>
    <row r="34" spans="2:16">
      <c r="B34" s="78" t="s">
        <v>891</v>
      </c>
      <c r="G34" s="79">
        <v>0</v>
      </c>
      <c r="J34" s="79">
        <v>0</v>
      </c>
      <c r="K34" s="79">
        <v>0</v>
      </c>
      <c r="M34" s="79">
        <v>0</v>
      </c>
      <c r="O34" s="79">
        <v>0</v>
      </c>
      <c r="P34" s="79">
        <v>0</v>
      </c>
    </row>
    <row r="35" spans="2:16">
      <c r="B35" t="s">
        <v>209</v>
      </c>
      <c r="C35" t="s">
        <v>209</v>
      </c>
      <c r="D35" t="s">
        <v>209</v>
      </c>
      <c r="G35" s="77">
        <v>0</v>
      </c>
      <c r="H35" t="s">
        <v>209</v>
      </c>
      <c r="I35" s="77">
        <v>0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</row>
    <row r="36" spans="2:16">
      <c r="B36" s="78" t="s">
        <v>473</v>
      </c>
      <c r="G36" s="79">
        <v>0</v>
      </c>
      <c r="J36" s="79">
        <v>0</v>
      </c>
      <c r="K36" s="79">
        <v>0</v>
      </c>
      <c r="M36" s="79">
        <v>0</v>
      </c>
      <c r="O36" s="79">
        <v>0</v>
      </c>
      <c r="P36" s="79">
        <v>0</v>
      </c>
    </row>
    <row r="37" spans="2:16">
      <c r="B37" t="s">
        <v>209</v>
      </c>
      <c r="C37" t="s">
        <v>209</v>
      </c>
      <c r="D37" t="s">
        <v>209</v>
      </c>
      <c r="G37" s="77">
        <v>0</v>
      </c>
      <c r="H37" t="s">
        <v>209</v>
      </c>
      <c r="I37" s="77">
        <v>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</row>
    <row r="38" spans="2:16">
      <c r="B38" s="78" t="s">
        <v>234</v>
      </c>
      <c r="G38" s="79">
        <v>0</v>
      </c>
      <c r="J38" s="79">
        <v>0</v>
      </c>
      <c r="K38" s="79">
        <v>0</v>
      </c>
      <c r="M38" s="79">
        <v>0</v>
      </c>
      <c r="O38" s="79">
        <v>0</v>
      </c>
      <c r="P38" s="79">
        <v>0</v>
      </c>
    </row>
    <row r="39" spans="2:16">
      <c r="B39" s="78" t="s">
        <v>251</v>
      </c>
      <c r="G39" s="79">
        <v>0</v>
      </c>
      <c r="J39" s="79">
        <v>0</v>
      </c>
      <c r="K39" s="79">
        <v>0</v>
      </c>
      <c r="M39" s="79">
        <v>0</v>
      </c>
      <c r="O39" s="79">
        <v>0</v>
      </c>
      <c r="P39" s="79">
        <v>0</v>
      </c>
    </row>
    <row r="40" spans="2:16">
      <c r="B40" t="s">
        <v>209</v>
      </c>
      <c r="C40" t="s">
        <v>209</v>
      </c>
      <c r="D40" t="s">
        <v>209</v>
      </c>
      <c r="G40" s="77">
        <v>0</v>
      </c>
      <c r="H40" t="s">
        <v>209</v>
      </c>
      <c r="I40" s="77">
        <v>0</v>
      </c>
      <c r="J40" s="77">
        <v>0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</row>
    <row r="41" spans="2:16">
      <c r="B41" s="78" t="s">
        <v>892</v>
      </c>
      <c r="G41" s="79">
        <v>0</v>
      </c>
      <c r="J41" s="79">
        <v>0</v>
      </c>
      <c r="K41" s="79">
        <v>0</v>
      </c>
      <c r="M41" s="79">
        <v>0</v>
      </c>
      <c r="O41" s="79">
        <v>0</v>
      </c>
      <c r="P41" s="79">
        <v>0</v>
      </c>
    </row>
    <row r="42" spans="2:16">
      <c r="B42" t="s">
        <v>209</v>
      </c>
      <c r="C42" t="s">
        <v>209</v>
      </c>
      <c r="D42" t="s">
        <v>209</v>
      </c>
      <c r="G42" s="77">
        <v>0</v>
      </c>
      <c r="H42" t="s">
        <v>209</v>
      </c>
      <c r="I42" s="77">
        <v>0</v>
      </c>
      <c r="J42" s="77">
        <v>0</v>
      </c>
      <c r="K42" s="77">
        <v>0</v>
      </c>
      <c r="L42" s="77">
        <v>0</v>
      </c>
      <c r="M42" s="77">
        <v>0</v>
      </c>
      <c r="N42" s="77">
        <v>0</v>
      </c>
      <c r="O42" s="77">
        <v>0</v>
      </c>
      <c r="P42" s="77">
        <v>0</v>
      </c>
    </row>
    <row r="43" spans="2:16">
      <c r="B43" t="s">
        <v>253</v>
      </c>
    </row>
    <row r="44" spans="2:16">
      <c r="B44" t="s">
        <v>254</v>
      </c>
    </row>
    <row r="45" spans="2:16">
      <c r="B45" t="s">
        <v>255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  <c r="C2" t="s">
        <v>197</v>
      </c>
    </row>
    <row r="3" spans="2:65">
      <c r="B3" s="2" t="s">
        <v>2</v>
      </c>
      <c r="C3" t="s">
        <v>198</v>
      </c>
    </row>
    <row r="4" spans="2:65">
      <c r="B4" s="2" t="s">
        <v>3</v>
      </c>
      <c r="C4" t="s">
        <v>199</v>
      </c>
    </row>
    <row r="5" spans="2:65">
      <c r="B5" s="75" t="s">
        <v>200</v>
      </c>
      <c r="C5" t="s">
        <v>201</v>
      </c>
    </row>
    <row r="6" spans="2:65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</row>
    <row r="7" spans="2:65" ht="26.25" customHeight="1">
      <c r="B7" s="96" t="s">
        <v>83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8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204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893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209</v>
      </c>
      <c r="C14" t="s">
        <v>209</v>
      </c>
      <c r="D14" s="16"/>
      <c r="E14" s="16"/>
      <c r="F14" t="s">
        <v>209</v>
      </c>
      <c r="G14" t="s">
        <v>209</v>
      </c>
      <c r="J14" s="77">
        <v>0</v>
      </c>
      <c r="K14" t="s">
        <v>209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894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209</v>
      </c>
      <c r="C16" t="s">
        <v>209</v>
      </c>
      <c r="D16" s="16"/>
      <c r="E16" s="16"/>
      <c r="F16" t="s">
        <v>209</v>
      </c>
      <c r="G16" t="s">
        <v>209</v>
      </c>
      <c r="J16" s="77">
        <v>0</v>
      </c>
      <c r="K16" t="s">
        <v>209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258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209</v>
      </c>
      <c r="C18" t="s">
        <v>209</v>
      </c>
      <c r="D18" s="16"/>
      <c r="E18" s="16"/>
      <c r="F18" t="s">
        <v>209</v>
      </c>
      <c r="G18" t="s">
        <v>209</v>
      </c>
      <c r="J18" s="77">
        <v>0</v>
      </c>
      <c r="K18" t="s">
        <v>209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473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209</v>
      </c>
      <c r="C20" t="s">
        <v>209</v>
      </c>
      <c r="D20" s="16"/>
      <c r="E20" s="16"/>
      <c r="F20" t="s">
        <v>209</v>
      </c>
      <c r="G20" t="s">
        <v>209</v>
      </c>
      <c r="J20" s="77">
        <v>0</v>
      </c>
      <c r="K20" t="s">
        <v>209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234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895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209</v>
      </c>
      <c r="C23" t="s">
        <v>209</v>
      </c>
      <c r="D23" s="16"/>
      <c r="E23" s="16"/>
      <c r="F23" t="s">
        <v>209</v>
      </c>
      <c r="G23" t="s">
        <v>209</v>
      </c>
      <c r="J23" s="77">
        <v>0</v>
      </c>
      <c r="K23" t="s">
        <v>209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896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209</v>
      </c>
      <c r="C25" t="s">
        <v>209</v>
      </c>
      <c r="D25" s="16"/>
      <c r="E25" s="16"/>
      <c r="F25" t="s">
        <v>209</v>
      </c>
      <c r="G25" t="s">
        <v>209</v>
      </c>
      <c r="J25" s="77">
        <v>0</v>
      </c>
      <c r="K25" t="s">
        <v>209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236</v>
      </c>
      <c r="D26" s="16"/>
      <c r="E26" s="16"/>
      <c r="F26" s="16"/>
    </row>
    <row r="27" spans="2:19">
      <c r="B27" t="s">
        <v>253</v>
      </c>
      <c r="D27" s="16"/>
      <c r="E27" s="16"/>
      <c r="F27" s="16"/>
    </row>
    <row r="28" spans="2:19">
      <c r="B28" t="s">
        <v>254</v>
      </c>
      <c r="D28" s="16"/>
      <c r="E28" s="16"/>
      <c r="F28" s="16"/>
    </row>
    <row r="29" spans="2:19">
      <c r="B29" t="s">
        <v>255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  <c r="C2" t="s">
        <v>197</v>
      </c>
    </row>
    <row r="3" spans="2:81">
      <c r="B3" s="2" t="s">
        <v>2</v>
      </c>
      <c r="C3" t="s">
        <v>198</v>
      </c>
    </row>
    <row r="4" spans="2:81">
      <c r="B4" s="2" t="s">
        <v>3</v>
      </c>
      <c r="C4" t="s">
        <v>199</v>
      </c>
    </row>
    <row r="5" spans="2:81">
      <c r="B5" s="75" t="s">
        <v>200</v>
      </c>
      <c r="C5" t="s">
        <v>201</v>
      </c>
    </row>
    <row r="6" spans="2:81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</row>
    <row r="7" spans="2:81" ht="26.25" customHeight="1">
      <c r="B7" s="96" t="s">
        <v>90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8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6">
        <v>9.5500000000000007</v>
      </c>
      <c r="K11" s="7"/>
      <c r="L11" s="7"/>
      <c r="M11" s="76">
        <v>3.78</v>
      </c>
      <c r="N11" s="76">
        <v>561961.06999999995</v>
      </c>
      <c r="O11" s="7"/>
      <c r="P11" s="76">
        <v>645.49843750433695</v>
      </c>
      <c r="Q11" s="7"/>
      <c r="R11" s="76">
        <v>100</v>
      </c>
      <c r="S11" s="76">
        <v>0.95</v>
      </c>
      <c r="T11" s="35"/>
      <c r="BZ11" s="16"/>
      <c r="CC11" s="16"/>
    </row>
    <row r="12" spans="2:81">
      <c r="B12" s="78" t="s">
        <v>204</v>
      </c>
      <c r="C12" s="16"/>
      <c r="D12" s="16"/>
      <c r="E12" s="16"/>
      <c r="J12" s="79">
        <v>9.5500000000000007</v>
      </c>
      <c r="M12" s="79">
        <v>3.78</v>
      </c>
      <c r="N12" s="79">
        <v>561961.06999999995</v>
      </c>
      <c r="P12" s="79">
        <v>645.49843750433695</v>
      </c>
      <c r="R12" s="79">
        <v>100</v>
      </c>
      <c r="S12" s="79">
        <v>0.95</v>
      </c>
    </row>
    <row r="13" spans="2:81">
      <c r="B13" s="78" t="s">
        <v>893</v>
      </c>
      <c r="C13" s="16"/>
      <c r="D13" s="16"/>
      <c r="E13" s="16"/>
      <c r="J13" s="79">
        <v>11.25</v>
      </c>
      <c r="M13" s="79">
        <v>2.83</v>
      </c>
      <c r="N13" s="79">
        <v>431551.29</v>
      </c>
      <c r="P13" s="79">
        <v>514.03750006551286</v>
      </c>
      <c r="R13" s="79">
        <v>79.63</v>
      </c>
      <c r="S13" s="79">
        <v>0.76</v>
      </c>
    </row>
    <row r="14" spans="2:81">
      <c r="B14" t="s">
        <v>897</v>
      </c>
      <c r="C14" t="s">
        <v>898</v>
      </c>
      <c r="D14" t="s">
        <v>126</v>
      </c>
      <c r="E14" t="s">
        <v>899</v>
      </c>
      <c r="F14" t="s">
        <v>130</v>
      </c>
      <c r="G14" t="s">
        <v>214</v>
      </c>
      <c r="H14" t="s">
        <v>215</v>
      </c>
      <c r="I14" t="s">
        <v>900</v>
      </c>
      <c r="J14" s="77">
        <v>11.25</v>
      </c>
      <c r="K14" t="s">
        <v>105</v>
      </c>
      <c r="L14" s="77">
        <v>4.0999999999999996</v>
      </c>
      <c r="M14" s="77">
        <v>2.83</v>
      </c>
      <c r="N14" s="77">
        <v>425000</v>
      </c>
      <c r="O14" s="77">
        <v>120.95</v>
      </c>
      <c r="P14" s="77">
        <v>514.03750000000002</v>
      </c>
      <c r="Q14" s="77">
        <v>0.01</v>
      </c>
      <c r="R14" s="77">
        <v>79.63</v>
      </c>
      <c r="S14" s="77">
        <v>0.76</v>
      </c>
    </row>
    <row r="15" spans="2:81">
      <c r="B15" t="s">
        <v>901</v>
      </c>
      <c r="C15" t="s">
        <v>902</v>
      </c>
      <c r="D15" t="s">
        <v>126</v>
      </c>
      <c r="E15" t="s">
        <v>903</v>
      </c>
      <c r="F15" t="s">
        <v>904</v>
      </c>
      <c r="G15" t="s">
        <v>905</v>
      </c>
      <c r="H15" t="s">
        <v>215</v>
      </c>
      <c r="I15" t="s">
        <v>906</v>
      </c>
      <c r="J15" s="77">
        <v>0</v>
      </c>
      <c r="K15" t="s">
        <v>105</v>
      </c>
      <c r="L15" s="77">
        <v>0</v>
      </c>
      <c r="M15" s="77">
        <v>0</v>
      </c>
      <c r="N15" s="77">
        <v>502.76</v>
      </c>
      <c r="O15" s="77">
        <v>9.9999999999999995E-7</v>
      </c>
      <c r="P15" s="77">
        <v>5.0276000000000003E-9</v>
      </c>
      <c r="Q15" s="77">
        <v>0</v>
      </c>
      <c r="R15" s="77">
        <v>0</v>
      </c>
      <c r="S15" s="77">
        <v>0</v>
      </c>
    </row>
    <row r="16" spans="2:81">
      <c r="B16" t="s">
        <v>907</v>
      </c>
      <c r="C16" t="s">
        <v>908</v>
      </c>
      <c r="D16" t="s">
        <v>126</v>
      </c>
      <c r="E16" t="s">
        <v>903</v>
      </c>
      <c r="F16" t="s">
        <v>904</v>
      </c>
      <c r="G16" t="s">
        <v>905</v>
      </c>
      <c r="H16" t="s">
        <v>215</v>
      </c>
      <c r="I16" t="s">
        <v>906</v>
      </c>
      <c r="J16" s="77">
        <v>0</v>
      </c>
      <c r="K16" t="s">
        <v>105</v>
      </c>
      <c r="L16" s="77">
        <v>0</v>
      </c>
      <c r="M16" s="77">
        <v>0</v>
      </c>
      <c r="N16" s="77">
        <v>755.54</v>
      </c>
      <c r="O16" s="77">
        <v>9.9999999999999995E-7</v>
      </c>
      <c r="P16" s="77">
        <v>7.5554000000000006E-9</v>
      </c>
      <c r="Q16" s="77">
        <v>0</v>
      </c>
      <c r="R16" s="77">
        <v>0</v>
      </c>
      <c r="S16" s="77">
        <v>0</v>
      </c>
    </row>
    <row r="17" spans="2:19">
      <c r="B17" t="s">
        <v>909</v>
      </c>
      <c r="C17" t="s">
        <v>910</v>
      </c>
      <c r="D17" t="s">
        <v>126</v>
      </c>
      <c r="E17" t="s">
        <v>903</v>
      </c>
      <c r="F17" t="s">
        <v>904</v>
      </c>
      <c r="G17" t="s">
        <v>905</v>
      </c>
      <c r="H17" t="s">
        <v>215</v>
      </c>
      <c r="I17" t="s">
        <v>906</v>
      </c>
      <c r="J17" s="77">
        <v>0</v>
      </c>
      <c r="K17" t="s">
        <v>105</v>
      </c>
      <c r="L17" s="77">
        <v>0</v>
      </c>
      <c r="M17" s="77">
        <v>0</v>
      </c>
      <c r="N17" s="77">
        <v>5292.99</v>
      </c>
      <c r="O17" s="77">
        <v>9.9999999999999995E-7</v>
      </c>
      <c r="P17" s="77">
        <v>5.2929899999999999E-8</v>
      </c>
      <c r="Q17" s="77">
        <v>0.01</v>
      </c>
      <c r="R17" s="77">
        <v>0</v>
      </c>
      <c r="S17" s="77">
        <v>0</v>
      </c>
    </row>
    <row r="18" spans="2:19">
      <c r="B18" s="78" t="s">
        <v>894</v>
      </c>
      <c r="C18" s="16"/>
      <c r="D18" s="16"/>
      <c r="E18" s="16"/>
      <c r="J18" s="79">
        <v>2.88</v>
      </c>
      <c r="M18" s="79">
        <v>6.85</v>
      </c>
      <c r="N18" s="79">
        <v>127000</v>
      </c>
      <c r="P18" s="79">
        <v>124.9299</v>
      </c>
      <c r="R18" s="79">
        <v>19.350000000000001</v>
      </c>
      <c r="S18" s="79">
        <v>0.18</v>
      </c>
    </row>
    <row r="19" spans="2:19">
      <c r="B19" t="s">
        <v>911</v>
      </c>
      <c r="C19" t="s">
        <v>912</v>
      </c>
      <c r="D19" t="s">
        <v>126</v>
      </c>
      <c r="E19" t="s">
        <v>913</v>
      </c>
      <c r="F19" t="s">
        <v>131</v>
      </c>
      <c r="G19" t="s">
        <v>287</v>
      </c>
      <c r="H19" t="s">
        <v>215</v>
      </c>
      <c r="I19" t="s">
        <v>914</v>
      </c>
      <c r="J19" s="77">
        <v>2.88</v>
      </c>
      <c r="K19" t="s">
        <v>105</v>
      </c>
      <c r="L19" s="77">
        <v>2.19</v>
      </c>
      <c r="M19" s="77">
        <v>6.85</v>
      </c>
      <c r="N19" s="77">
        <v>127000</v>
      </c>
      <c r="O19" s="77">
        <v>98.37</v>
      </c>
      <c r="P19" s="77">
        <v>124.9299</v>
      </c>
      <c r="Q19" s="77">
        <v>0.01</v>
      </c>
      <c r="R19" s="77">
        <v>19.350000000000001</v>
      </c>
      <c r="S19" s="77">
        <v>0.18</v>
      </c>
    </row>
    <row r="20" spans="2:19">
      <c r="B20" s="78" t="s">
        <v>258</v>
      </c>
      <c r="C20" s="16"/>
      <c r="D20" s="16"/>
      <c r="E20" s="16"/>
      <c r="J20" s="79">
        <v>3.24</v>
      </c>
      <c r="M20" s="79">
        <v>19.5</v>
      </c>
      <c r="N20" s="79">
        <v>3409.78</v>
      </c>
      <c r="P20" s="79">
        <v>6.5310374388239998</v>
      </c>
      <c r="R20" s="79">
        <v>1.01</v>
      </c>
      <c r="S20" s="79">
        <v>0.01</v>
      </c>
    </row>
    <row r="21" spans="2:19">
      <c r="B21" t="s">
        <v>915</v>
      </c>
      <c r="C21" t="s">
        <v>916</v>
      </c>
      <c r="D21" t="s">
        <v>126</v>
      </c>
      <c r="E21" t="s">
        <v>917</v>
      </c>
      <c r="F21" t="s">
        <v>130</v>
      </c>
      <c r="G21" t="s">
        <v>918</v>
      </c>
      <c r="H21" t="s">
        <v>215</v>
      </c>
      <c r="I21" t="s">
        <v>906</v>
      </c>
      <c r="J21" s="77">
        <v>3.98</v>
      </c>
      <c r="K21" t="s">
        <v>109</v>
      </c>
      <c r="L21" s="77">
        <v>3</v>
      </c>
      <c r="M21" s="77">
        <v>27.74</v>
      </c>
      <c r="N21" s="77">
        <v>2868</v>
      </c>
      <c r="O21" s="77">
        <v>41.45</v>
      </c>
      <c r="P21" s="77">
        <v>4.4555699280000001</v>
      </c>
      <c r="Q21" s="77">
        <v>0</v>
      </c>
      <c r="R21" s="77">
        <v>0.69</v>
      </c>
      <c r="S21" s="77">
        <v>0.01</v>
      </c>
    </row>
    <row r="22" spans="2:19">
      <c r="B22" t="s">
        <v>919</v>
      </c>
      <c r="C22" t="s">
        <v>920</v>
      </c>
      <c r="D22" t="s">
        <v>126</v>
      </c>
      <c r="E22" t="s">
        <v>917</v>
      </c>
      <c r="F22" t="s">
        <v>130</v>
      </c>
      <c r="G22" t="s">
        <v>918</v>
      </c>
      <c r="H22" t="s">
        <v>215</v>
      </c>
      <c r="I22" t="s">
        <v>906</v>
      </c>
      <c r="J22" s="77">
        <v>1.64</v>
      </c>
      <c r="K22" t="s">
        <v>109</v>
      </c>
      <c r="L22" s="77">
        <v>3.13</v>
      </c>
      <c r="M22" s="77">
        <v>1.8</v>
      </c>
      <c r="N22" s="77">
        <v>541.78</v>
      </c>
      <c r="O22" s="77">
        <v>102.21</v>
      </c>
      <c r="P22" s="77">
        <v>2.0754675108240002</v>
      </c>
      <c r="Q22" s="77">
        <v>0</v>
      </c>
      <c r="R22" s="77">
        <v>0.32</v>
      </c>
      <c r="S22" s="77">
        <v>0</v>
      </c>
    </row>
    <row r="23" spans="2:19">
      <c r="B23" s="78" t="s">
        <v>473</v>
      </c>
      <c r="C23" s="16"/>
      <c r="D23" s="16"/>
      <c r="E23" s="16"/>
      <c r="J23" s="79">
        <v>0</v>
      </c>
      <c r="M23" s="79">
        <v>0</v>
      </c>
      <c r="N23" s="79">
        <v>0</v>
      </c>
      <c r="P23" s="79">
        <v>0</v>
      </c>
      <c r="R23" s="79">
        <v>0</v>
      </c>
      <c r="S23" s="79">
        <v>0</v>
      </c>
    </row>
    <row r="24" spans="2:19">
      <c r="B24" t="s">
        <v>209</v>
      </c>
      <c r="C24" t="s">
        <v>209</v>
      </c>
      <c r="D24" s="16"/>
      <c r="E24" s="16"/>
      <c r="F24" t="s">
        <v>209</v>
      </c>
      <c r="G24" t="s">
        <v>209</v>
      </c>
      <c r="J24" s="77">
        <v>0</v>
      </c>
      <c r="K24" t="s">
        <v>209</v>
      </c>
      <c r="L24" s="77">
        <v>0</v>
      </c>
      <c r="M24" s="77">
        <v>0</v>
      </c>
      <c r="N24" s="77">
        <v>0</v>
      </c>
      <c r="O24" s="77">
        <v>0</v>
      </c>
      <c r="P24" s="77">
        <v>0</v>
      </c>
      <c r="Q24" s="77">
        <v>0</v>
      </c>
      <c r="R24" s="77">
        <v>0</v>
      </c>
      <c r="S24" s="77">
        <v>0</v>
      </c>
    </row>
    <row r="25" spans="2:19">
      <c r="B25" s="78" t="s">
        <v>234</v>
      </c>
      <c r="C25" s="16"/>
      <c r="D25" s="16"/>
      <c r="E25" s="16"/>
      <c r="J25" s="79">
        <v>0</v>
      </c>
      <c r="M25" s="79">
        <v>0</v>
      </c>
      <c r="N25" s="79">
        <v>0</v>
      </c>
      <c r="P25" s="79">
        <v>0</v>
      </c>
      <c r="R25" s="79">
        <v>0</v>
      </c>
      <c r="S25" s="79">
        <v>0</v>
      </c>
    </row>
    <row r="26" spans="2:19">
      <c r="B26" s="78" t="s">
        <v>259</v>
      </c>
      <c r="C26" s="16"/>
      <c r="D26" s="16"/>
      <c r="E26" s="16"/>
      <c r="J26" s="79">
        <v>0</v>
      </c>
      <c r="M26" s="79">
        <v>0</v>
      </c>
      <c r="N26" s="79">
        <v>0</v>
      </c>
      <c r="P26" s="79">
        <v>0</v>
      </c>
      <c r="R26" s="79">
        <v>0</v>
      </c>
      <c r="S26" s="79">
        <v>0</v>
      </c>
    </row>
    <row r="27" spans="2:19">
      <c r="B27" t="s">
        <v>209</v>
      </c>
      <c r="C27" t="s">
        <v>209</v>
      </c>
      <c r="D27" s="16"/>
      <c r="E27" s="16"/>
      <c r="F27" t="s">
        <v>209</v>
      </c>
      <c r="G27" t="s">
        <v>209</v>
      </c>
      <c r="J27" s="77">
        <v>0</v>
      </c>
      <c r="K27" t="s">
        <v>209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  <c r="R27" s="77">
        <v>0</v>
      </c>
      <c r="S27" s="77">
        <v>0</v>
      </c>
    </row>
    <row r="28" spans="2:19">
      <c r="B28" s="78" t="s">
        <v>260</v>
      </c>
      <c r="C28" s="16"/>
      <c r="D28" s="16"/>
      <c r="E28" s="16"/>
      <c r="J28" s="79">
        <v>0</v>
      </c>
      <c r="M28" s="79">
        <v>0</v>
      </c>
      <c r="N28" s="79">
        <v>0</v>
      </c>
      <c r="P28" s="79">
        <v>0</v>
      </c>
      <c r="R28" s="79">
        <v>0</v>
      </c>
      <c r="S28" s="79">
        <v>0</v>
      </c>
    </row>
    <row r="29" spans="2:19">
      <c r="B29" t="s">
        <v>209</v>
      </c>
      <c r="C29" t="s">
        <v>209</v>
      </c>
      <c r="D29" s="16"/>
      <c r="E29" s="16"/>
      <c r="F29" t="s">
        <v>209</v>
      </c>
      <c r="G29" t="s">
        <v>209</v>
      </c>
      <c r="J29" s="77">
        <v>0</v>
      </c>
      <c r="K29" t="s">
        <v>209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  <c r="R29" s="77">
        <v>0</v>
      </c>
      <c r="S29" s="77">
        <v>0</v>
      </c>
    </row>
    <row r="30" spans="2:19">
      <c r="B30" t="s">
        <v>236</v>
      </c>
      <c r="C30" s="16"/>
      <c r="D30" s="16"/>
      <c r="E30" s="16"/>
    </row>
    <row r="31" spans="2:19">
      <c r="B31" t="s">
        <v>253</v>
      </c>
      <c r="C31" s="16"/>
      <c r="D31" s="16"/>
      <c r="E31" s="16"/>
    </row>
    <row r="32" spans="2:19">
      <c r="B32" t="s">
        <v>254</v>
      </c>
      <c r="C32" s="16"/>
      <c r="D32" s="16"/>
      <c r="E32" s="16"/>
    </row>
    <row r="33" spans="2:5">
      <c r="B33" t="s">
        <v>255</v>
      </c>
      <c r="C33" s="16"/>
      <c r="D33" s="16"/>
      <c r="E33" s="16"/>
    </row>
    <row r="34" spans="2:5"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8" sqref="B8:M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196</v>
      </c>
    </row>
    <row r="2" spans="2:98">
      <c r="B2" s="2" t="s">
        <v>1</v>
      </c>
      <c r="C2" t="s">
        <v>197</v>
      </c>
    </row>
    <row r="3" spans="2:98">
      <c r="B3" s="2" t="s">
        <v>2</v>
      </c>
      <c r="C3" t="s">
        <v>198</v>
      </c>
    </row>
    <row r="4" spans="2:98">
      <c r="B4" s="2" t="s">
        <v>3</v>
      </c>
      <c r="C4" t="s">
        <v>199</v>
      </c>
    </row>
    <row r="5" spans="2:98">
      <c r="B5" s="75" t="s">
        <v>200</v>
      </c>
      <c r="C5" t="s">
        <v>201</v>
      </c>
    </row>
    <row r="6" spans="2:98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8"/>
    </row>
    <row r="7" spans="2:98" ht="26.25" customHeight="1">
      <c r="B7" s="96" t="s">
        <v>92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8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3198.29</v>
      </c>
      <c r="I11" s="7"/>
      <c r="J11" s="76">
        <v>168.21879754604001</v>
      </c>
      <c r="K11" s="7"/>
      <c r="L11" s="76">
        <v>100</v>
      </c>
      <c r="M11" s="76">
        <v>0.25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204</v>
      </c>
      <c r="C12" s="16"/>
      <c r="D12" s="16"/>
      <c r="E12" s="16"/>
      <c r="H12" s="79">
        <v>43</v>
      </c>
      <c r="J12" s="79">
        <v>5.1733643999999996</v>
      </c>
      <c r="L12" s="79">
        <v>3.08</v>
      </c>
      <c r="M12" s="79">
        <v>0.01</v>
      </c>
    </row>
    <row r="13" spans="2:98">
      <c r="B13" t="s">
        <v>921</v>
      </c>
      <c r="C13" t="s">
        <v>922</v>
      </c>
      <c r="D13" t="s">
        <v>126</v>
      </c>
      <c r="E13" t="s">
        <v>917</v>
      </c>
      <c r="F13" t="s">
        <v>130</v>
      </c>
      <c r="G13" t="s">
        <v>109</v>
      </c>
      <c r="H13" s="77">
        <v>43</v>
      </c>
      <c r="I13" s="77">
        <v>3210</v>
      </c>
      <c r="J13" s="77">
        <v>5.1733643999999996</v>
      </c>
      <c r="K13" s="77">
        <v>0</v>
      </c>
      <c r="L13" s="77">
        <v>3.08</v>
      </c>
      <c r="M13" s="77">
        <v>0.01</v>
      </c>
    </row>
    <row r="14" spans="2:98">
      <c r="B14" s="78" t="s">
        <v>234</v>
      </c>
      <c r="C14" s="16"/>
      <c r="D14" s="16"/>
      <c r="E14" s="16"/>
      <c r="H14" s="79">
        <v>3155.29</v>
      </c>
      <c r="J14" s="79">
        <v>163.04543314604001</v>
      </c>
      <c r="L14" s="79">
        <v>96.92</v>
      </c>
      <c r="M14" s="79">
        <v>0.24</v>
      </c>
    </row>
    <row r="15" spans="2:98">
      <c r="B15" s="78" t="s">
        <v>259</v>
      </c>
      <c r="C15" s="16"/>
      <c r="D15" s="16"/>
      <c r="E15" s="16"/>
      <c r="H15" s="79">
        <v>3155.29</v>
      </c>
      <c r="J15" s="79">
        <v>163.04543314604001</v>
      </c>
      <c r="L15" s="79">
        <v>96.92</v>
      </c>
      <c r="M15" s="79">
        <v>0.24</v>
      </c>
    </row>
    <row r="16" spans="2:98">
      <c r="B16" t="s">
        <v>923</v>
      </c>
      <c r="C16" t="s">
        <v>924</v>
      </c>
      <c r="D16" t="s">
        <v>126</v>
      </c>
      <c r="E16" t="s">
        <v>925</v>
      </c>
      <c r="F16" t="s">
        <v>130</v>
      </c>
      <c r="G16" t="s">
        <v>109</v>
      </c>
      <c r="H16" s="77">
        <v>3155.29</v>
      </c>
      <c r="I16" s="77">
        <v>1378.7</v>
      </c>
      <c r="J16" s="77">
        <v>163.04543314604001</v>
      </c>
      <c r="K16" s="77">
        <v>0</v>
      </c>
      <c r="L16" s="77">
        <v>96.92</v>
      </c>
      <c r="M16" s="77">
        <v>0.24</v>
      </c>
    </row>
    <row r="17" spans="2:13">
      <c r="B17" s="78" t="s">
        <v>260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209</v>
      </c>
      <c r="C18" t="s">
        <v>209</v>
      </c>
      <c r="D18" s="16"/>
      <c r="E18" s="16"/>
      <c r="F18" t="s">
        <v>209</v>
      </c>
      <c r="G18" t="s">
        <v>209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236</v>
      </c>
      <c r="C19" s="16"/>
      <c r="D19" s="16"/>
      <c r="E19" s="16"/>
    </row>
    <row r="20" spans="2:13">
      <c r="B20" t="s">
        <v>253</v>
      </c>
      <c r="C20" s="16"/>
      <c r="D20" s="16"/>
      <c r="E20" s="16"/>
    </row>
    <row r="21" spans="2:13">
      <c r="B21" t="s">
        <v>254</v>
      </c>
      <c r="C21" s="16"/>
      <c r="D21" s="16"/>
      <c r="E21" s="16"/>
    </row>
    <row r="22" spans="2:13">
      <c r="B22" t="s">
        <v>255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  <c r="C2" t="s">
        <v>197</v>
      </c>
    </row>
    <row r="3" spans="2:55">
      <c r="B3" s="2" t="s">
        <v>2</v>
      </c>
      <c r="C3" t="s">
        <v>198</v>
      </c>
    </row>
    <row r="4" spans="2:55">
      <c r="B4" s="2" t="s">
        <v>3</v>
      </c>
      <c r="C4" t="s">
        <v>199</v>
      </c>
    </row>
    <row r="5" spans="2:55">
      <c r="B5" s="75" t="s">
        <v>200</v>
      </c>
      <c r="C5" t="s">
        <v>201</v>
      </c>
    </row>
    <row r="6" spans="2:55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8"/>
    </row>
    <row r="7" spans="2:55" ht="26.25" customHeight="1">
      <c r="B7" s="96" t="s">
        <v>142</v>
      </c>
      <c r="C7" s="97"/>
      <c r="D7" s="97"/>
      <c r="E7" s="97"/>
      <c r="F7" s="97"/>
      <c r="G7" s="97"/>
      <c r="H7" s="97"/>
      <c r="I7" s="97"/>
      <c r="J7" s="97"/>
      <c r="K7" s="98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1143917</v>
      </c>
      <c r="G11" s="7"/>
      <c r="H11" s="76">
        <v>2605.8406300000001</v>
      </c>
      <c r="I11" s="7"/>
      <c r="J11" s="76">
        <v>100</v>
      </c>
      <c r="K11" s="76">
        <v>3.84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204</v>
      </c>
      <c r="C12" s="16"/>
      <c r="F12" s="79">
        <v>635754</v>
      </c>
      <c r="H12" s="79">
        <v>701.24570600000004</v>
      </c>
      <c r="J12" s="79">
        <v>26.91</v>
      </c>
      <c r="K12" s="79">
        <v>1.03</v>
      </c>
    </row>
    <row r="13" spans="2:55">
      <c r="B13" s="78" t="s">
        <v>926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209</v>
      </c>
      <c r="C14" t="s">
        <v>209</v>
      </c>
      <c r="D14" t="s">
        <v>209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927</v>
      </c>
      <c r="C15" s="16"/>
      <c r="F15" s="79">
        <v>610000</v>
      </c>
      <c r="H15" s="79">
        <v>604.71971399999995</v>
      </c>
      <c r="J15" s="79">
        <v>23.21</v>
      </c>
      <c r="K15" s="79">
        <v>0.89</v>
      </c>
    </row>
    <row r="16" spans="2:55">
      <c r="B16" t="s">
        <v>928</v>
      </c>
      <c r="C16" t="s">
        <v>929</v>
      </c>
      <c r="D16" t="s">
        <v>105</v>
      </c>
      <c r="E16" t="s">
        <v>930</v>
      </c>
      <c r="F16" s="77">
        <v>260000</v>
      </c>
      <c r="G16" s="77">
        <v>98.574889999999996</v>
      </c>
      <c r="H16" s="77">
        <v>256.294714</v>
      </c>
      <c r="I16" s="77">
        <v>0</v>
      </c>
      <c r="J16" s="77">
        <v>9.84</v>
      </c>
      <c r="K16" s="77">
        <v>0.38</v>
      </c>
    </row>
    <row r="17" spans="2:11">
      <c r="B17" t="s">
        <v>931</v>
      </c>
      <c r="C17" t="s">
        <v>932</v>
      </c>
      <c r="D17" t="s">
        <v>105</v>
      </c>
      <c r="E17" t="s">
        <v>497</v>
      </c>
      <c r="F17" s="77">
        <v>350000</v>
      </c>
      <c r="G17" s="77">
        <v>99.55</v>
      </c>
      <c r="H17" s="77">
        <v>348.42500000000001</v>
      </c>
      <c r="I17" s="77">
        <v>0</v>
      </c>
      <c r="J17" s="77">
        <v>13.37</v>
      </c>
      <c r="K17" s="77">
        <v>0.51</v>
      </c>
    </row>
    <row r="18" spans="2:11">
      <c r="B18" s="78" t="s">
        <v>933</v>
      </c>
      <c r="C18" s="16"/>
      <c r="F18" s="79">
        <v>0</v>
      </c>
      <c r="H18" s="79">
        <v>0</v>
      </c>
      <c r="J18" s="79">
        <v>0</v>
      </c>
      <c r="K18" s="79">
        <v>0</v>
      </c>
    </row>
    <row r="19" spans="2:11">
      <c r="B19" t="s">
        <v>209</v>
      </c>
      <c r="C19" t="s">
        <v>209</v>
      </c>
      <c r="D19" t="s">
        <v>209</v>
      </c>
      <c r="F19" s="77">
        <v>0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</row>
    <row r="20" spans="2:11">
      <c r="B20" s="78" t="s">
        <v>934</v>
      </c>
      <c r="C20" s="16"/>
      <c r="F20" s="79">
        <v>25754</v>
      </c>
      <c r="H20" s="79">
        <v>96.525992000000002</v>
      </c>
      <c r="J20" s="79">
        <v>3.7</v>
      </c>
      <c r="K20" s="79">
        <v>0.14000000000000001</v>
      </c>
    </row>
    <row r="21" spans="2:11">
      <c r="B21" t="s">
        <v>935</v>
      </c>
      <c r="C21" t="s">
        <v>936</v>
      </c>
      <c r="D21" t="s">
        <v>109</v>
      </c>
      <c r="E21" t="s">
        <v>485</v>
      </c>
      <c r="F21" s="77">
        <v>25754</v>
      </c>
      <c r="G21" s="77">
        <v>100</v>
      </c>
      <c r="H21" s="77">
        <v>96.525992000000002</v>
      </c>
      <c r="I21" s="77">
        <v>0</v>
      </c>
      <c r="J21" s="77">
        <v>3.7</v>
      </c>
      <c r="K21" s="77">
        <v>0.14000000000000001</v>
      </c>
    </row>
    <row r="22" spans="2:11">
      <c r="B22" s="78" t="s">
        <v>234</v>
      </c>
      <c r="C22" s="16"/>
      <c r="F22" s="79">
        <v>508163</v>
      </c>
      <c r="H22" s="79">
        <v>1904.594924</v>
      </c>
      <c r="J22" s="79">
        <v>73.09</v>
      </c>
      <c r="K22" s="79">
        <v>2.8</v>
      </c>
    </row>
    <row r="23" spans="2:11">
      <c r="B23" s="78" t="s">
        <v>937</v>
      </c>
      <c r="C23" s="16"/>
      <c r="F23" s="79">
        <v>0</v>
      </c>
      <c r="H23" s="79">
        <v>0</v>
      </c>
      <c r="J23" s="79">
        <v>0</v>
      </c>
      <c r="K23" s="79">
        <v>0</v>
      </c>
    </row>
    <row r="24" spans="2:11">
      <c r="B24" t="s">
        <v>209</v>
      </c>
      <c r="C24" t="s">
        <v>209</v>
      </c>
      <c r="D24" t="s">
        <v>209</v>
      </c>
      <c r="F24" s="77">
        <v>0</v>
      </c>
      <c r="G24" s="77">
        <v>0</v>
      </c>
      <c r="H24" s="77">
        <v>0</v>
      </c>
      <c r="I24" s="77">
        <v>0</v>
      </c>
      <c r="J24" s="77">
        <v>0</v>
      </c>
      <c r="K24" s="77">
        <v>0</v>
      </c>
    </row>
    <row r="25" spans="2:11">
      <c r="B25" s="78" t="s">
        <v>938</v>
      </c>
      <c r="C25" s="16"/>
      <c r="F25" s="79">
        <v>27607</v>
      </c>
      <c r="H25" s="79">
        <v>103.471036</v>
      </c>
      <c r="J25" s="79">
        <v>3.97</v>
      </c>
      <c r="K25" s="79">
        <v>0.15</v>
      </c>
    </row>
    <row r="26" spans="2:11">
      <c r="B26" t="s">
        <v>939</v>
      </c>
      <c r="C26" t="s">
        <v>940</v>
      </c>
      <c r="D26" t="s">
        <v>109</v>
      </c>
      <c r="E26" t="s">
        <v>941</v>
      </c>
      <c r="F26" s="77">
        <v>27607</v>
      </c>
      <c r="G26" s="77">
        <v>100</v>
      </c>
      <c r="H26" s="77">
        <v>103.471036</v>
      </c>
      <c r="I26" s="77">
        <v>0</v>
      </c>
      <c r="J26" s="77">
        <v>3.97</v>
      </c>
      <c r="K26" s="77">
        <v>0.15</v>
      </c>
    </row>
    <row r="27" spans="2:11">
      <c r="B27" s="78" t="s">
        <v>942</v>
      </c>
      <c r="C27" s="16"/>
      <c r="F27" s="79">
        <v>480556</v>
      </c>
      <c r="H27" s="79">
        <v>1801.1238880000001</v>
      </c>
      <c r="J27" s="79">
        <v>69.12</v>
      </c>
      <c r="K27" s="79">
        <v>2.65</v>
      </c>
    </row>
    <row r="28" spans="2:11">
      <c r="B28" t="s">
        <v>943</v>
      </c>
      <c r="C28" t="s">
        <v>944</v>
      </c>
      <c r="D28" t="s">
        <v>109</v>
      </c>
      <c r="E28" t="s">
        <v>945</v>
      </c>
      <c r="F28" s="77">
        <v>187600</v>
      </c>
      <c r="G28" s="77">
        <v>100</v>
      </c>
      <c r="H28" s="77">
        <v>703.12480000000005</v>
      </c>
      <c r="I28" s="77">
        <v>0</v>
      </c>
      <c r="J28" s="77">
        <v>26.98</v>
      </c>
      <c r="K28" s="77">
        <v>1.03</v>
      </c>
    </row>
    <row r="29" spans="2:11">
      <c r="B29" t="s">
        <v>946</v>
      </c>
      <c r="C29" t="s">
        <v>947</v>
      </c>
      <c r="D29" t="s">
        <v>109</v>
      </c>
      <c r="E29" t="s">
        <v>948</v>
      </c>
      <c r="F29" s="77">
        <v>139090</v>
      </c>
      <c r="G29" s="77">
        <v>100</v>
      </c>
      <c r="H29" s="77">
        <v>521.30931999999996</v>
      </c>
      <c r="I29" s="77">
        <v>0</v>
      </c>
      <c r="J29" s="77">
        <v>20.010000000000002</v>
      </c>
      <c r="K29" s="77">
        <v>0.77</v>
      </c>
    </row>
    <row r="30" spans="2:11">
      <c r="B30" t="s">
        <v>949</v>
      </c>
      <c r="C30" t="s">
        <v>950</v>
      </c>
      <c r="D30" t="s">
        <v>109</v>
      </c>
      <c r="E30" t="s">
        <v>951</v>
      </c>
      <c r="F30" s="77">
        <v>153866</v>
      </c>
      <c r="G30" s="77">
        <v>100</v>
      </c>
      <c r="H30" s="77">
        <v>576.68976799999996</v>
      </c>
      <c r="I30" s="77">
        <v>0</v>
      </c>
      <c r="J30" s="77">
        <v>22.13</v>
      </c>
      <c r="K30" s="77">
        <v>0.85</v>
      </c>
    </row>
    <row r="31" spans="2:11">
      <c r="B31" s="78" t="s">
        <v>952</v>
      </c>
      <c r="C31" s="16"/>
      <c r="F31" s="79">
        <v>0</v>
      </c>
      <c r="H31" s="79">
        <v>0</v>
      </c>
      <c r="J31" s="79">
        <v>0</v>
      </c>
      <c r="K31" s="79">
        <v>0</v>
      </c>
    </row>
    <row r="32" spans="2:11">
      <c r="B32" t="s">
        <v>209</v>
      </c>
      <c r="C32" t="s">
        <v>209</v>
      </c>
      <c r="D32" t="s">
        <v>209</v>
      </c>
      <c r="F32" s="77">
        <v>0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</row>
    <row r="33" spans="2:3">
      <c r="B33" t="s">
        <v>236</v>
      </c>
      <c r="C33" s="16"/>
    </row>
    <row r="34" spans="2:3">
      <c r="B34" t="s">
        <v>253</v>
      </c>
      <c r="C34" s="16"/>
    </row>
    <row r="35" spans="2:3">
      <c r="B35" t="s">
        <v>254</v>
      </c>
      <c r="C35" s="16"/>
    </row>
    <row r="36" spans="2:3">
      <c r="B36" t="s">
        <v>255</v>
      </c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196</v>
      </c>
    </row>
    <row r="2" spans="2:59">
      <c r="B2" s="2" t="s">
        <v>1</v>
      </c>
      <c r="C2" t="s">
        <v>197</v>
      </c>
    </row>
    <row r="3" spans="2:59">
      <c r="B3" s="2" t="s">
        <v>2</v>
      </c>
      <c r="C3" t="s">
        <v>198</v>
      </c>
    </row>
    <row r="4" spans="2:59">
      <c r="B4" s="2" t="s">
        <v>3</v>
      </c>
      <c r="C4" t="s">
        <v>199</v>
      </c>
    </row>
    <row r="5" spans="2:59">
      <c r="B5" s="75" t="s">
        <v>200</v>
      </c>
      <c r="C5" t="s">
        <v>201</v>
      </c>
    </row>
    <row r="6" spans="2:59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59" ht="26.25" customHeight="1">
      <c r="B7" s="96" t="s">
        <v>144</v>
      </c>
      <c r="C7" s="97"/>
      <c r="D7" s="97"/>
      <c r="E7" s="97"/>
      <c r="F7" s="97"/>
      <c r="G7" s="97"/>
      <c r="H7" s="97"/>
      <c r="I7" s="97"/>
      <c r="J7" s="97"/>
      <c r="K7" s="97"/>
      <c r="L7" s="98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953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209</v>
      </c>
      <c r="C13" t="s">
        <v>209</v>
      </c>
      <c r="D13" t="s">
        <v>209</v>
      </c>
      <c r="E13" t="s">
        <v>209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817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209</v>
      </c>
      <c r="C15" t="s">
        <v>209</v>
      </c>
      <c r="D15" t="s">
        <v>209</v>
      </c>
      <c r="E15" t="s">
        <v>209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236</v>
      </c>
      <c r="C16" s="16"/>
      <c r="D16" s="16"/>
    </row>
    <row r="17" spans="2:4">
      <c r="B17" t="s">
        <v>253</v>
      </c>
      <c r="C17" s="16"/>
      <c r="D17" s="16"/>
    </row>
    <row r="18" spans="2:4">
      <c r="B18" t="s">
        <v>254</v>
      </c>
      <c r="C18" s="16"/>
      <c r="D18" s="16"/>
    </row>
    <row r="19" spans="2:4">
      <c r="B19" t="s">
        <v>255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196</v>
      </c>
    </row>
    <row r="2" spans="2:52">
      <c r="B2" s="2" t="s">
        <v>1</v>
      </c>
      <c r="C2" t="s">
        <v>197</v>
      </c>
    </row>
    <row r="3" spans="2:52">
      <c r="B3" s="2" t="s">
        <v>2</v>
      </c>
      <c r="C3" t="s">
        <v>198</v>
      </c>
    </row>
    <row r="4" spans="2:52">
      <c r="B4" s="2" t="s">
        <v>3</v>
      </c>
      <c r="C4" t="s">
        <v>199</v>
      </c>
    </row>
    <row r="5" spans="2:52">
      <c r="B5" s="75" t="s">
        <v>200</v>
      </c>
      <c r="C5" t="s">
        <v>201</v>
      </c>
    </row>
    <row r="6" spans="2:52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52" ht="26.25" customHeight="1">
      <c r="B7" s="96" t="s">
        <v>145</v>
      </c>
      <c r="C7" s="97"/>
      <c r="D7" s="97"/>
      <c r="E7" s="97"/>
      <c r="F7" s="97"/>
      <c r="G7" s="97"/>
      <c r="H7" s="97"/>
      <c r="I7" s="97"/>
      <c r="J7" s="97"/>
      <c r="K7" s="97"/>
      <c r="L7" s="98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204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818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209</v>
      </c>
      <c r="C14" t="s">
        <v>209</v>
      </c>
      <c r="D14" t="s">
        <v>209</v>
      </c>
      <c r="E14" t="s">
        <v>209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819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209</v>
      </c>
      <c r="C16" t="s">
        <v>209</v>
      </c>
      <c r="D16" t="s">
        <v>209</v>
      </c>
      <c r="E16" t="s">
        <v>209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954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209</v>
      </c>
      <c r="C18" t="s">
        <v>209</v>
      </c>
      <c r="D18" t="s">
        <v>209</v>
      </c>
      <c r="E18" t="s">
        <v>209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820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209</v>
      </c>
      <c r="C20" t="s">
        <v>209</v>
      </c>
      <c r="D20" t="s">
        <v>209</v>
      </c>
      <c r="E20" t="s">
        <v>209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473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209</v>
      </c>
      <c r="C22" t="s">
        <v>209</v>
      </c>
      <c r="D22" t="s">
        <v>209</v>
      </c>
      <c r="E22" t="s">
        <v>209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234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818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209</v>
      </c>
      <c r="C25" t="s">
        <v>209</v>
      </c>
      <c r="D25" t="s">
        <v>209</v>
      </c>
      <c r="E25" t="s">
        <v>209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823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209</v>
      </c>
      <c r="C27" t="s">
        <v>209</v>
      </c>
      <c r="D27" t="s">
        <v>209</v>
      </c>
      <c r="E27" t="s">
        <v>209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820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209</v>
      </c>
      <c r="C29" t="s">
        <v>209</v>
      </c>
      <c r="D29" t="s">
        <v>209</v>
      </c>
      <c r="E29" t="s">
        <v>209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824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209</v>
      </c>
      <c r="C31" t="s">
        <v>209</v>
      </c>
      <c r="D31" t="s">
        <v>209</v>
      </c>
      <c r="E31" t="s">
        <v>209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473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209</v>
      </c>
      <c r="C33" t="s">
        <v>209</v>
      </c>
      <c r="D33" t="s">
        <v>209</v>
      </c>
      <c r="E33" t="s">
        <v>209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236</v>
      </c>
      <c r="C34" s="16"/>
      <c r="D34" s="16"/>
    </row>
    <row r="35" spans="2:12">
      <c r="B35" t="s">
        <v>253</v>
      </c>
      <c r="C35" s="16"/>
      <c r="D35" s="16"/>
    </row>
    <row r="36" spans="2:12">
      <c r="B36" t="s">
        <v>254</v>
      </c>
      <c r="C36" s="16"/>
      <c r="D36" s="16"/>
    </row>
    <row r="37" spans="2:12">
      <c r="B37" t="s">
        <v>255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196</v>
      </c>
    </row>
    <row r="2" spans="2:49">
      <c r="B2" s="2" t="s">
        <v>1</v>
      </c>
      <c r="C2" t="s">
        <v>197</v>
      </c>
    </row>
    <row r="3" spans="2:49">
      <c r="B3" s="2" t="s">
        <v>2</v>
      </c>
      <c r="C3" t="s">
        <v>198</v>
      </c>
    </row>
    <row r="4" spans="2:49">
      <c r="B4" s="2" t="s">
        <v>3</v>
      </c>
      <c r="C4" t="s">
        <v>199</v>
      </c>
    </row>
    <row r="5" spans="2:49">
      <c r="B5" s="75" t="s">
        <v>200</v>
      </c>
      <c r="C5" t="s">
        <v>201</v>
      </c>
    </row>
    <row r="6" spans="2:49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8"/>
    </row>
    <row r="7" spans="2:49" ht="26.25" customHeight="1">
      <c r="B7" s="96" t="s">
        <v>146</v>
      </c>
      <c r="C7" s="97"/>
      <c r="D7" s="97"/>
      <c r="E7" s="97"/>
      <c r="F7" s="97"/>
      <c r="G7" s="97"/>
      <c r="H7" s="97"/>
      <c r="I7" s="97"/>
      <c r="J7" s="97"/>
      <c r="K7" s="98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-985000</v>
      </c>
      <c r="H11" s="7"/>
      <c r="I11" s="76">
        <v>-18.71234826849599</v>
      </c>
      <c r="J11" s="76">
        <v>100</v>
      </c>
      <c r="K11" s="76">
        <v>-0.03</v>
      </c>
      <c r="AW11" s="16"/>
    </row>
    <row r="12" spans="2:49">
      <c r="B12" s="78" t="s">
        <v>204</v>
      </c>
      <c r="C12" s="16"/>
      <c r="D12" s="16"/>
      <c r="G12" s="79">
        <v>-985000</v>
      </c>
      <c r="I12" s="79">
        <v>-18.71234826849599</v>
      </c>
      <c r="J12" s="79">
        <v>100</v>
      </c>
      <c r="K12" s="79">
        <v>-0.03</v>
      </c>
    </row>
    <row r="13" spans="2:49">
      <c r="B13" s="78" t="s">
        <v>818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209</v>
      </c>
      <c r="C14" t="s">
        <v>209</v>
      </c>
      <c r="D14" t="s">
        <v>209</v>
      </c>
      <c r="E14" t="s">
        <v>209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819</v>
      </c>
      <c r="C15" s="16"/>
      <c r="D15" s="16"/>
      <c r="G15" s="79">
        <v>-985000</v>
      </c>
      <c r="I15" s="79">
        <v>-18.71234826849599</v>
      </c>
      <c r="J15" s="79">
        <v>100</v>
      </c>
      <c r="K15" s="79">
        <v>-0.03</v>
      </c>
    </row>
    <row r="16" spans="2:49">
      <c r="B16" t="s">
        <v>955</v>
      </c>
      <c r="C16" t="s">
        <v>956</v>
      </c>
      <c r="D16" t="s">
        <v>126</v>
      </c>
      <c r="E16" t="s">
        <v>113</v>
      </c>
      <c r="F16" t="s">
        <v>400</v>
      </c>
      <c r="G16" s="77">
        <v>-468000</v>
      </c>
      <c r="H16" s="77">
        <v>2.82284416161797</v>
      </c>
      <c r="I16" s="77">
        <v>-13.2109106763721</v>
      </c>
      <c r="J16" s="77">
        <v>70.599999999999994</v>
      </c>
      <c r="K16" s="77">
        <v>-0.02</v>
      </c>
    </row>
    <row r="17" spans="2:11">
      <c r="B17" t="s">
        <v>957</v>
      </c>
      <c r="C17" t="s">
        <v>958</v>
      </c>
      <c r="D17" t="s">
        <v>126</v>
      </c>
      <c r="E17" t="s">
        <v>109</v>
      </c>
      <c r="F17" t="s">
        <v>400</v>
      </c>
      <c r="G17" s="77">
        <v>-517000</v>
      </c>
      <c r="H17" s="77">
        <v>1.0641078514746403</v>
      </c>
      <c r="I17" s="77">
        <v>-5.5014375921238896</v>
      </c>
      <c r="J17" s="77">
        <v>29.4</v>
      </c>
      <c r="K17" s="77">
        <v>-0.01</v>
      </c>
    </row>
    <row r="18" spans="2:11">
      <c r="B18" s="78" t="s">
        <v>954</v>
      </c>
      <c r="C18" s="16"/>
      <c r="D18" s="16"/>
      <c r="G18" s="79">
        <v>0</v>
      </c>
      <c r="I18" s="79">
        <v>0</v>
      </c>
      <c r="J18" s="79">
        <v>0</v>
      </c>
      <c r="K18" s="79">
        <v>0</v>
      </c>
    </row>
    <row r="19" spans="2:11">
      <c r="B19" t="s">
        <v>209</v>
      </c>
      <c r="C19" t="s">
        <v>209</v>
      </c>
      <c r="D19" t="s">
        <v>209</v>
      </c>
      <c r="E19" t="s">
        <v>209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</row>
    <row r="20" spans="2:11">
      <c r="B20" s="78" t="s">
        <v>820</v>
      </c>
      <c r="C20" s="16"/>
      <c r="D20" s="16"/>
      <c r="G20" s="79">
        <v>0</v>
      </c>
      <c r="I20" s="79">
        <v>0</v>
      </c>
      <c r="J20" s="79">
        <v>0</v>
      </c>
      <c r="K20" s="79">
        <v>0</v>
      </c>
    </row>
    <row r="21" spans="2:11">
      <c r="B21" t="s">
        <v>209</v>
      </c>
      <c r="C21" t="s">
        <v>209</v>
      </c>
      <c r="D21" t="s">
        <v>209</v>
      </c>
      <c r="E21" t="s">
        <v>209</v>
      </c>
      <c r="G21" s="77">
        <v>0</v>
      </c>
      <c r="H21" s="77">
        <v>0</v>
      </c>
      <c r="I21" s="77">
        <v>0</v>
      </c>
      <c r="J21" s="77">
        <v>0</v>
      </c>
      <c r="K21" s="77">
        <v>0</v>
      </c>
    </row>
    <row r="22" spans="2:11">
      <c r="B22" s="78" t="s">
        <v>473</v>
      </c>
      <c r="C22" s="16"/>
      <c r="D22" s="16"/>
      <c r="G22" s="79">
        <v>0</v>
      </c>
      <c r="I22" s="79">
        <v>0</v>
      </c>
      <c r="J22" s="79">
        <v>0</v>
      </c>
      <c r="K22" s="79">
        <v>0</v>
      </c>
    </row>
    <row r="23" spans="2:11">
      <c r="B23" t="s">
        <v>209</v>
      </c>
      <c r="C23" t="s">
        <v>209</v>
      </c>
      <c r="D23" t="s">
        <v>209</v>
      </c>
      <c r="E23" t="s">
        <v>209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234</v>
      </c>
      <c r="C24" s="16"/>
      <c r="D24" s="16"/>
      <c r="G24" s="79">
        <v>0</v>
      </c>
      <c r="I24" s="79">
        <v>0</v>
      </c>
      <c r="J24" s="79">
        <v>0</v>
      </c>
      <c r="K24" s="79">
        <v>0</v>
      </c>
    </row>
    <row r="25" spans="2:11">
      <c r="B25" s="78" t="s">
        <v>818</v>
      </c>
      <c r="C25" s="16"/>
      <c r="D25" s="16"/>
      <c r="G25" s="79">
        <v>0</v>
      </c>
      <c r="I25" s="79">
        <v>0</v>
      </c>
      <c r="J25" s="79">
        <v>0</v>
      </c>
      <c r="K25" s="79">
        <v>0</v>
      </c>
    </row>
    <row r="26" spans="2:11">
      <c r="B26" t="s">
        <v>209</v>
      </c>
      <c r="C26" t="s">
        <v>209</v>
      </c>
      <c r="D26" t="s">
        <v>209</v>
      </c>
      <c r="E26" t="s">
        <v>209</v>
      </c>
      <c r="G26" s="77">
        <v>0</v>
      </c>
      <c r="H26" s="77">
        <v>0</v>
      </c>
      <c r="I26" s="77">
        <v>0</v>
      </c>
      <c r="J26" s="77">
        <v>0</v>
      </c>
      <c r="K26" s="77">
        <v>0</v>
      </c>
    </row>
    <row r="27" spans="2:11">
      <c r="B27" s="78" t="s">
        <v>823</v>
      </c>
      <c r="C27" s="16"/>
      <c r="D27" s="16"/>
      <c r="G27" s="79">
        <v>0</v>
      </c>
      <c r="I27" s="79">
        <v>0</v>
      </c>
      <c r="J27" s="79">
        <v>0</v>
      </c>
      <c r="K27" s="79">
        <v>0</v>
      </c>
    </row>
    <row r="28" spans="2:11">
      <c r="B28" t="s">
        <v>209</v>
      </c>
      <c r="C28" t="s">
        <v>209</v>
      </c>
      <c r="D28" t="s">
        <v>209</v>
      </c>
      <c r="E28" t="s">
        <v>209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</row>
    <row r="29" spans="2:11">
      <c r="B29" s="78" t="s">
        <v>820</v>
      </c>
      <c r="C29" s="16"/>
      <c r="D29" s="16"/>
      <c r="G29" s="79">
        <v>0</v>
      </c>
      <c r="I29" s="79">
        <v>0</v>
      </c>
      <c r="J29" s="79">
        <v>0</v>
      </c>
      <c r="K29" s="79">
        <v>0</v>
      </c>
    </row>
    <row r="30" spans="2:11">
      <c r="B30" t="s">
        <v>209</v>
      </c>
      <c r="C30" t="s">
        <v>209</v>
      </c>
      <c r="D30" t="s">
        <v>209</v>
      </c>
      <c r="E30" t="s">
        <v>209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</row>
    <row r="31" spans="2:11">
      <c r="B31" s="78" t="s">
        <v>473</v>
      </c>
      <c r="C31" s="16"/>
      <c r="D31" s="16"/>
      <c r="G31" s="79">
        <v>0</v>
      </c>
      <c r="I31" s="79">
        <v>0</v>
      </c>
      <c r="J31" s="79">
        <v>0</v>
      </c>
      <c r="K31" s="79">
        <v>0</v>
      </c>
    </row>
    <row r="32" spans="2:11">
      <c r="B32" t="s">
        <v>209</v>
      </c>
      <c r="C32" t="s">
        <v>209</v>
      </c>
      <c r="D32" t="s">
        <v>209</v>
      </c>
      <c r="E32" t="s">
        <v>209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</row>
    <row r="33" spans="2:4">
      <c r="B33" t="s">
        <v>236</v>
      </c>
      <c r="C33" s="16"/>
      <c r="D33" s="16"/>
    </row>
    <row r="34" spans="2:4">
      <c r="B34" t="s">
        <v>253</v>
      </c>
      <c r="C34" s="16"/>
      <c r="D34" s="16"/>
    </row>
    <row r="35" spans="2:4">
      <c r="B35" t="s">
        <v>254</v>
      </c>
      <c r="C35" s="16"/>
      <c r="D35" s="16"/>
    </row>
    <row r="36" spans="2:4">
      <c r="B36" t="s">
        <v>255</v>
      </c>
      <c r="C36" s="16"/>
      <c r="D36" s="16"/>
    </row>
    <row r="37" spans="2:4">
      <c r="C37" s="16"/>
      <c r="D37" s="16"/>
    </row>
    <row r="38" spans="2:4">
      <c r="C38" s="16"/>
      <c r="D38" s="16"/>
    </row>
    <row r="39" spans="2:4">
      <c r="C39" s="16"/>
      <c r="D39" s="16"/>
    </row>
    <row r="40" spans="2:4">
      <c r="C40" s="16"/>
      <c r="D40" s="16"/>
    </row>
    <row r="41" spans="2:4">
      <c r="C41" s="16"/>
      <c r="D41" s="16"/>
    </row>
    <row r="42" spans="2:4">
      <c r="C42" s="16"/>
      <c r="D42" s="16"/>
    </row>
    <row r="43" spans="2:4">
      <c r="C43" s="16"/>
      <c r="D43" s="16"/>
    </row>
    <row r="44" spans="2:4">
      <c r="C44" s="16"/>
      <c r="D44" s="16"/>
    </row>
    <row r="45" spans="2:4">
      <c r="C45" s="16"/>
      <c r="D45" s="16"/>
    </row>
    <row r="46" spans="2:4">
      <c r="C46" s="16"/>
      <c r="D46" s="16"/>
    </row>
    <row r="47" spans="2:4">
      <c r="C47" s="16"/>
      <c r="D47" s="16"/>
    </row>
    <row r="48" spans="2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196</v>
      </c>
    </row>
    <row r="2" spans="2:78">
      <c r="B2" s="2" t="s">
        <v>1</v>
      </c>
      <c r="C2" t="s">
        <v>197</v>
      </c>
    </row>
    <row r="3" spans="2:78">
      <c r="B3" s="2" t="s">
        <v>2</v>
      </c>
      <c r="C3" t="s">
        <v>198</v>
      </c>
    </row>
    <row r="4" spans="2:78">
      <c r="B4" s="2" t="s">
        <v>3</v>
      </c>
      <c r="C4" t="s">
        <v>199</v>
      </c>
    </row>
    <row r="5" spans="2:78">
      <c r="B5" s="75" t="s">
        <v>200</v>
      </c>
      <c r="C5" t="s">
        <v>201</v>
      </c>
    </row>
    <row r="6" spans="2:78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8"/>
    </row>
    <row r="7" spans="2:78" ht="26.25" customHeight="1">
      <c r="B7" s="96" t="s">
        <v>148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204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836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209</v>
      </c>
      <c r="C14" t="s">
        <v>209</v>
      </c>
      <c r="D14" s="16"/>
      <c r="E14" t="s">
        <v>209</v>
      </c>
      <c r="H14" s="77">
        <v>0</v>
      </c>
      <c r="I14" t="s">
        <v>209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837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209</v>
      </c>
      <c r="C16" t="s">
        <v>209</v>
      </c>
      <c r="D16" s="16"/>
      <c r="E16" t="s">
        <v>209</v>
      </c>
      <c r="H16" s="77">
        <v>0</v>
      </c>
      <c r="I16" t="s">
        <v>209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838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839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209</v>
      </c>
      <c r="C19" t="s">
        <v>209</v>
      </c>
      <c r="D19" s="16"/>
      <c r="E19" t="s">
        <v>209</v>
      </c>
      <c r="H19" s="77">
        <v>0</v>
      </c>
      <c r="I19" t="s">
        <v>209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840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209</v>
      </c>
      <c r="C21" t="s">
        <v>209</v>
      </c>
      <c r="D21" s="16"/>
      <c r="E21" t="s">
        <v>209</v>
      </c>
      <c r="H21" s="77">
        <v>0</v>
      </c>
      <c r="I21" t="s">
        <v>209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841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209</v>
      </c>
      <c r="C23" t="s">
        <v>209</v>
      </c>
      <c r="D23" s="16"/>
      <c r="E23" t="s">
        <v>209</v>
      </c>
      <c r="H23" s="77">
        <v>0</v>
      </c>
      <c r="I23" t="s">
        <v>209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842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209</v>
      </c>
      <c r="C25" t="s">
        <v>209</v>
      </c>
      <c r="D25" s="16"/>
      <c r="E25" t="s">
        <v>209</v>
      </c>
      <c r="H25" s="77">
        <v>0</v>
      </c>
      <c r="I25" t="s">
        <v>209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234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836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209</v>
      </c>
      <c r="C28" t="s">
        <v>209</v>
      </c>
      <c r="D28" s="16"/>
      <c r="E28" t="s">
        <v>209</v>
      </c>
      <c r="H28" s="77">
        <v>0</v>
      </c>
      <c r="I28" t="s">
        <v>209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837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209</v>
      </c>
      <c r="C30" t="s">
        <v>209</v>
      </c>
      <c r="D30" s="16"/>
      <c r="E30" t="s">
        <v>209</v>
      </c>
      <c r="H30" s="77">
        <v>0</v>
      </c>
      <c r="I30" t="s">
        <v>209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838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839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209</v>
      </c>
      <c r="C33" t="s">
        <v>209</v>
      </c>
      <c r="D33" s="16"/>
      <c r="E33" t="s">
        <v>209</v>
      </c>
      <c r="H33" s="77">
        <v>0</v>
      </c>
      <c r="I33" t="s">
        <v>209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840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209</v>
      </c>
      <c r="C35" t="s">
        <v>209</v>
      </c>
      <c r="D35" s="16"/>
      <c r="E35" t="s">
        <v>209</v>
      </c>
      <c r="H35" s="77">
        <v>0</v>
      </c>
      <c r="I35" t="s">
        <v>209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841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209</v>
      </c>
      <c r="C37" t="s">
        <v>209</v>
      </c>
      <c r="D37" s="16"/>
      <c r="E37" t="s">
        <v>209</v>
      </c>
      <c r="H37" s="77">
        <v>0</v>
      </c>
      <c r="I37" t="s">
        <v>209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842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209</v>
      </c>
      <c r="C39" t="s">
        <v>209</v>
      </c>
      <c r="D39" s="16"/>
      <c r="E39" t="s">
        <v>209</v>
      </c>
      <c r="H39" s="77">
        <v>0</v>
      </c>
      <c r="I39" t="s">
        <v>209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236</v>
      </c>
      <c r="D40" s="16"/>
    </row>
    <row r="41" spans="2:17">
      <c r="B41" t="s">
        <v>253</v>
      </c>
      <c r="D41" s="16"/>
    </row>
    <row r="42" spans="2:17">
      <c r="B42" t="s">
        <v>254</v>
      </c>
      <c r="D42" s="16"/>
    </row>
    <row r="43" spans="2:17">
      <c r="B43" t="s">
        <v>255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61"/>
  <sheetViews>
    <sheetView rightToLeft="1" workbookViewId="0">
      <selection activeCell="F20" sqref="F20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196</v>
      </c>
    </row>
    <row r="2" spans="2:59">
      <c r="B2" s="2" t="s">
        <v>1</v>
      </c>
      <c r="C2" s="2" t="s">
        <v>197</v>
      </c>
    </row>
    <row r="3" spans="2:59">
      <c r="B3" s="2" t="s">
        <v>2</v>
      </c>
      <c r="C3" s="2" t="s">
        <v>198</v>
      </c>
    </row>
    <row r="4" spans="2:59">
      <c r="B4" s="2" t="s">
        <v>3</v>
      </c>
      <c r="C4" s="2" t="s">
        <v>199</v>
      </c>
    </row>
    <row r="5" spans="2:59">
      <c r="B5" s="75" t="s">
        <v>200</v>
      </c>
      <c r="C5" s="2" t="s">
        <v>201</v>
      </c>
    </row>
    <row r="6" spans="2:59">
      <c r="B6" s="2"/>
      <c r="C6" s="2"/>
    </row>
    <row r="7" spans="2:59" ht="26.25" customHeight="1">
      <c r="B7" s="96" t="s">
        <v>149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76">
        <v>0.32</v>
      </c>
      <c r="J11" s="18"/>
      <c r="K11" s="18"/>
      <c r="L11" s="76">
        <v>1.52</v>
      </c>
      <c r="M11" s="76">
        <v>1055751.28</v>
      </c>
      <c r="N11" s="7"/>
      <c r="O11" s="76">
        <v>1010.7580106036049</v>
      </c>
      <c r="P11" s="76">
        <v>100</v>
      </c>
      <c r="Q11" s="76">
        <v>1.49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204</v>
      </c>
      <c r="I12" s="79">
        <v>0.32</v>
      </c>
      <c r="L12" s="79">
        <v>1.52</v>
      </c>
      <c r="M12" s="79">
        <v>1055751.28</v>
      </c>
      <c r="O12" s="79">
        <v>1010.7580106036049</v>
      </c>
      <c r="P12" s="79">
        <v>100</v>
      </c>
      <c r="Q12" s="79">
        <v>1.49</v>
      </c>
    </row>
    <row r="13" spans="2:59">
      <c r="B13" s="78" t="s">
        <v>959</v>
      </c>
      <c r="I13" s="79">
        <v>1.29</v>
      </c>
      <c r="L13" s="79">
        <v>6.19</v>
      </c>
      <c r="M13" s="79">
        <v>246128.28</v>
      </c>
      <c r="O13" s="79">
        <v>248.83316068139897</v>
      </c>
      <c r="P13" s="79">
        <v>24.62</v>
      </c>
      <c r="Q13" s="79">
        <v>0.37</v>
      </c>
    </row>
    <row r="14" spans="2:59">
      <c r="B14" t="s">
        <v>960</v>
      </c>
      <c r="C14" t="s">
        <v>961</v>
      </c>
      <c r="D14" t="s">
        <v>962</v>
      </c>
      <c r="E14" t="s">
        <v>963</v>
      </c>
      <c r="F14" t="s">
        <v>964</v>
      </c>
      <c r="G14" t="s">
        <v>965</v>
      </c>
      <c r="H14" t="s">
        <v>215</v>
      </c>
      <c r="I14" s="77">
        <v>0.08</v>
      </c>
      <c r="J14" t="s">
        <v>105</v>
      </c>
      <c r="K14" s="77">
        <v>5.8</v>
      </c>
      <c r="L14" s="77">
        <v>0.71</v>
      </c>
      <c r="M14" s="77">
        <v>117.16</v>
      </c>
      <c r="N14" s="77">
        <v>101.73110319025264</v>
      </c>
      <c r="O14" s="77">
        <v>0.11918816049769999</v>
      </c>
      <c r="P14" s="77">
        <v>0.01</v>
      </c>
      <c r="Q14" s="77">
        <v>0</v>
      </c>
    </row>
    <row r="15" spans="2:59">
      <c r="B15" t="s">
        <v>960</v>
      </c>
      <c r="C15" t="s">
        <v>961</v>
      </c>
      <c r="D15" t="s">
        <v>962</v>
      </c>
      <c r="E15" t="s">
        <v>963</v>
      </c>
      <c r="F15" t="s">
        <v>964</v>
      </c>
      <c r="G15" t="s">
        <v>966</v>
      </c>
      <c r="H15" t="s">
        <v>215</v>
      </c>
      <c r="I15" s="77">
        <v>0.12</v>
      </c>
      <c r="J15" t="s">
        <v>105</v>
      </c>
      <c r="K15" s="77">
        <v>5.8</v>
      </c>
      <c r="L15" s="77">
        <v>0.64</v>
      </c>
      <c r="M15" s="77">
        <v>243.99</v>
      </c>
      <c r="N15" s="77">
        <v>102.4690730037108</v>
      </c>
      <c r="O15" s="77">
        <v>0.250014291221754</v>
      </c>
      <c r="P15" s="77">
        <v>0.02</v>
      </c>
      <c r="Q15" s="77">
        <v>0</v>
      </c>
    </row>
    <row r="16" spans="2:59">
      <c r="B16" t="s">
        <v>960</v>
      </c>
      <c r="C16" t="s">
        <v>961</v>
      </c>
      <c r="D16" t="s">
        <v>962</v>
      </c>
      <c r="E16" t="s">
        <v>963</v>
      </c>
      <c r="F16" t="s">
        <v>964</v>
      </c>
      <c r="G16" t="s">
        <v>967</v>
      </c>
      <c r="H16" t="s">
        <v>215</v>
      </c>
      <c r="I16" s="77">
        <v>0.16</v>
      </c>
      <c r="J16" t="s">
        <v>105</v>
      </c>
      <c r="K16" s="77">
        <v>5.8</v>
      </c>
      <c r="L16" s="77">
        <v>0.61</v>
      </c>
      <c r="M16" s="77">
        <v>384.86</v>
      </c>
      <c r="N16" s="77">
        <v>103.00308353870498</v>
      </c>
      <c r="O16" s="77">
        <v>0.39641766730706002</v>
      </c>
      <c r="P16" s="77">
        <v>0.04</v>
      </c>
      <c r="Q16" s="77">
        <v>0</v>
      </c>
    </row>
    <row r="17" spans="2:17">
      <c r="B17" t="s">
        <v>960</v>
      </c>
      <c r="C17" t="s">
        <v>961</v>
      </c>
      <c r="D17" t="s">
        <v>962</v>
      </c>
      <c r="E17" t="s">
        <v>963</v>
      </c>
      <c r="F17" t="s">
        <v>964</v>
      </c>
      <c r="G17" t="s">
        <v>968</v>
      </c>
      <c r="H17" t="s">
        <v>215</v>
      </c>
      <c r="I17" s="77">
        <v>0.21</v>
      </c>
      <c r="J17" t="s">
        <v>105</v>
      </c>
      <c r="K17" s="77">
        <v>5.8</v>
      </c>
      <c r="L17" s="77">
        <v>0.62</v>
      </c>
      <c r="M17" s="77">
        <v>435.93</v>
      </c>
      <c r="N17" s="77">
        <v>103.43511763721285</v>
      </c>
      <c r="O17" s="77">
        <v>0.45090470831590201</v>
      </c>
      <c r="P17" s="77">
        <v>0.04</v>
      </c>
      <c r="Q17" s="77">
        <v>0</v>
      </c>
    </row>
    <row r="18" spans="2:17">
      <c r="B18" t="s">
        <v>960</v>
      </c>
      <c r="C18" t="s">
        <v>961</v>
      </c>
      <c r="D18" t="s">
        <v>962</v>
      </c>
      <c r="E18" t="s">
        <v>963</v>
      </c>
      <c r="F18" t="s">
        <v>964</v>
      </c>
      <c r="G18" t="s">
        <v>429</v>
      </c>
      <c r="H18" t="s">
        <v>215</v>
      </c>
      <c r="I18" s="77">
        <v>0.25</v>
      </c>
      <c r="J18" t="s">
        <v>105</v>
      </c>
      <c r="K18" s="77">
        <v>5.8</v>
      </c>
      <c r="L18" s="77">
        <v>0.62</v>
      </c>
      <c r="M18" s="77">
        <v>461.34</v>
      </c>
      <c r="N18" s="77">
        <v>103.2354735639214</v>
      </c>
      <c r="O18" s="77">
        <v>0.47626653373979499</v>
      </c>
      <c r="P18" s="77">
        <v>0.05</v>
      </c>
      <c r="Q18" s="77">
        <v>0</v>
      </c>
    </row>
    <row r="19" spans="2:17">
      <c r="B19" t="s">
        <v>960</v>
      </c>
      <c r="C19" t="s">
        <v>961</v>
      </c>
      <c r="D19" t="s">
        <v>962</v>
      </c>
      <c r="E19" t="s">
        <v>963</v>
      </c>
      <c r="F19" t="s">
        <v>964</v>
      </c>
      <c r="G19" t="s">
        <v>969</v>
      </c>
      <c r="H19" t="s">
        <v>215</v>
      </c>
      <c r="I19" s="77">
        <v>0.28999999999999998</v>
      </c>
      <c r="J19" t="s">
        <v>105</v>
      </c>
      <c r="K19" s="77">
        <v>5.8</v>
      </c>
      <c r="L19" s="77">
        <v>0.62</v>
      </c>
      <c r="M19" s="77">
        <v>585.39</v>
      </c>
      <c r="N19" s="77">
        <v>103.14224363384206</v>
      </c>
      <c r="O19" s="77">
        <v>0.60378438000814805</v>
      </c>
      <c r="P19" s="77">
        <v>0.06</v>
      </c>
      <c r="Q19" s="77">
        <v>0</v>
      </c>
    </row>
    <row r="20" spans="2:17">
      <c r="B20" t="s">
        <v>960</v>
      </c>
      <c r="C20" t="s">
        <v>961</v>
      </c>
      <c r="D20" t="s">
        <v>962</v>
      </c>
      <c r="E20" t="s">
        <v>963</v>
      </c>
      <c r="F20" t="s">
        <v>964</v>
      </c>
      <c r="G20" t="s">
        <v>970</v>
      </c>
      <c r="H20" t="s">
        <v>215</v>
      </c>
      <c r="I20" s="77">
        <v>0.33</v>
      </c>
      <c r="J20" t="s">
        <v>105</v>
      </c>
      <c r="K20" s="77">
        <v>5.8</v>
      </c>
      <c r="L20" s="77">
        <v>0.62</v>
      </c>
      <c r="M20" s="77">
        <v>704.82</v>
      </c>
      <c r="N20" s="77">
        <v>103.04972939786272</v>
      </c>
      <c r="O20" s="77">
        <v>0.72631510274201605</v>
      </c>
      <c r="P20" s="77">
        <v>7.0000000000000007E-2</v>
      </c>
      <c r="Q20" s="77">
        <v>0</v>
      </c>
    </row>
    <row r="21" spans="2:17">
      <c r="B21" t="s">
        <v>960</v>
      </c>
      <c r="C21" t="s">
        <v>961</v>
      </c>
      <c r="D21" t="s">
        <v>962</v>
      </c>
      <c r="E21" t="s">
        <v>963</v>
      </c>
      <c r="F21" t="s">
        <v>964</v>
      </c>
      <c r="G21" t="s">
        <v>971</v>
      </c>
      <c r="H21" t="s">
        <v>215</v>
      </c>
      <c r="I21" s="77">
        <v>0.37</v>
      </c>
      <c r="J21" t="s">
        <v>105</v>
      </c>
      <c r="K21" s="77">
        <v>5.8</v>
      </c>
      <c r="L21" s="77">
        <v>0.63</v>
      </c>
      <c r="M21" s="77">
        <v>813.22</v>
      </c>
      <c r="N21" s="77">
        <v>102.8540925781524</v>
      </c>
      <c r="O21" s="77">
        <v>0.83643005166405104</v>
      </c>
      <c r="P21" s="77">
        <v>0.08</v>
      </c>
      <c r="Q21" s="77">
        <v>0</v>
      </c>
    </row>
    <row r="22" spans="2:17">
      <c r="B22" t="s">
        <v>960</v>
      </c>
      <c r="C22" t="s">
        <v>961</v>
      </c>
      <c r="D22" t="s">
        <v>962</v>
      </c>
      <c r="E22" t="s">
        <v>963</v>
      </c>
      <c r="F22" t="s">
        <v>964</v>
      </c>
      <c r="G22" t="s">
        <v>972</v>
      </c>
      <c r="H22" t="s">
        <v>215</v>
      </c>
      <c r="I22" s="77">
        <v>0.41</v>
      </c>
      <c r="J22" t="s">
        <v>105</v>
      </c>
      <c r="K22" s="77">
        <v>5.8</v>
      </c>
      <c r="L22" s="77">
        <v>0.63</v>
      </c>
      <c r="M22" s="77">
        <v>1083.56</v>
      </c>
      <c r="N22" s="77">
        <v>103.3851380742903</v>
      </c>
      <c r="O22" s="77">
        <v>1.1202400021177801</v>
      </c>
      <c r="P22" s="77">
        <v>0.11</v>
      </c>
      <c r="Q22" s="77">
        <v>0</v>
      </c>
    </row>
    <row r="23" spans="2:17">
      <c r="B23" t="s">
        <v>960</v>
      </c>
      <c r="C23" t="s">
        <v>961</v>
      </c>
      <c r="D23" t="s">
        <v>962</v>
      </c>
      <c r="E23" t="s">
        <v>963</v>
      </c>
      <c r="F23" t="s">
        <v>964</v>
      </c>
      <c r="G23" t="s">
        <v>973</v>
      </c>
      <c r="H23" t="s">
        <v>215</v>
      </c>
      <c r="I23" s="77">
        <v>0.46</v>
      </c>
      <c r="J23" t="s">
        <v>105</v>
      </c>
      <c r="K23" s="77">
        <v>5.8</v>
      </c>
      <c r="L23" s="77">
        <v>0.63</v>
      </c>
      <c r="M23" s="77">
        <v>1190.1300000000001</v>
      </c>
      <c r="N23" s="77">
        <v>103.70978119378051</v>
      </c>
      <c r="O23" s="77">
        <v>1.23428121892154</v>
      </c>
      <c r="P23" s="77">
        <v>0.12</v>
      </c>
      <c r="Q23" s="77">
        <v>0</v>
      </c>
    </row>
    <row r="24" spans="2:17">
      <c r="B24" t="s">
        <v>960</v>
      </c>
      <c r="C24" t="s">
        <v>961</v>
      </c>
      <c r="D24" t="s">
        <v>962</v>
      </c>
      <c r="E24" t="s">
        <v>963</v>
      </c>
      <c r="F24" t="s">
        <v>964</v>
      </c>
      <c r="G24" t="s">
        <v>974</v>
      </c>
      <c r="H24" t="s">
        <v>215</v>
      </c>
      <c r="I24" s="77">
        <v>0.5</v>
      </c>
      <c r="J24" t="s">
        <v>105</v>
      </c>
      <c r="K24" s="77">
        <v>5.8</v>
      </c>
      <c r="L24" s="77">
        <v>0.63</v>
      </c>
      <c r="M24" s="77">
        <v>1272.05</v>
      </c>
      <c r="N24" s="77">
        <v>103.7219296849542</v>
      </c>
      <c r="O24" s="77">
        <v>1.3193948065574601</v>
      </c>
      <c r="P24" s="77">
        <v>0.13</v>
      </c>
      <c r="Q24" s="77">
        <v>0</v>
      </c>
    </row>
    <row r="25" spans="2:17">
      <c r="B25" t="s">
        <v>960</v>
      </c>
      <c r="C25" t="s">
        <v>961</v>
      </c>
      <c r="D25" t="s">
        <v>962</v>
      </c>
      <c r="E25" t="s">
        <v>963</v>
      </c>
      <c r="F25" t="s">
        <v>964</v>
      </c>
      <c r="G25" t="s">
        <v>975</v>
      </c>
      <c r="H25" t="s">
        <v>215</v>
      </c>
      <c r="I25" s="77">
        <v>0.54</v>
      </c>
      <c r="J25" t="s">
        <v>105</v>
      </c>
      <c r="K25" s="77">
        <v>5.8</v>
      </c>
      <c r="L25" s="77">
        <v>0.63</v>
      </c>
      <c r="M25" s="77">
        <v>1586.54</v>
      </c>
      <c r="N25" s="77">
        <v>104.36349761659713</v>
      </c>
      <c r="O25" s="77">
        <v>1.6557686350863601</v>
      </c>
      <c r="P25" s="77">
        <v>0.16</v>
      </c>
      <c r="Q25" s="77">
        <v>0</v>
      </c>
    </row>
    <row r="26" spans="2:17">
      <c r="B26" t="s">
        <v>960</v>
      </c>
      <c r="C26" t="s">
        <v>961</v>
      </c>
      <c r="D26" t="s">
        <v>962</v>
      </c>
      <c r="E26" t="s">
        <v>963</v>
      </c>
      <c r="F26" t="s">
        <v>964</v>
      </c>
      <c r="G26" t="s">
        <v>976</v>
      </c>
      <c r="H26" t="s">
        <v>215</v>
      </c>
      <c r="I26" s="77">
        <v>0.57999999999999996</v>
      </c>
      <c r="J26" t="s">
        <v>105</v>
      </c>
      <c r="K26" s="77">
        <v>5.8</v>
      </c>
      <c r="L26" s="77">
        <v>0.63</v>
      </c>
      <c r="M26" s="77">
        <v>1646.4</v>
      </c>
      <c r="N26" s="77">
        <v>104.58575421331754</v>
      </c>
      <c r="O26" s="77">
        <v>1.7218998573680599</v>
      </c>
      <c r="P26" s="77">
        <v>0.17</v>
      </c>
      <c r="Q26" s="77">
        <v>0</v>
      </c>
    </row>
    <row r="27" spans="2:17">
      <c r="B27" t="s">
        <v>960</v>
      </c>
      <c r="C27" t="s">
        <v>961</v>
      </c>
      <c r="D27" t="s">
        <v>962</v>
      </c>
      <c r="E27" t="s">
        <v>963</v>
      </c>
      <c r="F27" t="s">
        <v>964</v>
      </c>
      <c r="G27" t="s">
        <v>977</v>
      </c>
      <c r="H27" t="s">
        <v>215</v>
      </c>
      <c r="I27" s="77">
        <v>0.62</v>
      </c>
      <c r="J27" t="s">
        <v>105</v>
      </c>
      <c r="K27" s="77">
        <v>5.8</v>
      </c>
      <c r="L27" s="77">
        <v>0.62</v>
      </c>
      <c r="M27" s="77">
        <v>1882.71</v>
      </c>
      <c r="N27" s="77">
        <v>105.01929712339606</v>
      </c>
      <c r="O27" s="77">
        <v>1.97720880887189</v>
      </c>
      <c r="P27" s="77">
        <v>0.2</v>
      </c>
      <c r="Q27" s="77">
        <v>0</v>
      </c>
    </row>
    <row r="28" spans="2:17">
      <c r="B28" t="s">
        <v>960</v>
      </c>
      <c r="C28" t="s">
        <v>961</v>
      </c>
      <c r="D28" t="s">
        <v>962</v>
      </c>
      <c r="E28" t="s">
        <v>963</v>
      </c>
      <c r="F28" t="s">
        <v>964</v>
      </c>
      <c r="G28" t="s">
        <v>978</v>
      </c>
      <c r="H28" t="s">
        <v>215</v>
      </c>
      <c r="I28" s="77">
        <v>0.66</v>
      </c>
      <c r="J28" t="s">
        <v>105</v>
      </c>
      <c r="K28" s="77">
        <v>5.8</v>
      </c>
      <c r="L28" s="77">
        <v>0.62</v>
      </c>
      <c r="M28" s="77">
        <v>2012.39</v>
      </c>
      <c r="N28" s="77">
        <v>105.24338727156366</v>
      </c>
      <c r="O28" s="77">
        <v>2.1179074011142198</v>
      </c>
      <c r="P28" s="77">
        <v>0.21</v>
      </c>
      <c r="Q28" s="77">
        <v>0</v>
      </c>
    </row>
    <row r="29" spans="2:17">
      <c r="B29" t="s">
        <v>960</v>
      </c>
      <c r="C29" t="s">
        <v>961</v>
      </c>
      <c r="D29" t="s">
        <v>962</v>
      </c>
      <c r="E29" t="s">
        <v>963</v>
      </c>
      <c r="F29" t="s">
        <v>964</v>
      </c>
      <c r="G29" t="s">
        <v>979</v>
      </c>
      <c r="H29" t="s">
        <v>215</v>
      </c>
      <c r="I29" s="77">
        <v>0.71</v>
      </c>
      <c r="J29" t="s">
        <v>105</v>
      </c>
      <c r="K29" s="77">
        <v>5.8</v>
      </c>
      <c r="L29" s="77">
        <v>0.62</v>
      </c>
      <c r="M29" s="77">
        <v>1993.69</v>
      </c>
      <c r="N29" s="77">
        <v>105.16428350772789</v>
      </c>
      <c r="O29" s="77">
        <v>2.0966498038652199</v>
      </c>
      <c r="P29" s="77">
        <v>0.21</v>
      </c>
      <c r="Q29" s="77">
        <v>0</v>
      </c>
    </row>
    <row r="30" spans="2:17">
      <c r="B30" t="s">
        <v>980</v>
      </c>
      <c r="C30" t="s">
        <v>961</v>
      </c>
      <c r="D30" t="s">
        <v>981</v>
      </c>
      <c r="E30" t="s">
        <v>982</v>
      </c>
      <c r="F30" t="s">
        <v>905</v>
      </c>
      <c r="G30" t="s">
        <v>983</v>
      </c>
      <c r="H30" t="s">
        <v>215</v>
      </c>
      <c r="I30" s="77">
        <v>1.35</v>
      </c>
      <c r="J30" t="s">
        <v>105</v>
      </c>
      <c r="K30" s="77">
        <v>6.95</v>
      </c>
      <c r="L30" s="77">
        <v>6.62</v>
      </c>
      <c r="M30" s="77">
        <v>123348.43</v>
      </c>
      <c r="N30" s="77">
        <v>100.85</v>
      </c>
      <c r="O30" s="77">
        <v>124.396891655</v>
      </c>
      <c r="P30" s="77">
        <v>12.31</v>
      </c>
      <c r="Q30" s="77">
        <v>0.18</v>
      </c>
    </row>
    <row r="31" spans="2:17">
      <c r="B31" t="s">
        <v>984</v>
      </c>
      <c r="C31" t="s">
        <v>961</v>
      </c>
      <c r="D31" t="s">
        <v>985</v>
      </c>
      <c r="E31" t="s">
        <v>982</v>
      </c>
      <c r="F31" t="s">
        <v>905</v>
      </c>
      <c r="G31" t="s">
        <v>986</v>
      </c>
      <c r="H31" t="s">
        <v>215</v>
      </c>
      <c r="I31" s="77">
        <v>1.35</v>
      </c>
      <c r="J31" t="s">
        <v>105</v>
      </c>
      <c r="K31" s="77">
        <v>6.95</v>
      </c>
      <c r="L31" s="77">
        <v>6.57</v>
      </c>
      <c r="M31" s="77">
        <v>106365.67</v>
      </c>
      <c r="N31" s="77">
        <v>100.91</v>
      </c>
      <c r="O31" s="77">
        <v>107.33359759699999</v>
      </c>
      <c r="P31" s="77">
        <v>10.62</v>
      </c>
      <c r="Q31" s="77">
        <v>0.16</v>
      </c>
    </row>
    <row r="32" spans="2:17">
      <c r="B32" s="78" t="s">
        <v>987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t="s">
        <v>209</v>
      </c>
      <c r="D33" t="s">
        <v>209</v>
      </c>
      <c r="F33" t="s">
        <v>209</v>
      </c>
      <c r="I33" s="77">
        <v>0</v>
      </c>
      <c r="J33" t="s">
        <v>209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988</v>
      </c>
      <c r="I34" s="79">
        <v>0</v>
      </c>
      <c r="L34" s="79">
        <v>0</v>
      </c>
      <c r="M34" s="79">
        <v>0</v>
      </c>
      <c r="O34" s="79">
        <v>0</v>
      </c>
      <c r="P34" s="79">
        <v>0</v>
      </c>
      <c r="Q34" s="79">
        <v>0</v>
      </c>
    </row>
    <row r="35" spans="2:17">
      <c r="B35" t="s">
        <v>209</v>
      </c>
      <c r="D35" t="s">
        <v>209</v>
      </c>
      <c r="F35" t="s">
        <v>209</v>
      </c>
      <c r="I35" s="77">
        <v>0</v>
      </c>
      <c r="J35" t="s">
        <v>209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989</v>
      </c>
      <c r="I36" s="79">
        <v>0</v>
      </c>
      <c r="L36" s="79">
        <v>0</v>
      </c>
      <c r="M36" s="79">
        <v>0</v>
      </c>
      <c r="O36" s="79">
        <v>0</v>
      </c>
      <c r="P36" s="79">
        <v>0</v>
      </c>
      <c r="Q36" s="79">
        <v>0</v>
      </c>
    </row>
    <row r="37" spans="2:17">
      <c r="B37" t="s">
        <v>209</v>
      </c>
      <c r="D37" t="s">
        <v>209</v>
      </c>
      <c r="F37" t="s">
        <v>209</v>
      </c>
      <c r="I37" s="77">
        <v>0</v>
      </c>
      <c r="J37" t="s">
        <v>209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990</v>
      </c>
      <c r="I38" s="79">
        <v>0</v>
      </c>
      <c r="L38" s="79">
        <v>0</v>
      </c>
      <c r="M38" s="79">
        <v>0</v>
      </c>
      <c r="O38" s="79">
        <v>0</v>
      </c>
      <c r="P38" s="79">
        <v>0</v>
      </c>
      <c r="Q38" s="79">
        <v>0</v>
      </c>
    </row>
    <row r="39" spans="2:17">
      <c r="B39" t="s">
        <v>209</v>
      </c>
      <c r="D39" t="s">
        <v>209</v>
      </c>
      <c r="F39" t="s">
        <v>209</v>
      </c>
      <c r="I39" s="77">
        <v>0</v>
      </c>
      <c r="J39" t="s">
        <v>209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s="78" t="s">
        <v>991</v>
      </c>
      <c r="I40" s="79">
        <v>0</v>
      </c>
      <c r="L40" s="79">
        <v>0</v>
      </c>
      <c r="M40" s="79">
        <v>0</v>
      </c>
      <c r="O40" s="79">
        <v>0</v>
      </c>
      <c r="P40" s="79">
        <v>0</v>
      </c>
      <c r="Q40" s="79">
        <v>0</v>
      </c>
    </row>
    <row r="41" spans="2:17">
      <c r="B41" s="78" t="s">
        <v>992</v>
      </c>
      <c r="I41" s="79">
        <v>0</v>
      </c>
      <c r="L41" s="79">
        <v>0</v>
      </c>
      <c r="M41" s="79">
        <v>0</v>
      </c>
      <c r="O41" s="79">
        <v>0</v>
      </c>
      <c r="P41" s="79">
        <v>0</v>
      </c>
      <c r="Q41" s="79">
        <v>0</v>
      </c>
    </row>
    <row r="42" spans="2:17">
      <c r="B42" t="s">
        <v>209</v>
      </c>
      <c r="D42" t="s">
        <v>209</v>
      </c>
      <c r="F42" t="s">
        <v>209</v>
      </c>
      <c r="I42" s="77">
        <v>0</v>
      </c>
      <c r="J42" t="s">
        <v>209</v>
      </c>
      <c r="K42" s="77">
        <v>0</v>
      </c>
      <c r="L42" s="77">
        <v>0</v>
      </c>
      <c r="M42" s="77">
        <v>0</v>
      </c>
      <c r="N42" s="77">
        <v>0</v>
      </c>
      <c r="O42" s="77">
        <v>0</v>
      </c>
      <c r="P42" s="77">
        <v>0</v>
      </c>
      <c r="Q42" s="77">
        <v>0</v>
      </c>
    </row>
    <row r="43" spans="2:17">
      <c r="B43" s="78" t="s">
        <v>993</v>
      </c>
      <c r="I43" s="79">
        <v>0</v>
      </c>
      <c r="L43" s="79">
        <v>0</v>
      </c>
      <c r="M43" s="79">
        <v>0</v>
      </c>
      <c r="O43" s="79">
        <v>0</v>
      </c>
      <c r="P43" s="79">
        <v>0</v>
      </c>
      <c r="Q43" s="79">
        <v>0</v>
      </c>
    </row>
    <row r="44" spans="2:17">
      <c r="B44" t="s">
        <v>209</v>
      </c>
      <c r="D44" t="s">
        <v>209</v>
      </c>
      <c r="F44" t="s">
        <v>209</v>
      </c>
      <c r="I44" s="77">
        <v>0</v>
      </c>
      <c r="J44" t="s">
        <v>209</v>
      </c>
      <c r="K44" s="77">
        <v>0</v>
      </c>
      <c r="L44" s="77">
        <v>0</v>
      </c>
      <c r="M44" s="77">
        <v>0</v>
      </c>
      <c r="N44" s="77">
        <v>0</v>
      </c>
      <c r="O44" s="77">
        <v>0</v>
      </c>
      <c r="P44" s="77">
        <v>0</v>
      </c>
      <c r="Q44" s="77">
        <v>0</v>
      </c>
    </row>
    <row r="45" spans="2:17">
      <c r="B45" s="78" t="s">
        <v>994</v>
      </c>
      <c r="I45" s="79">
        <v>0</v>
      </c>
      <c r="L45" s="79">
        <v>0</v>
      </c>
      <c r="M45" s="79">
        <v>0</v>
      </c>
      <c r="O45" s="79">
        <v>0</v>
      </c>
      <c r="P45" s="79">
        <v>0</v>
      </c>
      <c r="Q45" s="79">
        <v>0</v>
      </c>
    </row>
    <row r="46" spans="2:17">
      <c r="B46" t="s">
        <v>209</v>
      </c>
      <c r="D46" t="s">
        <v>209</v>
      </c>
      <c r="F46" t="s">
        <v>209</v>
      </c>
      <c r="I46" s="77">
        <v>0</v>
      </c>
      <c r="J46" t="s">
        <v>209</v>
      </c>
      <c r="K46" s="77">
        <v>0</v>
      </c>
      <c r="L46" s="77">
        <v>0</v>
      </c>
      <c r="M46" s="77">
        <v>0</v>
      </c>
      <c r="N46" s="77">
        <v>0</v>
      </c>
      <c r="O46" s="77">
        <v>0</v>
      </c>
      <c r="P46" s="77">
        <v>0</v>
      </c>
      <c r="Q46" s="77">
        <v>0</v>
      </c>
    </row>
    <row r="47" spans="2:17">
      <c r="B47" s="78" t="s">
        <v>995</v>
      </c>
      <c r="I47" s="79">
        <v>0</v>
      </c>
      <c r="L47" s="79">
        <v>0</v>
      </c>
      <c r="M47" s="79">
        <v>809623</v>
      </c>
      <c r="O47" s="79">
        <v>761.92484992220602</v>
      </c>
      <c r="P47" s="79">
        <v>75.38</v>
      </c>
      <c r="Q47" s="79">
        <v>1.1200000000000001</v>
      </c>
    </row>
    <row r="48" spans="2:17">
      <c r="B48" t="s">
        <v>996</v>
      </c>
      <c r="C48" t="s">
        <v>961</v>
      </c>
      <c r="D48" t="s">
        <v>997</v>
      </c>
      <c r="E48" t="s">
        <v>998</v>
      </c>
      <c r="F48" t="s">
        <v>999</v>
      </c>
      <c r="G48" t="s">
        <v>1000</v>
      </c>
      <c r="H48" t="s">
        <v>1001</v>
      </c>
      <c r="J48" t="s">
        <v>105</v>
      </c>
      <c r="K48" s="77">
        <v>7</v>
      </c>
      <c r="L48" s="77">
        <v>0</v>
      </c>
      <c r="M48" s="77">
        <v>809623</v>
      </c>
      <c r="N48" s="77">
        <v>94.108597448714519</v>
      </c>
      <c r="O48" s="77">
        <v>761.92484992220602</v>
      </c>
      <c r="P48" s="77">
        <v>75.38</v>
      </c>
      <c r="Q48" s="77">
        <v>1.1200000000000001</v>
      </c>
    </row>
    <row r="49" spans="2:17">
      <c r="B49" s="78" t="s">
        <v>234</v>
      </c>
      <c r="I49" s="79">
        <v>0</v>
      </c>
      <c r="L49" s="79">
        <v>0</v>
      </c>
      <c r="M49" s="79">
        <v>0</v>
      </c>
      <c r="O49" s="79">
        <v>0</v>
      </c>
      <c r="P49" s="79">
        <v>0</v>
      </c>
      <c r="Q49" s="79">
        <v>0</v>
      </c>
    </row>
    <row r="50" spans="2:17">
      <c r="B50" s="78" t="s">
        <v>1002</v>
      </c>
      <c r="I50" s="79">
        <v>0</v>
      </c>
      <c r="L50" s="79">
        <v>0</v>
      </c>
      <c r="M50" s="79">
        <v>0</v>
      </c>
      <c r="O50" s="79">
        <v>0</v>
      </c>
      <c r="P50" s="79">
        <v>0</v>
      </c>
      <c r="Q50" s="79">
        <v>0</v>
      </c>
    </row>
    <row r="51" spans="2:17">
      <c r="B51" t="s">
        <v>209</v>
      </c>
      <c r="D51" t="s">
        <v>209</v>
      </c>
      <c r="F51" t="s">
        <v>209</v>
      </c>
      <c r="I51" s="77">
        <v>0</v>
      </c>
      <c r="J51" t="s">
        <v>209</v>
      </c>
      <c r="K51" s="77">
        <v>0</v>
      </c>
      <c r="L51" s="77">
        <v>0</v>
      </c>
      <c r="M51" s="77">
        <v>0</v>
      </c>
      <c r="N51" s="77">
        <v>0</v>
      </c>
      <c r="O51" s="77">
        <v>0</v>
      </c>
      <c r="P51" s="77">
        <v>0</v>
      </c>
      <c r="Q51" s="77">
        <v>0</v>
      </c>
    </row>
    <row r="52" spans="2:17">
      <c r="B52" s="78" t="s">
        <v>988</v>
      </c>
      <c r="I52" s="79">
        <v>0</v>
      </c>
      <c r="L52" s="79">
        <v>0</v>
      </c>
      <c r="M52" s="79">
        <v>0</v>
      </c>
      <c r="O52" s="79">
        <v>0</v>
      </c>
      <c r="P52" s="79">
        <v>0</v>
      </c>
      <c r="Q52" s="79">
        <v>0</v>
      </c>
    </row>
    <row r="53" spans="2:17">
      <c r="B53" t="s">
        <v>209</v>
      </c>
      <c r="D53" t="s">
        <v>209</v>
      </c>
      <c r="F53" t="s">
        <v>209</v>
      </c>
      <c r="I53" s="77">
        <v>0</v>
      </c>
      <c r="J53" t="s">
        <v>209</v>
      </c>
      <c r="K53" s="77">
        <v>0</v>
      </c>
      <c r="L53" s="77">
        <v>0</v>
      </c>
      <c r="M53" s="77">
        <v>0</v>
      </c>
      <c r="N53" s="77">
        <v>0</v>
      </c>
      <c r="O53" s="77">
        <v>0</v>
      </c>
      <c r="P53" s="77">
        <v>0</v>
      </c>
      <c r="Q53" s="77">
        <v>0</v>
      </c>
    </row>
    <row r="54" spans="2:17">
      <c r="B54" s="78" t="s">
        <v>989</v>
      </c>
      <c r="I54" s="79">
        <v>0</v>
      </c>
      <c r="L54" s="79">
        <v>0</v>
      </c>
      <c r="M54" s="79">
        <v>0</v>
      </c>
      <c r="O54" s="79">
        <v>0</v>
      </c>
      <c r="P54" s="79">
        <v>0</v>
      </c>
      <c r="Q54" s="79">
        <v>0</v>
      </c>
    </row>
    <row r="55" spans="2:17">
      <c r="B55" t="s">
        <v>209</v>
      </c>
      <c r="D55" t="s">
        <v>209</v>
      </c>
      <c r="F55" t="s">
        <v>209</v>
      </c>
      <c r="I55" s="77">
        <v>0</v>
      </c>
      <c r="J55" t="s">
        <v>209</v>
      </c>
      <c r="K55" s="77">
        <v>0</v>
      </c>
      <c r="L55" s="77">
        <v>0</v>
      </c>
      <c r="M55" s="77">
        <v>0</v>
      </c>
      <c r="N55" s="77">
        <v>0</v>
      </c>
      <c r="O55" s="77">
        <v>0</v>
      </c>
      <c r="P55" s="77">
        <v>0</v>
      </c>
      <c r="Q55" s="77">
        <v>0</v>
      </c>
    </row>
    <row r="56" spans="2:17">
      <c r="B56" s="78" t="s">
        <v>995</v>
      </c>
      <c r="I56" s="79">
        <v>0</v>
      </c>
      <c r="L56" s="79">
        <v>0</v>
      </c>
      <c r="M56" s="79">
        <v>0</v>
      </c>
      <c r="O56" s="79">
        <v>0</v>
      </c>
      <c r="P56" s="79">
        <v>0</v>
      </c>
      <c r="Q56" s="79">
        <v>0</v>
      </c>
    </row>
    <row r="57" spans="2:17">
      <c r="B57" t="s">
        <v>209</v>
      </c>
      <c r="D57" t="s">
        <v>209</v>
      </c>
      <c r="F57" t="s">
        <v>209</v>
      </c>
      <c r="I57" s="77">
        <v>0</v>
      </c>
      <c r="J57" t="s">
        <v>209</v>
      </c>
      <c r="K57" s="77">
        <v>0</v>
      </c>
      <c r="L57" s="77">
        <v>0</v>
      </c>
      <c r="M57" s="77">
        <v>0</v>
      </c>
      <c r="N57" s="77">
        <v>0</v>
      </c>
      <c r="O57" s="77">
        <v>0</v>
      </c>
      <c r="P57" s="77">
        <v>0</v>
      </c>
      <c r="Q57" s="77">
        <v>0</v>
      </c>
    </row>
    <row r="58" spans="2:17">
      <c r="B58" t="s">
        <v>236</v>
      </c>
    </row>
    <row r="59" spans="2:17">
      <c r="B59" t="s">
        <v>253</v>
      </c>
    </row>
    <row r="60" spans="2:17">
      <c r="B60" t="s">
        <v>254</v>
      </c>
    </row>
    <row r="61" spans="2:17">
      <c r="B61" t="s">
        <v>255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B8" sqref="B8:O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196</v>
      </c>
    </row>
    <row r="2" spans="2:64">
      <c r="B2" s="2" t="s">
        <v>1</v>
      </c>
      <c r="C2" t="s">
        <v>197</v>
      </c>
    </row>
    <row r="3" spans="2:64">
      <c r="B3" s="2" t="s">
        <v>2</v>
      </c>
      <c r="C3" t="s">
        <v>198</v>
      </c>
    </row>
    <row r="4" spans="2:64">
      <c r="B4" s="2" t="s">
        <v>3</v>
      </c>
      <c r="C4" t="s">
        <v>199</v>
      </c>
    </row>
    <row r="5" spans="2:64">
      <c r="B5" s="75" t="s">
        <v>200</v>
      </c>
      <c r="C5" t="s">
        <v>201</v>
      </c>
    </row>
    <row r="7" spans="2:64" ht="26.25" customHeight="1">
      <c r="B7" s="96" t="s">
        <v>156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204</v>
      </c>
      <c r="G12" s="79">
        <v>0</v>
      </c>
      <c r="J12" s="79">
        <v>0</v>
      </c>
      <c r="K12" s="79">
        <v>0</v>
      </c>
      <c r="M12" s="79">
        <v>0</v>
      </c>
      <c r="N12" s="79">
        <v>0</v>
      </c>
      <c r="O12" s="79">
        <v>0</v>
      </c>
    </row>
    <row r="13" spans="2:64">
      <c r="B13" s="78" t="s">
        <v>893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209</v>
      </c>
      <c r="C14" t="s">
        <v>209</v>
      </c>
      <c r="E14" t="s">
        <v>209</v>
      </c>
      <c r="G14" s="77">
        <v>0</v>
      </c>
      <c r="H14" t="s">
        <v>209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894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209</v>
      </c>
      <c r="C16" t="s">
        <v>209</v>
      </c>
      <c r="E16" t="s">
        <v>209</v>
      </c>
      <c r="G16" s="77">
        <v>0</v>
      </c>
      <c r="H16" t="s">
        <v>209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1003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209</v>
      </c>
      <c r="C18" t="s">
        <v>209</v>
      </c>
      <c r="E18" t="s">
        <v>209</v>
      </c>
      <c r="G18" s="77">
        <v>0</v>
      </c>
      <c r="H18" t="s">
        <v>209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1004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209</v>
      </c>
      <c r="C20" t="s">
        <v>209</v>
      </c>
      <c r="E20" t="s">
        <v>209</v>
      </c>
      <c r="G20" s="77">
        <v>0</v>
      </c>
      <c r="H20" t="s">
        <v>209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473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209</v>
      </c>
      <c r="C22" t="s">
        <v>209</v>
      </c>
      <c r="E22" t="s">
        <v>209</v>
      </c>
      <c r="G22" s="77">
        <v>0</v>
      </c>
      <c r="H22" t="s">
        <v>209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234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209</v>
      </c>
      <c r="C24" t="s">
        <v>209</v>
      </c>
      <c r="E24" t="s">
        <v>209</v>
      </c>
      <c r="G24" s="77">
        <v>0</v>
      </c>
      <c r="H24" t="s">
        <v>209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236</v>
      </c>
    </row>
    <row r="26" spans="2:15">
      <c r="B26" t="s">
        <v>253</v>
      </c>
    </row>
    <row r="27" spans="2:15">
      <c r="B27" t="s">
        <v>254</v>
      </c>
    </row>
    <row r="28" spans="2:15">
      <c r="B28" t="s">
        <v>255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  <c r="C2" t="s">
        <v>197</v>
      </c>
    </row>
    <row r="3" spans="2:55">
      <c r="B3" s="2" t="s">
        <v>2</v>
      </c>
      <c r="C3" t="s">
        <v>198</v>
      </c>
    </row>
    <row r="4" spans="2:55">
      <c r="B4" s="2" t="s">
        <v>3</v>
      </c>
      <c r="C4" t="s">
        <v>199</v>
      </c>
    </row>
    <row r="5" spans="2:55">
      <c r="B5" s="75" t="s">
        <v>200</v>
      </c>
      <c r="C5" t="s">
        <v>201</v>
      </c>
    </row>
    <row r="7" spans="2:55" ht="26.25" customHeight="1">
      <c r="B7" s="96" t="s">
        <v>159</v>
      </c>
      <c r="C7" s="97"/>
      <c r="D7" s="97"/>
      <c r="E7" s="97"/>
      <c r="F7" s="97"/>
      <c r="G7" s="97"/>
      <c r="H7" s="97"/>
      <c r="I7" s="97"/>
      <c r="J7" s="98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204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1005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209</v>
      </c>
      <c r="E14" s="77">
        <v>0</v>
      </c>
      <c r="F14" t="s">
        <v>209</v>
      </c>
      <c r="G14" s="77">
        <v>0</v>
      </c>
      <c r="H14" s="77">
        <v>0</v>
      </c>
      <c r="I14" s="77">
        <v>0</v>
      </c>
    </row>
    <row r="15" spans="2:55">
      <c r="B15" s="78" t="s">
        <v>1006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209</v>
      </c>
      <c r="E16" s="77">
        <v>0</v>
      </c>
      <c r="F16" t="s">
        <v>209</v>
      </c>
      <c r="G16" s="77">
        <v>0</v>
      </c>
      <c r="H16" s="77">
        <v>0</v>
      </c>
      <c r="I16" s="77">
        <v>0</v>
      </c>
    </row>
    <row r="17" spans="2:9">
      <c r="B17" s="78" t="s">
        <v>234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1005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209</v>
      </c>
      <c r="E19" s="77">
        <v>0</v>
      </c>
      <c r="F19" t="s">
        <v>209</v>
      </c>
      <c r="G19" s="77">
        <v>0</v>
      </c>
      <c r="H19" s="77">
        <v>0</v>
      </c>
      <c r="I19" s="77">
        <v>0</v>
      </c>
    </row>
    <row r="20" spans="2:9">
      <c r="B20" s="78" t="s">
        <v>1006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209</v>
      </c>
      <c r="E21" s="77">
        <v>0</v>
      </c>
      <c r="F21" t="s">
        <v>209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196</v>
      </c>
    </row>
    <row r="2" spans="2:60">
      <c r="B2" s="2" t="s">
        <v>1</v>
      </c>
      <c r="C2" s="2" t="s">
        <v>197</v>
      </c>
    </row>
    <row r="3" spans="2:60">
      <c r="B3" s="2" t="s">
        <v>2</v>
      </c>
      <c r="C3" s="2" t="s">
        <v>198</v>
      </c>
    </row>
    <row r="4" spans="2:60">
      <c r="B4" s="2" t="s">
        <v>3</v>
      </c>
      <c r="C4" s="2" t="s">
        <v>199</v>
      </c>
    </row>
    <row r="5" spans="2:60">
      <c r="B5" s="75" t="s">
        <v>200</v>
      </c>
      <c r="C5" s="2" t="s">
        <v>201</v>
      </c>
    </row>
    <row r="7" spans="2:60" ht="26.25" customHeight="1">
      <c r="B7" s="96" t="s">
        <v>165</v>
      </c>
      <c r="C7" s="97"/>
      <c r="D7" s="97"/>
      <c r="E7" s="97"/>
      <c r="F7" s="97"/>
      <c r="G7" s="97"/>
      <c r="H7" s="97"/>
      <c r="I7" s="97"/>
      <c r="J7" s="97"/>
      <c r="K7" s="98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204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209</v>
      </c>
      <c r="D13" t="s">
        <v>209</v>
      </c>
      <c r="E13" s="19"/>
      <c r="F13" s="77">
        <v>0</v>
      </c>
      <c r="G13" t="s">
        <v>209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234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209</v>
      </c>
      <c r="D15" t="s">
        <v>209</v>
      </c>
      <c r="E15" s="19"/>
      <c r="F15" s="77">
        <v>0</v>
      </c>
      <c r="G15" t="s">
        <v>209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  <c r="C2" t="s">
        <v>197</v>
      </c>
    </row>
    <row r="3" spans="2:60">
      <c r="B3" s="2" t="s">
        <v>2</v>
      </c>
      <c r="C3" t="s">
        <v>198</v>
      </c>
    </row>
    <row r="4" spans="2:60">
      <c r="B4" s="2" t="s">
        <v>3</v>
      </c>
      <c r="C4" t="s">
        <v>199</v>
      </c>
    </row>
    <row r="5" spans="2:60">
      <c r="B5" s="75" t="s">
        <v>200</v>
      </c>
      <c r="C5" t="s">
        <v>201</v>
      </c>
    </row>
    <row r="7" spans="2:60" ht="26.25" customHeight="1">
      <c r="B7" s="96" t="s">
        <v>170</v>
      </c>
      <c r="C7" s="97"/>
      <c r="D7" s="97"/>
      <c r="E7" s="97"/>
      <c r="F7" s="97"/>
      <c r="G7" s="97"/>
      <c r="H7" s="97"/>
      <c r="I7" s="97"/>
      <c r="J7" s="97"/>
      <c r="K7" s="98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204</v>
      </c>
      <c r="C12" s="15"/>
      <c r="D12" s="15"/>
      <c r="E12" s="15"/>
      <c r="F12" s="15"/>
      <c r="G12" s="15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209</v>
      </c>
      <c r="C13" t="s">
        <v>209</v>
      </c>
      <c r="D13" t="s">
        <v>209</v>
      </c>
      <c r="E13" s="19"/>
      <c r="F13" s="77">
        <v>0</v>
      </c>
      <c r="G13" t="s">
        <v>209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234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209</v>
      </c>
      <c r="C15" t="s">
        <v>209</v>
      </c>
      <c r="D15" t="s">
        <v>209</v>
      </c>
      <c r="E15" s="19"/>
      <c r="F15" s="77">
        <v>0</v>
      </c>
      <c r="G15" t="s">
        <v>209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26"/>
  <sheetViews>
    <sheetView rightToLeft="1" tabSelected="1" workbookViewId="0">
      <selection activeCell="B21" sqref="B2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5.42578125" style="16" bestFit="1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196</v>
      </c>
    </row>
    <row r="2" spans="2:17">
      <c r="B2" s="2" t="s">
        <v>1</v>
      </c>
      <c r="C2" t="s">
        <v>197</v>
      </c>
    </row>
    <row r="3" spans="2:17">
      <c r="B3" s="2" t="s">
        <v>2</v>
      </c>
      <c r="C3" t="s">
        <v>198</v>
      </c>
    </row>
    <row r="4" spans="2:17">
      <c r="B4" s="2" t="s">
        <v>3</v>
      </c>
      <c r="C4" t="s">
        <v>199</v>
      </c>
    </row>
    <row r="5" spans="2:17">
      <c r="B5" s="75" t="s">
        <v>200</v>
      </c>
      <c r="C5" t="s">
        <v>201</v>
      </c>
    </row>
    <row r="7" spans="2:17" ht="26.25" customHeight="1">
      <c r="B7" s="96" t="s">
        <v>172</v>
      </c>
      <c r="C7" s="97"/>
      <c r="D7" s="97"/>
    </row>
    <row r="8" spans="2:17" s="19" customFormat="1" ht="31.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f>C12+C16</f>
        <v>550.6578310000001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204</v>
      </c>
      <c r="C12" s="79">
        <f>C13+C14+C15</f>
        <v>550.6578310000001</v>
      </c>
    </row>
    <row r="13" spans="2:17">
      <c r="B13" s="80" t="s">
        <v>1009</v>
      </c>
      <c r="C13" s="77">
        <f>'[5]סיכום לוועדת השקעות'!$K$35/1000</f>
        <v>155.49752000000001</v>
      </c>
      <c r="D13" s="81">
        <f>'[5]סיכום לוועדת השקעות'!$K$43</f>
        <v>45236</v>
      </c>
    </row>
    <row r="14" spans="2:17">
      <c r="B14" s="80" t="s">
        <v>1007</v>
      </c>
      <c r="C14" s="77">
        <f>'[5]סיכום לוועדת השקעות'!$H$35/1000</f>
        <v>216.100751</v>
      </c>
      <c r="D14" s="81">
        <f>'[5]סיכום לוועדת השקעות'!$H$43</f>
        <v>44252</v>
      </c>
    </row>
    <row r="15" spans="2:17">
      <c r="B15" t="s">
        <v>1008</v>
      </c>
      <c r="C15" s="77">
        <f>'[5]סיכום לוועדת השקעות'!$I$35/1000</f>
        <v>179.05956000000006</v>
      </c>
      <c r="D15" s="81">
        <f>'[5]סיכום לוועדת השקעות'!$I$43</f>
        <v>43783</v>
      </c>
    </row>
    <row r="16" spans="2:17">
      <c r="B16" s="78" t="s">
        <v>234</v>
      </c>
      <c r="C16" s="79">
        <f>C26</f>
        <v>0</v>
      </c>
      <c r="D16" s="81"/>
    </row>
    <row r="17" spans="2:4">
      <c r="B17" s="80"/>
      <c r="C17" s="77"/>
      <c r="D17" s="81"/>
    </row>
    <row r="20" spans="2:4">
      <c r="B20" s="80"/>
      <c r="C20" s="77"/>
      <c r="D20" s="81"/>
    </row>
    <row r="21" spans="2:4">
      <c r="B21" s="80"/>
      <c r="C21" s="77"/>
      <c r="D21" s="81"/>
    </row>
    <row r="22" spans="2:4">
      <c r="B22"/>
      <c r="C22" s="77"/>
      <c r="D22" s="82"/>
    </row>
    <row r="23" spans="2:4">
      <c r="B23"/>
      <c r="C23" s="77"/>
      <c r="D23" s="82"/>
    </row>
    <row r="24" spans="2:4">
      <c r="B24"/>
      <c r="C24" s="77"/>
      <c r="D24" s="82"/>
    </row>
    <row r="25" spans="2:4">
      <c r="D25" s="82"/>
    </row>
    <row r="26" spans="2:4">
      <c r="B26"/>
      <c r="C26" s="77"/>
      <c r="D26" s="81"/>
    </row>
  </sheetData>
  <mergeCells count="1">
    <mergeCell ref="B7:D7"/>
  </mergeCells>
  <dataValidations count="1">
    <dataValidation allowBlank="1" showInputMessage="1" showErrorMessage="1" sqref="A1:A1048576 E1:XFD1048576 B1:D12 B14:D17 B20:D24 B26:D1048576 D25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  <c r="C2" t="s">
        <v>197</v>
      </c>
    </row>
    <row r="3" spans="2:18">
      <c r="B3" s="2" t="s">
        <v>2</v>
      </c>
      <c r="C3" t="s">
        <v>198</v>
      </c>
    </row>
    <row r="4" spans="2:18">
      <c r="B4" s="2" t="s">
        <v>3</v>
      </c>
      <c r="C4" t="s">
        <v>199</v>
      </c>
    </row>
    <row r="5" spans="2:18">
      <c r="B5" s="75" t="s">
        <v>200</v>
      </c>
      <c r="C5" t="s">
        <v>201</v>
      </c>
    </row>
    <row r="7" spans="2:18" ht="26.25" customHeight="1">
      <c r="B7" s="96" t="s">
        <v>176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193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204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257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209</v>
      </c>
      <c r="C14" t="s">
        <v>209</v>
      </c>
      <c r="D14" t="s">
        <v>209</v>
      </c>
      <c r="E14" t="s">
        <v>209</v>
      </c>
      <c r="H14" s="77">
        <v>0</v>
      </c>
      <c r="I14" t="s">
        <v>209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243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209</v>
      </c>
      <c r="C16" t="s">
        <v>209</v>
      </c>
      <c r="D16" t="s">
        <v>209</v>
      </c>
      <c r="E16" t="s">
        <v>209</v>
      </c>
      <c r="H16" s="77">
        <v>0</v>
      </c>
      <c r="I16" t="s">
        <v>209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258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209</v>
      </c>
      <c r="C18" t="s">
        <v>209</v>
      </c>
      <c r="D18" t="s">
        <v>209</v>
      </c>
      <c r="E18" t="s">
        <v>209</v>
      </c>
      <c r="H18" s="77">
        <v>0</v>
      </c>
      <c r="I18" t="s">
        <v>209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473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209</v>
      </c>
      <c r="C20" t="s">
        <v>209</v>
      </c>
      <c r="D20" t="s">
        <v>209</v>
      </c>
      <c r="E20" t="s">
        <v>209</v>
      </c>
      <c r="H20" s="77">
        <v>0</v>
      </c>
      <c r="I20" t="s">
        <v>209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234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259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209</v>
      </c>
      <c r="C23" t="s">
        <v>209</v>
      </c>
      <c r="D23" t="s">
        <v>209</v>
      </c>
      <c r="E23" t="s">
        <v>209</v>
      </c>
      <c r="H23" s="77">
        <v>0</v>
      </c>
      <c r="I23" t="s">
        <v>209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260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209</v>
      </c>
      <c r="C25" t="s">
        <v>209</v>
      </c>
      <c r="D25" t="s">
        <v>209</v>
      </c>
      <c r="E25" t="s">
        <v>209</v>
      </c>
      <c r="H25" s="77">
        <v>0</v>
      </c>
      <c r="I25" t="s">
        <v>209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236</v>
      </c>
      <c r="D26" s="16"/>
    </row>
    <row r="27" spans="2:16">
      <c r="B27" t="s">
        <v>253</v>
      </c>
      <c r="D27" s="16"/>
    </row>
    <row r="28" spans="2:16">
      <c r="B28" t="s">
        <v>255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  <c r="C2" t="s">
        <v>197</v>
      </c>
    </row>
    <row r="3" spans="2:18">
      <c r="B3" s="2" t="s">
        <v>2</v>
      </c>
      <c r="C3" t="s">
        <v>198</v>
      </c>
    </row>
    <row r="4" spans="2:18">
      <c r="B4" s="2" t="s">
        <v>3</v>
      </c>
      <c r="C4" t="s">
        <v>199</v>
      </c>
    </row>
    <row r="5" spans="2:18">
      <c r="B5" s="75" t="s">
        <v>200</v>
      </c>
      <c r="C5" t="s">
        <v>201</v>
      </c>
    </row>
    <row r="7" spans="2:18" ht="26.25" customHeight="1">
      <c r="B7" s="96" t="s">
        <v>180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204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893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209</v>
      </c>
      <c r="C14" t="s">
        <v>209</v>
      </c>
      <c r="D14" t="s">
        <v>209</v>
      </c>
      <c r="E14" t="s">
        <v>209</v>
      </c>
      <c r="H14" s="77">
        <v>0</v>
      </c>
      <c r="I14" t="s">
        <v>209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894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209</v>
      </c>
      <c r="C16" t="s">
        <v>209</v>
      </c>
      <c r="D16" t="s">
        <v>209</v>
      </c>
      <c r="E16" t="s">
        <v>209</v>
      </c>
      <c r="H16" s="77">
        <v>0</v>
      </c>
      <c r="I16" t="s">
        <v>209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258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209</v>
      </c>
      <c r="C18" t="s">
        <v>209</v>
      </c>
      <c r="D18" t="s">
        <v>209</v>
      </c>
      <c r="E18" t="s">
        <v>209</v>
      </c>
      <c r="H18" s="77">
        <v>0</v>
      </c>
      <c r="I18" t="s">
        <v>209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473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209</v>
      </c>
      <c r="C20" t="s">
        <v>209</v>
      </c>
      <c r="D20" t="s">
        <v>209</v>
      </c>
      <c r="E20" t="s">
        <v>209</v>
      </c>
      <c r="H20" s="77">
        <v>0</v>
      </c>
      <c r="I20" t="s">
        <v>209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234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259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209</v>
      </c>
      <c r="C23" t="s">
        <v>209</v>
      </c>
      <c r="D23" t="s">
        <v>209</v>
      </c>
      <c r="E23" t="s">
        <v>209</v>
      </c>
      <c r="H23" s="77">
        <v>0</v>
      </c>
      <c r="I23" t="s">
        <v>209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260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209</v>
      </c>
      <c r="C25" t="s">
        <v>209</v>
      </c>
      <c r="D25" t="s">
        <v>209</v>
      </c>
      <c r="E25" t="s">
        <v>209</v>
      </c>
      <c r="H25" s="77">
        <v>0</v>
      </c>
      <c r="I25" t="s">
        <v>209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236</v>
      </c>
      <c r="D26" s="16"/>
    </row>
    <row r="27" spans="2:16">
      <c r="B27" t="s">
        <v>253</v>
      </c>
      <c r="D27" s="16"/>
    </row>
    <row r="28" spans="2:16">
      <c r="B28" t="s">
        <v>255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196</v>
      </c>
    </row>
    <row r="2" spans="2:23">
      <c r="B2" s="2" t="s">
        <v>1</v>
      </c>
      <c r="C2" t="s">
        <v>197</v>
      </c>
    </row>
    <row r="3" spans="2:23">
      <c r="B3" s="2" t="s">
        <v>2</v>
      </c>
      <c r="C3" t="s">
        <v>198</v>
      </c>
    </row>
    <row r="4" spans="2:23">
      <c r="B4" s="2" t="s">
        <v>3</v>
      </c>
      <c r="C4" t="s">
        <v>199</v>
      </c>
    </row>
    <row r="5" spans="2:23">
      <c r="B5" s="75" t="s">
        <v>200</v>
      </c>
      <c r="C5" t="s">
        <v>201</v>
      </c>
    </row>
    <row r="7" spans="2:23" ht="26.25" customHeight="1">
      <c r="B7" s="96" t="s">
        <v>182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204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893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209</v>
      </c>
      <c r="C14" t="s">
        <v>209</v>
      </c>
      <c r="D14" t="s">
        <v>209</v>
      </c>
      <c r="E14" t="s">
        <v>209</v>
      </c>
      <c r="F14" s="15"/>
      <c r="G14" s="15"/>
      <c r="H14" s="77">
        <v>0</v>
      </c>
      <c r="I14" t="s">
        <v>209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894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209</v>
      </c>
      <c r="C16" t="s">
        <v>209</v>
      </c>
      <c r="D16" t="s">
        <v>209</v>
      </c>
      <c r="E16" t="s">
        <v>209</v>
      </c>
      <c r="F16" s="15"/>
      <c r="G16" s="15"/>
      <c r="H16" s="77">
        <v>0</v>
      </c>
      <c r="I16" t="s">
        <v>209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258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209</v>
      </c>
      <c r="C18" t="s">
        <v>209</v>
      </c>
      <c r="D18" t="s">
        <v>209</v>
      </c>
      <c r="E18" t="s">
        <v>209</v>
      </c>
      <c r="F18" s="15"/>
      <c r="G18" s="15"/>
      <c r="H18" s="77">
        <v>0</v>
      </c>
      <c r="I18" t="s">
        <v>209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473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209</v>
      </c>
      <c r="C20" t="s">
        <v>209</v>
      </c>
      <c r="D20" t="s">
        <v>209</v>
      </c>
      <c r="E20" t="s">
        <v>209</v>
      </c>
      <c r="F20" s="15"/>
      <c r="G20" s="15"/>
      <c r="H20" s="77">
        <v>0</v>
      </c>
      <c r="I20" t="s">
        <v>209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234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259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209</v>
      </c>
      <c r="C23" t="s">
        <v>209</v>
      </c>
      <c r="D23" t="s">
        <v>209</v>
      </c>
      <c r="E23" t="s">
        <v>209</v>
      </c>
      <c r="H23" s="77">
        <v>0</v>
      </c>
      <c r="I23" t="s">
        <v>209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260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209</v>
      </c>
      <c r="C25" t="s">
        <v>209</v>
      </c>
      <c r="D25" t="s">
        <v>209</v>
      </c>
      <c r="E25" t="s">
        <v>209</v>
      </c>
      <c r="H25" s="77">
        <v>0</v>
      </c>
      <c r="I25" t="s">
        <v>209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236</v>
      </c>
      <c r="D26" s="16"/>
    </row>
    <row r="27" spans="2:23">
      <c r="B27" t="s">
        <v>253</v>
      </c>
      <c r="D27" s="16"/>
    </row>
    <row r="28" spans="2:23">
      <c r="B28" t="s">
        <v>254</v>
      </c>
      <c r="D28" s="16"/>
    </row>
    <row r="29" spans="2:23">
      <c r="B29" t="s">
        <v>255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0EDB295D6E134840AE1B63C78AEF0BBA" ma:contentTypeVersion="2" ma:contentTypeDescription="צור מסמך חדש." ma:contentTypeScope="" ma:versionID="6c4e79c09361c3b93d121b187212350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1c8425dcfec8b26b73b06b17b484fca1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eWaveListOrderValu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  <xsd:element name="eWaveListOrderValue" ma:index="10" nillable="true" ma:displayName="סידור" ma:decimals="2" ma:internalName="eWaveListOrderValue" ma:readOnly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eWaveListOrderValu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7E4EED4-9324-4B8C-8483-DEF78F317F57}"/>
</file>

<file path=customXml/itemProps2.xml><?xml version="1.0" encoding="utf-8"?>
<ds:datastoreItem xmlns:ds="http://schemas.openxmlformats.org/officeDocument/2006/customXml" ds:itemID="{0A27CCD3-6CF9-4537-9A26-FA631FBCCBD2}"/>
</file>

<file path=customXml/itemProps3.xml><?xml version="1.0" encoding="utf-8"?>
<ds:datastoreItem xmlns:ds="http://schemas.openxmlformats.org/officeDocument/2006/customXml" ds:itemID="{558B141A-FA0B-4E20-9769-F0FE91798A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520042177_b35011_0418</dc:title>
  <dc:creator>Yuli</dc:creator>
  <cp:lastModifiedBy>עדן יעקב</cp:lastModifiedBy>
  <dcterms:created xsi:type="dcterms:W3CDTF">2015-11-10T09:34:27Z</dcterms:created>
  <dcterms:modified xsi:type="dcterms:W3CDTF">2019-01-14T10:16:45Z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0x0101000EDB295D6E134840AE1B63C78AEF0BBA</vt:lpwstr>
  </property>
</Properties>
</file>