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 iterate="1"/>
</workbook>
</file>

<file path=xl/calcChain.xml><?xml version="1.0" encoding="utf-8"?>
<calcChain xmlns="http://schemas.openxmlformats.org/spreadsheetml/2006/main">
  <c r="D26" i="27" l="1"/>
  <c r="C26" i="27"/>
  <c r="C25" i="27" s="1"/>
  <c r="D21" i="27"/>
  <c r="C21" i="27"/>
  <c r="D20" i="27"/>
  <c r="C20" i="27"/>
  <c r="D19" i="27"/>
  <c r="C19" i="27"/>
  <c r="D18" i="27"/>
  <c r="C18" i="27"/>
  <c r="D17" i="27"/>
  <c r="C17" i="27"/>
  <c r="D16" i="27"/>
  <c r="C16" i="27"/>
  <c r="D15" i="27"/>
  <c r="C15" i="27"/>
  <c r="D14" i="27"/>
  <c r="C14" i="27"/>
  <c r="C12" i="27" l="1"/>
  <c r="C11" i="27" s="1"/>
  <c r="G12" i="24"/>
  <c r="G13" i="24"/>
  <c r="G11" i="24" s="1"/>
  <c r="C35" i="1" s="1"/>
  <c r="C42" i="1" s="1"/>
  <c r="C15" i="24"/>
  <c r="C16" i="24" s="1"/>
</calcChain>
</file>

<file path=xl/sharedStrings.xml><?xml version="1.0" encoding="utf-8"?>
<sst xmlns="http://schemas.openxmlformats.org/spreadsheetml/2006/main" count="5418" uniqueCount="1394">
  <si>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</si>
  <si>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</si>
  <si>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</si>
  <si>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</si>
  <si>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</si>
  <si>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</si>
  <si>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</si>
  <si>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</si>
  <si>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</si>
  <si>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</si>
  <si>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</si>
  <si>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</si>
  <si>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</si>
  <si>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</si>
  <si>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</si>
  <si>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</si>
  <si>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</si>
  <si>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</si>
  <si>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</si>
  <si>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</si>
  <si>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</si>
  <si>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</si>
  <si>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</si>
  <si>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</si>
  <si>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</si>
  <si>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</si>
  <si>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</si>
  <si>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</si>
  <si>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</si>
  <si>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</si>
  <si>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</si>
  <si>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</si>
  <si>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</si>
  <si>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</si>
  <si>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</si>
  <si>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</si>
  <si>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</si>
  <si>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</si>
  <si>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</si>
  <si>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</si>
  <si>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</si>
  <si>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</si>
  <si>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</si>
  <si>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</si>
  <si>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</si>
  <si>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</si>
  <si>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</si>
  <si>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</si>
  <si>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</si>
  <si>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</si>
  <si>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</si>
  <si>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</si>
  <si>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</si>
  <si>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</si>
  <si>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</si>
  <si>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</si>
  <si>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</si>
  <si>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</si>
  <si>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</si>
  <si>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</si>
  <si>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</si>
  <si>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</si>
  <si>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</si>
  <si>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</si>
  <si>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</si>
  <si>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</si>
  <si>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</si>
  <si>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</si>
  <si>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</si>
  <si>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</si>
  <si>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</si>
  <si>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</si>
  <si>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</si>
  <si>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</si>
  <si>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</si>
  <si>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</si>
  <si>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</si>
  <si>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</si>
  <si>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</si>
  <si>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</si>
  <si>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</si>
  <si>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</si>
  <si>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</si>
  <si>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</si>
  <si>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</si>
  <si>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</si>
  <si>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</si>
  <si>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</si>
  <si>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</si>
  <si>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</si>
  <si>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</si>
  <si>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</si>
  <si>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</si>
  <si>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</si>
  <si>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</si>
  <si>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</si>
  <si>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</si>
  <si>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</si>
  <si>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</si>
  <si>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</si>
  <si>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</si>
  <si>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</si>
  <si>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</si>
  <si>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</si>
  <si>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</si>
  <si>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</si>
  <si>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</si>
  <si>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</si>
  <si>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</si>
  <si>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</si>
  <si>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</si>
  <si>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</si>
  <si>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</si>
  <si>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</si>
  <si>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</si>
  <si>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</si>
  <si>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</si>
  <si>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</si>
  <si>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</si>
  <si>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</si>
  <si>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</si>
  <si>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</si>
  <si>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</si>
  <si>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</si>
  <si>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</si>
  <si>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</si>
  <si>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</si>
  <si>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</si>
  <si>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</si>
  <si>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</si>
  <si>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</si>
  <si>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</si>
  <si>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</si>
  <si>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</si>
  <si>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</si>
  <si>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</si>
  <si>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</si>
  <si>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</si>
  <si>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</si>
  <si>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</si>
  <si>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</si>
  <si>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</si>
  <si>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</si>
  <si>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</si>
  <si>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</si>
  <si>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</si>
  <si>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</si>
  <si>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</si>
  <si>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</si>
  <si>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</si>
  <si>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</si>
  <si>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</si>
  <si>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</si>
  <si>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</si>
  <si>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</si>
  <si>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</si>
  <si>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</si>
  <si>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</si>
  <si>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</si>
  <si>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</si>
  <si>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</si>
  <si>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</si>
  <si>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</si>
  <si>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</si>
  <si>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</si>
  <si>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</si>
  <si>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</si>
  <si>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</si>
  <si>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</si>
  <si>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</si>
  <si>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</si>
  <si>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</si>
  <si>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</si>
  <si>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</si>
  <si>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</si>
  <si>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</si>
  <si>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</si>
  <si>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</si>
  <si>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</si>
  <si>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</si>
  <si>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</si>
  <si>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</si>
  <si>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</si>
  <si>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</si>
  <si>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</si>
  <si>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</si>
  <si>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</si>
  <si>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</si>
  <si>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</si>
  <si>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</si>
  <si>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</si>
  <si>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</si>
  <si>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</si>
  <si>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</si>
  <si>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</si>
  <si>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</si>
  <si>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</si>
  <si>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ביטוח קרן י</t>
  </si>
  <si>
    <t>משתתפות קרן י 35012</t>
  </si>
  <si>
    <t>35012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</si>
  <si>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</si>
  <si>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</si>
  <si>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</si>
  <si>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</si>
  <si>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</si>
  <si>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</si>
  <si>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</si>
  <si>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</si>
  <si>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</si>
  <si>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</si>
  <si>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</si>
  <si>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</si>
  <si>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</si>
  <si>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</si>
  <si>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</si>
  <si>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</si>
  <si>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</si>
  <si>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</si>
  <si>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</si>
  <si>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</si>
  <si>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</si>
  <si>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</si>
  <si>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</si>
  <si>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</si>
  <si>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</si>
  <si>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0</t>
  </si>
  <si>
    <t>לא מדורג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</si>
  <si>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</si>
  <si>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</si>
  <si>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</si>
  <si>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</si>
  <si>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</si>
  <si>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</si>
  <si>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</si>
  <si>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</si>
  <si>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</si>
  <si>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</si>
  <si>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</si>
  <si>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</si>
  <si>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</si>
  <si>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</si>
  <si>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</si>
  <si>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</si>
  <si>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</si>
  <si>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</si>
  <si>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</si>
  <si>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</si>
  <si>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</si>
  <si>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</si>
  <si>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</si>
  <si>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</si>
  <si>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</si>
  <si>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</si>
  <si>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</si>
  <si>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</si>
  <si>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</si>
  <si>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</si>
  <si>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</si>
  <si>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</si>
  <si>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</si>
  <si>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</si>
  <si>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</si>
  <si>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</si>
  <si>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</si>
  <si>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</si>
  <si>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</si>
  <si>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</si>
  <si>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</si>
  <si>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</si>
  <si>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</si>
  <si>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</si>
  <si>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</si>
  <si>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06/11/18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</si>
  <si>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</si>
  <si>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</si>
  <si>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</si>
  <si>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</si>
  <si>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</si>
  <si>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</si>
  <si>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</si>
  <si>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</si>
  <si>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</si>
  <si>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</si>
  <si>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</si>
  <si>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</si>
  <si>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</si>
  <si>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</si>
  <si>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08/05/18</t>
  </si>
  <si>
    <t>ממשלתי 0122- האוצר - ממשלתית שקלית</t>
  </si>
  <si>
    <t>1123272</t>
  </si>
  <si>
    <t>18/10/16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</si>
  <si>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</si>
  <si>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</si>
  <si>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</si>
  <si>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</si>
  <si>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</si>
  <si>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</si>
  <si>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</si>
  <si>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</si>
  <si>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10/07/18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</si>
  <si>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</si>
  <si>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</si>
  <si>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</si>
  <si>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</si>
  <si>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</si>
  <si>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</si>
  <si>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</si>
  <si>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</si>
  <si>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</si>
  <si>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</si>
  <si>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</si>
  <si>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</si>
  <si>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</si>
  <si>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</si>
  <si>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</t>
  </si>
  <si>
    <t>1940535</t>
  </si>
  <si>
    <t>520000118</t>
  </si>
  <si>
    <t>בנקים</t>
  </si>
  <si>
    <t>20/03/17</t>
  </si>
  <si>
    <t>בינלאומי הנפק אגח ט</t>
  </si>
  <si>
    <t>1135177</t>
  </si>
  <si>
    <t>520029083</t>
  </si>
  <si>
    <t>31/08/16</t>
  </si>
  <si>
    <t>נמלי ישראל אג "ח א- נמלי ישראל</t>
  </si>
  <si>
    <t>1145564</t>
  </si>
  <si>
    <t>513569780</t>
  </si>
  <si>
    <t>Aa1.IL</t>
  </si>
  <si>
    <t>09/05/18</t>
  </si>
  <si>
    <t>פועלים הנפקות אג"ח 10</t>
  </si>
  <si>
    <t>1940402</t>
  </si>
  <si>
    <t>06/10/15</t>
  </si>
  <si>
    <t>אמות אג3- אמות</t>
  </si>
  <si>
    <t>1117357</t>
  </si>
  <si>
    <t>520026683</t>
  </si>
  <si>
    <t>נדל"ן ובינוי</t>
  </si>
  <si>
    <t>AA.IL</t>
  </si>
  <si>
    <t>24/04/12</t>
  </si>
  <si>
    <t>אמות אגח 1- אמות</t>
  </si>
  <si>
    <t>1097385</t>
  </si>
  <si>
    <t>15/07/13</t>
  </si>
  <si>
    <t>דיסקונט מנפיקים 4- דיסקונט</t>
  </si>
  <si>
    <t>7480049</t>
  </si>
  <si>
    <t>570007030</t>
  </si>
  <si>
    <t>24/11/08</t>
  </si>
  <si>
    <t>לאומי שה נד 300- לאומי</t>
  </si>
  <si>
    <t>6040257</t>
  </si>
  <si>
    <t>520018078</t>
  </si>
  <si>
    <t>23/11/15</t>
  </si>
  <si>
    <t>פועלים הנ שה נד 1- פועלים</t>
  </si>
  <si>
    <t>1940444</t>
  </si>
  <si>
    <t>אדמה אגח  2</t>
  </si>
  <si>
    <t>1110915</t>
  </si>
  <si>
    <t>520043605</t>
  </si>
  <si>
    <t>כימיה, גומי ופלסטיק</t>
  </si>
  <si>
    <t>AA-.IL</t>
  </si>
  <si>
    <t>23/11/14</t>
  </si>
  <si>
    <t>ביג אג"ח 12- ביג</t>
  </si>
  <si>
    <t>1156231</t>
  </si>
  <si>
    <t>513623314</t>
  </si>
  <si>
    <t>Aa3.IL</t>
  </si>
  <si>
    <t>27/12/18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</si>
  <si>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</si>
  <si>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</si>
  <si>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</si>
  <si>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</si>
  <si>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</si>
  <si>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</si>
  <si>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</si>
  <si>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</si>
  <si>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הפניקס הון ק2- הפניקס גיוסי הון</t>
  </si>
  <si>
    <t>1120799</t>
  </si>
  <si>
    <t>514290345</t>
  </si>
  <si>
    <t>ביטוח</t>
  </si>
  <si>
    <t>13/11/11</t>
  </si>
  <si>
    <t>פועלים הנפקות אג"ח 18- פועלים</t>
  </si>
  <si>
    <t>1940600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</si>
  <si>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</si>
  <si>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</si>
  <si>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</si>
  <si>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</si>
  <si>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</si>
  <si>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</si>
  <si>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</si>
  <si>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</si>
  <si>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</si>
  <si>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</si>
  <si>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03/04/17</t>
  </si>
  <si>
    <t>רבוע נדלן אגח ו- רבוע נדלן</t>
  </si>
  <si>
    <t>1140607</t>
  </si>
  <si>
    <t>513765859</t>
  </si>
  <si>
    <t>31/07/18</t>
  </si>
  <si>
    <t>שלמה הח אג14- שלמה החזקות</t>
  </si>
  <si>
    <t>1410265</t>
  </si>
  <si>
    <t>520034372</t>
  </si>
  <si>
    <t>A1.IL</t>
  </si>
  <si>
    <t>29/08/17</t>
  </si>
  <si>
    <t>אשטרום נכ אגח10</t>
  </si>
  <si>
    <t>2510204</t>
  </si>
  <si>
    <t>510381601</t>
  </si>
  <si>
    <t>חברה לישראל אג"ח 7- חברה לישראל</t>
  </si>
  <si>
    <t>5760160</t>
  </si>
  <si>
    <t>520028010</t>
  </si>
  <si>
    <t>השקעה ואחזקות</t>
  </si>
  <si>
    <t>01/02/16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</si>
  <si>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</si>
  <si>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</si>
  <si>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</si>
  <si>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</si>
  <si>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</si>
  <si>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</si>
  <si>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אג6- שיכון ובינוי</t>
  </si>
  <si>
    <t>1129733</t>
  </si>
  <si>
    <t>520036104</t>
  </si>
  <si>
    <t>12/03/18</t>
  </si>
  <si>
    <t>שיכון ובינוי אג8- שיכון ובינוי</t>
  </si>
  <si>
    <t>1135888</t>
  </si>
  <si>
    <t>אפריקה נכס אגחח- אפריקה נכסים</t>
  </si>
  <si>
    <t>1142231</t>
  </si>
  <si>
    <t>510560188</t>
  </si>
  <si>
    <t>A3.IL</t>
  </si>
  <si>
    <t>25/09/18</t>
  </si>
  <si>
    <t>דה לסר אג4- דה לסר</t>
  </si>
  <si>
    <t>1132059</t>
  </si>
  <si>
    <t>1513</t>
  </si>
  <si>
    <t>A-.IL</t>
  </si>
  <si>
    <t>הכשרת הישוב אגח 16- הכשרת הישוב</t>
  </si>
  <si>
    <t>6120166</t>
  </si>
  <si>
    <t>520020116</t>
  </si>
  <si>
    <t>23/01/14</t>
  </si>
  <si>
    <t>דיסקונט הש אג6- דיסקונט השקעות</t>
  </si>
  <si>
    <t>6390207</t>
  </si>
  <si>
    <t>520023896</t>
  </si>
  <si>
    <t>BBB+.IL</t>
  </si>
  <si>
    <t>05/02/18</t>
  </si>
  <si>
    <t>פועלים הנ אג29</t>
  </si>
  <si>
    <t>1940485</t>
  </si>
  <si>
    <t>22/05/12</t>
  </si>
  <si>
    <t>כיל       אגח ה</t>
  </si>
  <si>
    <t>2810299</t>
  </si>
  <si>
    <t>520027830</t>
  </si>
  <si>
    <t>10/04/16</t>
  </si>
  <si>
    <t>מגדל הון  אגח ד- מגדל ביטוח הון</t>
  </si>
  <si>
    <t>1137033</t>
  </si>
  <si>
    <t>520004896</t>
  </si>
  <si>
    <t>Aa2.IL</t>
  </si>
  <si>
    <t>15/12/15</t>
  </si>
  <si>
    <t>אגוד הנפ  אגח ח</t>
  </si>
  <si>
    <t>1133503</t>
  </si>
  <si>
    <t>520018649</t>
  </si>
  <si>
    <t>21/09/14</t>
  </si>
  <si>
    <t>דה זראסאי אגח ג- דה זראסאי גרופ</t>
  </si>
  <si>
    <t>1137975</t>
  </si>
  <si>
    <t>1744984</t>
  </si>
  <si>
    <t>17/07/18</t>
  </si>
  <si>
    <t>מגדל הון  אג"ח ז- מגדל ביטוח הון</t>
  </si>
  <si>
    <t>1156041</t>
  </si>
  <si>
    <t>20/12/18</t>
  </si>
  <si>
    <t>מגדל הון  אגח ו- מגדל ביטוח הון</t>
  </si>
  <si>
    <t>1142785</t>
  </si>
  <si>
    <t>24/12/18</t>
  </si>
  <si>
    <t>סאמיט     אגח י- סאמיט</t>
  </si>
  <si>
    <t>1143395</t>
  </si>
  <si>
    <t>520043720</t>
  </si>
  <si>
    <t>פניקס הון אגח ט- הפניקס</t>
  </si>
  <si>
    <t>1155522</t>
  </si>
  <si>
    <t>520017450</t>
  </si>
  <si>
    <t>04/11/18</t>
  </si>
  <si>
    <t>קרסו אגח א- קרסו מוטורס</t>
  </si>
  <si>
    <t>1136464</t>
  </si>
  <si>
    <t>514065283</t>
  </si>
  <si>
    <t>מסחר</t>
  </si>
  <si>
    <t>26/10/16</t>
  </si>
  <si>
    <t>לייטסטון אג1- לייטסטון</t>
  </si>
  <si>
    <t>1133891</t>
  </si>
  <si>
    <t>1838682</t>
  </si>
  <si>
    <t>מויניאן אג"ח א'- מויניאן לימיטד</t>
  </si>
  <si>
    <t>1135656</t>
  </si>
  <si>
    <t>1643</t>
  </si>
  <si>
    <t>נורסטאר אגח 8- נורסטאר החזקות</t>
  </si>
  <si>
    <t>7230295</t>
  </si>
  <si>
    <t>723</t>
  </si>
  <si>
    <t>29/11/11</t>
  </si>
  <si>
    <t>סלקום    אגח יב- סלקום</t>
  </si>
  <si>
    <t>1143080</t>
  </si>
  <si>
    <t>511930125</t>
  </si>
  <si>
    <t>A+</t>
  </si>
  <si>
    <t>סלקום אגח 7- סלקום</t>
  </si>
  <si>
    <t>1126002</t>
  </si>
  <si>
    <t>13/08/12</t>
  </si>
  <si>
    <t>ספנסר אגח ג- ספנסר אקוויטי</t>
  </si>
  <si>
    <t>1147495</t>
  </si>
  <si>
    <t>1838863</t>
  </si>
  <si>
    <t>11/12/18</t>
  </si>
  <si>
    <t>פרטנר     אגח ו- פרטנר</t>
  </si>
  <si>
    <t>1141415</t>
  </si>
  <si>
    <t>520044314</t>
  </si>
  <si>
    <t>פתאל החזקות אג2- פתאל החזקות</t>
  </si>
  <si>
    <t>1150812</t>
  </si>
  <si>
    <t>510678819</t>
  </si>
  <si>
    <t>מלונאות ותיירות</t>
  </si>
  <si>
    <t>23/10/18</t>
  </si>
  <si>
    <t>אשטרום קב אגח ג- אשטרום קבוצה</t>
  </si>
  <si>
    <t>1140102</t>
  </si>
  <si>
    <t>בי קומיוניקשנס אג"ח 2- בי קומיוניקיישנס</t>
  </si>
  <si>
    <t>1120872</t>
  </si>
  <si>
    <t>512832442</t>
  </si>
  <si>
    <t>A2.IL</t>
  </si>
  <si>
    <t>13/02/14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</si>
  <si>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</si>
  <si>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</si>
  <si>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</si>
  <si>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</si>
  <si>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</si>
  <si>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</si>
  <si>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דור אלון  אגח ה- דור אלון</t>
  </si>
  <si>
    <t>1136761</t>
  </si>
  <si>
    <t>520043878</t>
  </si>
  <si>
    <t>אלדן תחבורה אגח א'- אלדן תחבורה</t>
  </si>
  <si>
    <t>1134840</t>
  </si>
  <si>
    <t>510454333</t>
  </si>
  <si>
    <t>Baa1.IL</t>
  </si>
  <si>
    <t>02/03/15</t>
  </si>
  <si>
    <t>דיסק השק  אגח י- דיסקונט השקעות</t>
  </si>
  <si>
    <t>6390348</t>
  </si>
  <si>
    <t>סאות'רן   אגח א- סאותרן פרופרטיס</t>
  </si>
  <si>
    <t>1140094</t>
  </si>
  <si>
    <t>1921080</t>
  </si>
  <si>
    <t>אלה פקדון אג1- אלה פקדונות</t>
  </si>
  <si>
    <t>1141662</t>
  </si>
  <si>
    <t>515666881</t>
  </si>
  <si>
    <t>אג"ח מובנות</t>
  </si>
  <si>
    <t>28/10/18</t>
  </si>
  <si>
    <t>פורמולה אג"ח ב- פורמולה מערכות</t>
  </si>
  <si>
    <t>2560159</t>
  </si>
  <si>
    <t>520036690</t>
  </si>
  <si>
    <t>שירותי מידע</t>
  </si>
  <si>
    <t>17/09/15</t>
  </si>
  <si>
    <t>תמר פטרו  אגח ב- תמר פטרוליום</t>
  </si>
  <si>
    <t>1143593</t>
  </si>
  <si>
    <t>515334662</t>
  </si>
  <si>
    <t>07/08/18</t>
  </si>
  <si>
    <t>חברה לישראל אג"ח 11</t>
  </si>
  <si>
    <t>5760244</t>
  </si>
  <si>
    <t>בזן       אגח ט- בתי זיקוק</t>
  </si>
  <si>
    <t>2590461</t>
  </si>
  <si>
    <t>520036658</t>
  </si>
  <si>
    <t>27/04/17</t>
  </si>
  <si>
    <t>סה"כ אחר</t>
  </si>
  <si>
    <t>BHP 6.75 19/10/25</t>
  </si>
  <si>
    <t>USQ12441AB91</t>
  </si>
  <si>
    <t>NYSE</t>
  </si>
  <si>
    <t>בלומברג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</si>
  <si>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</si>
  <si>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</si>
  <si>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</si>
  <si>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</si>
  <si>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</si>
  <si>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</si>
  <si>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</si>
  <si>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</si>
  <si>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</si>
  <si>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</si>
  <si>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</si>
  <si>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</si>
  <si>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</si>
  <si>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</si>
  <si>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</si>
  <si>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</si>
  <si>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</si>
  <si>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</si>
  <si>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</si>
  <si>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</si>
  <si>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</si>
  <si>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</si>
  <si>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</si>
  <si>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QBEAU 6.75 12/02/44</t>
  </si>
  <si>
    <t>XS1144495808</t>
  </si>
  <si>
    <t>Insurance</t>
  </si>
  <si>
    <t>23/03/17</t>
  </si>
  <si>
    <t>AA.ALCOA INC 5.4 04/21</t>
  </si>
  <si>
    <t>US013817AV33</t>
  </si>
  <si>
    <t>3200</t>
  </si>
  <si>
    <t>Materials</t>
  </si>
  <si>
    <t>Ba1</t>
  </si>
  <si>
    <t>Moodys</t>
  </si>
  <si>
    <t>19/01/16</t>
  </si>
  <si>
    <t>CNC 5.375 6/26</t>
  </si>
  <si>
    <t>US15137TAA88</t>
  </si>
  <si>
    <t>4885</t>
  </si>
  <si>
    <t>Health Care Equipment &amp; Services</t>
  </si>
  <si>
    <t>BB+</t>
  </si>
  <si>
    <t>CONSTELLATION BR STZ 3.7</t>
  </si>
  <si>
    <t>US21036PAM05</t>
  </si>
  <si>
    <t>4670</t>
  </si>
  <si>
    <t>Commercial &amp; Professional Services</t>
  </si>
  <si>
    <t>03/08/15</t>
  </si>
  <si>
    <t>ENBRIGE 5.5% 15-07-27</t>
  </si>
  <si>
    <t>US29250NAS45</t>
  </si>
  <si>
    <t>4859</t>
  </si>
  <si>
    <t>Energy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</si>
  <si>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</si>
  <si>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</si>
  <si>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</si>
  <si>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</si>
  <si>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</si>
  <si>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</si>
  <si>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</si>
  <si>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</si>
  <si>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BB</t>
  </si>
  <si>
    <t>19/07/18</t>
  </si>
  <si>
    <t>NCR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</si>
  <si>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</si>
  <si>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</si>
  <si>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</si>
  <si>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</si>
  <si>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</si>
  <si>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</si>
  <si>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</si>
  <si>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</si>
  <si>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</si>
  <si>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</si>
  <si>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</si>
  <si>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</si>
  <si>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</si>
  <si>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</si>
  <si>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</si>
  <si>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</si>
  <si>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</si>
  <si>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</si>
  <si>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</si>
  <si>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</si>
  <si>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</si>
  <si>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</si>
  <si>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</si>
  <si>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</si>
  <si>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</si>
  <si>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</si>
  <si>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</si>
  <si>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</si>
  <si>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</si>
  <si>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</si>
  <si>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550013098</t>
  </si>
  <si>
    <t>ישרמקו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</si>
  <si>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</si>
  <si>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</si>
  <si>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</si>
  <si>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</si>
  <si>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</si>
  <si>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</si>
  <si>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</si>
  <si>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</si>
  <si>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</si>
  <si>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520041997</t>
  </si>
  <si>
    <t>מוליכים למחצה</t>
  </si>
  <si>
    <t>כיל- כיל</t>
  </si>
  <si>
    <t>281014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</si>
  <si>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</si>
  <si>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</si>
  <si>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</si>
  <si>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</si>
  <si>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</si>
  <si>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</si>
  <si>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</si>
  <si>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</si>
  <si>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</si>
  <si>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</si>
  <si>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</si>
  <si>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</si>
  <si>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</si>
  <si>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</si>
  <si>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</si>
  <si>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520037789</t>
  </si>
  <si>
    <t>עזריאלי קבוצה</t>
  </si>
  <si>
    <t>1119478</t>
  </si>
  <si>
    <t>510960719</t>
  </si>
  <si>
    <t>אורמת טכנו- אורמת טכנו</t>
  </si>
  <si>
    <t>1134402</t>
  </si>
  <si>
    <t>511597239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</si>
  <si>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</si>
  <si>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</si>
  <si>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</si>
  <si>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</si>
  <si>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</si>
  <si>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</si>
  <si>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</si>
  <si>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אלקטרה- אלקטרה</t>
  </si>
  <si>
    <t>739037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</si>
  <si>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</si>
  <si>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</si>
  <si>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</si>
  <si>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</si>
  <si>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</si>
  <si>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</si>
  <si>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</si>
  <si>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רציו   יהש- רציו מימון</t>
  </si>
  <si>
    <t>394015</t>
  </si>
  <si>
    <t>515060044</t>
  </si>
  <si>
    <t>נובה- נובה</t>
  </si>
  <si>
    <t>1084557</t>
  </si>
  <si>
    <t>511812463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</si>
  <si>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</si>
  <si>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</si>
  <si>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</si>
  <si>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</si>
  <si>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</si>
  <si>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</si>
  <si>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</si>
  <si>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</si>
  <si>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בראק אן וי- בראק אן וי</t>
  </si>
  <si>
    <t>1121607</t>
  </si>
  <si>
    <t>גב ים    1- גב-ים</t>
  </si>
  <si>
    <t>759019</t>
  </si>
  <si>
    <t>520001736</t>
  </si>
  <si>
    <t>דמרי- דמרי</t>
  </si>
  <si>
    <t>1090315</t>
  </si>
  <si>
    <t>511399388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</si>
  <si>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</si>
  <si>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</si>
  <si>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</si>
  <si>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</si>
  <si>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</si>
  <si>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</si>
  <si>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</si>
  <si>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</si>
  <si>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</si>
  <si>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</si>
  <si>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513821488</t>
  </si>
  <si>
    <t>אנרג'יקס- אנרג'יקס</t>
  </si>
  <si>
    <t>1123355</t>
  </si>
  <si>
    <t>513901371</t>
  </si>
  <si>
    <t>חילן- חילן</t>
  </si>
  <si>
    <t>1084698</t>
  </si>
  <si>
    <t>520039942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</si>
  <si>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</si>
  <si>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</si>
  <si>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</si>
  <si>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</si>
  <si>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</si>
  <si>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</si>
  <si>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</si>
  <si>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</si>
  <si>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סה"כ מניות היתר</t>
  </si>
  <si>
    <t>ביטוח ישיר- ביטוח ישיר</t>
  </si>
  <si>
    <t>1083682</t>
  </si>
  <si>
    <t>520044439</t>
  </si>
  <si>
    <t>משביר לצרכן- 365 המשביר</t>
  </si>
  <si>
    <t>1104959</t>
  </si>
  <si>
    <t>514357458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</si>
  <si>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</si>
  <si>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</si>
  <si>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</si>
  <si>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</si>
  <si>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</si>
  <si>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</si>
  <si>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</si>
  <si>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</si>
  <si>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</si>
  <si>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</si>
  <si>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</si>
  <si>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</si>
  <si>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 פרויקטים- מנרב</t>
  </si>
  <si>
    <t>1140243</t>
  </si>
  <si>
    <t>520034505</t>
  </si>
  <si>
    <t>סה"כ call 001 אופציות</t>
  </si>
  <si>
    <t>BA - BOEING CO- BOEING</t>
  </si>
  <si>
    <t>US0970231058</t>
  </si>
  <si>
    <t>3080</t>
  </si>
  <si>
    <t>CARNIVAL CCL</t>
  </si>
  <si>
    <t>PA1436583006</t>
  </si>
  <si>
    <t>4597</t>
  </si>
  <si>
    <t>Consumer Durables &amp; Apparel</t>
  </si>
  <si>
    <t>NETFLIX</t>
  </si>
  <si>
    <t>US64110L1061</t>
  </si>
  <si>
    <t>NASDAQ</t>
  </si>
  <si>
    <t>5064</t>
  </si>
  <si>
    <t>Media</t>
  </si>
  <si>
    <t>SMSN LI - SAMSUNG</t>
  </si>
  <si>
    <t>US7960508882</t>
  </si>
  <si>
    <t>5093</t>
  </si>
  <si>
    <t>AMAZON-AMZN COM</t>
  </si>
  <si>
    <t>US0231351067</t>
  </si>
  <si>
    <t>4865</t>
  </si>
  <si>
    <t>Other</t>
  </si>
  <si>
    <t>CATERPILLAR</t>
  </si>
  <si>
    <t>US1491231015</t>
  </si>
  <si>
    <t>4923</t>
  </si>
  <si>
    <t>KORNIT DIGITAL-KRNT</t>
  </si>
  <si>
    <t>IL0011216723</t>
  </si>
  <si>
    <t>4734</t>
  </si>
  <si>
    <t>MYL-MYLAN LABORATOR- MYLAN</t>
  </si>
  <si>
    <t>NL0011031208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</si>
  <si>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</si>
  <si>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</si>
  <si>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</si>
  <si>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</si>
  <si>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</si>
  <si>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</si>
  <si>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</si>
  <si>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</si>
  <si>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</si>
  <si>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</si>
  <si>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NVIDIA CORP - NVDA</t>
  </si>
  <si>
    <t>US67066G1040</t>
  </si>
  <si>
    <t>4967</t>
  </si>
  <si>
    <t>Semiconductors &amp; Semiconductor Equipment</t>
  </si>
  <si>
    <t>ADOBE SYSTENS-ADBE</t>
  </si>
  <si>
    <t>US00724F1012</t>
  </si>
  <si>
    <t>4986</t>
  </si>
  <si>
    <t>Software &amp; Services</t>
  </si>
  <si>
    <t>MSFT -  MICROSOFT- MICROSOFT CORP</t>
  </si>
  <si>
    <t>43893</t>
  </si>
  <si>
    <t>5083</t>
  </si>
  <si>
    <t>PYPL US- PYPL</t>
  </si>
  <si>
    <t>US70450Y1038</t>
  </si>
  <si>
    <t>4673</t>
  </si>
  <si>
    <t>AAPL - Apple- AAPL</t>
  </si>
  <si>
    <t>42598</t>
  </si>
  <si>
    <t>930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</si>
  <si>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</si>
  <si>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</si>
  <si>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</si>
  <si>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</si>
  <si>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</si>
  <si>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</si>
  <si>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</si>
  <si>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</si>
  <si>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</si>
  <si>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TSM - TAIWAN SEMICONDUCTOR- TAIWAN SEMI</t>
  </si>
  <si>
    <t>90712</t>
  </si>
  <si>
    <t>5088</t>
  </si>
  <si>
    <t>סה"כ שמחקות מדדי מניות בישראל</t>
  </si>
  <si>
    <t>הראל סל (A4) ת"א בנקים- הראל סל בע"מ</t>
  </si>
  <si>
    <t>1148949</t>
  </si>
  <si>
    <t>520004078</t>
  </si>
  <si>
    <t>תעודות סל</t>
  </si>
  <si>
    <t>פסגות ETF תא 35- פסגות תעודות סל בע"מ</t>
  </si>
  <si>
    <t>1148790</t>
  </si>
  <si>
    <t>513765347</t>
  </si>
  <si>
    <t>תכלית סל (A4) ת"א 35- תכלית תעודות סל בע"מ</t>
  </si>
  <si>
    <t>1143700</t>
  </si>
  <si>
    <t>513594101</t>
  </si>
  <si>
    <t>תכלית ת"א SMALL MIDCAP- תכלית תעודות סל בע"מ</t>
  </si>
  <si>
    <t>1144799</t>
  </si>
  <si>
    <t>סה"כ שמחקות מדדי מניות בחו"ל</t>
  </si>
  <si>
    <t>פסגות NASDAQ 100</t>
  </si>
  <si>
    <t>1148147</t>
  </si>
  <si>
    <t>פסגות S&amp;P אנרגיה</t>
  </si>
  <si>
    <t>1149111</t>
  </si>
  <si>
    <t>תכלית דאקס- תכלית תעודות סל בע"מ</t>
  </si>
  <si>
    <t>1144104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</si>
  <si>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</si>
  <si>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</si>
  <si>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</si>
  <si>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</si>
  <si>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</si>
  <si>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</si>
  <si>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</si>
  <si>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</si>
  <si>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</si>
  <si>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XLE - Energy Select- STATE STREET-SPDRS</t>
  </si>
  <si>
    <t>us81369y5069</t>
  </si>
  <si>
    <t>INDY - ISHARES INDIA 50- BlackRock Fund Advisors</t>
  </si>
  <si>
    <t>418780</t>
  </si>
  <si>
    <t>2235</t>
  </si>
  <si>
    <t>SOXX - SEMICONDUCTOR- BlackRock Fund Advisors</t>
  </si>
  <si>
    <t>347898</t>
  </si>
  <si>
    <t>FXI - CHINA 50- ISHARES</t>
  </si>
  <si>
    <t>US4642871846</t>
  </si>
  <si>
    <t>4601</t>
  </si>
  <si>
    <t>ISHARE JAPAN EWJ- ISHARES</t>
  </si>
  <si>
    <t>US4642868487</t>
  </si>
  <si>
    <t>JETS ETF- JETS</t>
  </si>
  <si>
    <t>477802</t>
  </si>
  <si>
    <t>4992</t>
  </si>
  <si>
    <t>CSI-KWEB CHINA</t>
  </si>
  <si>
    <t>US5007673065</t>
  </si>
  <si>
    <t>4868</t>
  </si>
  <si>
    <t>XLB - MATERIALS</t>
  </si>
  <si>
    <t>US81369Y1001</t>
  </si>
  <si>
    <t>970</t>
  </si>
  <si>
    <t>HEALTH CARE XLV- STATE STREET-SPDRS</t>
  </si>
  <si>
    <t>us81369y2090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</si>
  <si>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</si>
  <si>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</si>
  <si>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</si>
  <si>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</si>
  <si>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</si>
  <si>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</si>
  <si>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</si>
  <si>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</si>
  <si>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</si>
  <si>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</si>
  <si>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</si>
  <si>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</si>
  <si>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ETFMG PRIME CYBER-HACK</t>
  </si>
  <si>
    <t>US26924G2012</t>
  </si>
  <si>
    <t>5023</t>
  </si>
  <si>
    <t>FIRST TRUST CLOUD COMPUTING-SKYY</t>
  </si>
  <si>
    <t>US33734X1928</t>
  </si>
  <si>
    <t>3165</t>
  </si>
  <si>
    <t>סה"כ שמחקות מדדים אחרים</t>
  </si>
  <si>
    <t>WING LN-IShares HY F</t>
  </si>
  <si>
    <t>IE00BYM31M36</t>
  </si>
  <si>
    <t>LSE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</si>
  <si>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</si>
  <si>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</si>
  <si>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</si>
  <si>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</si>
  <si>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</si>
  <si>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</si>
  <si>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</si>
  <si>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AVALORN JP - AJVFPF LX</t>
  </si>
  <si>
    <t>LU1333207170</t>
  </si>
  <si>
    <t>4993</t>
  </si>
  <si>
    <t>SUMI JAPAN SMALL CAP- sumi</t>
  </si>
  <si>
    <t>265900</t>
  </si>
  <si>
    <t>ISE</t>
  </si>
  <si>
    <t>4888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</si>
  <si>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</si>
  <si>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</si>
  <si>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</si>
  <si>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</si>
  <si>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</si>
  <si>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SPXW CALL 2550 31/01/19</t>
  </si>
  <si>
    <t>BBG00LLQM7R3</t>
  </si>
  <si>
    <t>סה"כ מטבע</t>
  </si>
  <si>
    <t>סה"כ סחורות</t>
  </si>
  <si>
    <t>Mini Russ2000-RTYH9-15/03/19</t>
  </si>
  <si>
    <t>BBG00JFFDKL6</t>
  </si>
  <si>
    <t>MONEY EUR HSBC -בטחונות</t>
  </si>
  <si>
    <t>327064</t>
  </si>
  <si>
    <t>FWB</t>
  </si>
  <si>
    <t>NIKKEI NXH9 07/03/19</t>
  </si>
  <si>
    <t>BBG00K6S7QY5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</si>
  <si>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</si>
  <si>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</si>
  <si>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</si>
  <si>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</si>
  <si>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</si>
  <si>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</si>
  <si>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</si>
  <si>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</si>
  <si>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</si>
  <si>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</si>
  <si>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</si>
  <si>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</si>
  <si>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</si>
  <si>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</si>
  <si>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</si>
  <si>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</si>
  <si>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</si>
  <si>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</si>
  <si>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</si>
  <si>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</si>
  <si>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</si>
  <si>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</si>
  <si>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</si>
  <si>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</si>
  <si>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בנק לאומי בע"מ- לאומי</t>
  </si>
  <si>
    <t>200035059</t>
  </si>
  <si>
    <t>25/12/02</t>
  </si>
  <si>
    <t>קאר אנד גו(סדרה א')בע"מ- קאר אנד גו</t>
  </si>
  <si>
    <t>1088202</t>
  </si>
  <si>
    <t>513406835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</si>
  <si>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</si>
  <si>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</si>
  <si>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</si>
  <si>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</si>
  <si>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</si>
  <si>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512475203</t>
  </si>
  <si>
    <t>31/01/14</t>
  </si>
  <si>
    <t>מימון ישיר אג"ח א- מימון ישיר קב</t>
  </si>
  <si>
    <t>1139740</t>
  </si>
  <si>
    <t>513893123</t>
  </si>
  <si>
    <t>26/12/16</t>
  </si>
  <si>
    <t>אל-עד 6.75% אספיסי סד 1- אלעד קנדה</t>
  </si>
  <si>
    <t>1092162</t>
  </si>
  <si>
    <t>2624970</t>
  </si>
  <si>
    <t>לידקום אג"ח א' חש 08/09- לידקום</t>
  </si>
  <si>
    <t>1115096</t>
  </si>
  <si>
    <t>510928518</t>
  </si>
  <si>
    <t>ציוד תקשורת</t>
  </si>
  <si>
    <t>NR1.IL</t>
  </si>
  <si>
    <t>24/05/18</t>
  </si>
  <si>
    <t>לידקום אג"ח א' חש 12/09- לידקום</t>
  </si>
  <si>
    <t>1117548</t>
  </si>
  <si>
    <t>לידקום אג1- לידקום</t>
  </si>
  <si>
    <t>1112911</t>
  </si>
  <si>
    <t>לגנא הולדינגס בע"מ אגח 1- לגנא</t>
  </si>
  <si>
    <t>3520046</t>
  </si>
  <si>
    <t>4707</t>
  </si>
  <si>
    <t>NR3.IL</t>
  </si>
  <si>
    <t>קאר אנד גו (סדרה ב') בע"מ- קאר אנד גו</t>
  </si>
  <si>
    <t>200035109</t>
  </si>
  <si>
    <t>NR3</t>
  </si>
  <si>
    <t>דירוג פנימי</t>
  </si>
  <si>
    <t>27/05/04</t>
  </si>
  <si>
    <t>8% דיידלנד א- דיידלנד</t>
  </si>
  <si>
    <t>1104835</t>
  </si>
  <si>
    <t>4130</t>
  </si>
  <si>
    <t>10/06/07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</si>
  <si>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</si>
  <si>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</si>
  <si>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</si>
  <si>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</si>
  <si>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</si>
  <si>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</si>
  <si>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</si>
  <si>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</si>
  <si>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</si>
  <si>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לאומיקרד אגא-רמ- לאומי קארד</t>
  </si>
  <si>
    <t>1155506</t>
  </si>
  <si>
    <t>512905423</t>
  </si>
  <si>
    <t>31/10/18</t>
  </si>
  <si>
    <t>צים   אגח A1-רמ- צים</t>
  </si>
  <si>
    <t>65100441</t>
  </si>
  <si>
    <t>520015041</t>
  </si>
  <si>
    <t>D.IL</t>
  </si>
  <si>
    <t>צים אג"ח ד- צים</t>
  </si>
  <si>
    <t>65100691</t>
  </si>
  <si>
    <t>דלק תמר אגח20$</t>
  </si>
  <si>
    <t>1132166</t>
  </si>
  <si>
    <t>03/02/16</t>
  </si>
  <si>
    <t>סינמה סיטי-מניה-ל.סחיר- סינמה סיטי</t>
  </si>
  <si>
    <t>66602</t>
  </si>
  <si>
    <t>513910265</t>
  </si>
  <si>
    <t>מור נדל"ן בינלאומי בע"מ-חדש- מור נדל"ן</t>
  </si>
  <si>
    <t>74164</t>
  </si>
  <si>
    <t>צים - מניה לא סחירה- צים</t>
  </si>
  <si>
    <t>65101</t>
  </si>
  <si>
    <t>IXI MOBILE (ידני)- IXI MOBILE</t>
  </si>
  <si>
    <t>66690</t>
  </si>
  <si>
    <t>990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</si>
  <si>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</si>
  <si>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</si>
  <si>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</si>
  <si>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</si>
  <si>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</si>
  <si>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</si>
  <si>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</si>
  <si>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</si>
  <si>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</si>
  <si>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</si>
  <si>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</si>
  <si>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</si>
  <si>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השקעה FIMI 6</t>
  </si>
  <si>
    <t>74168</t>
  </si>
  <si>
    <t>26/11/18</t>
  </si>
  <si>
    <t>קרן First Time</t>
  </si>
  <si>
    <t>74173</t>
  </si>
  <si>
    <t>קרן להב 1- קרן להב</t>
  </si>
  <si>
    <t>74166</t>
  </si>
  <si>
    <t>קרן להב 2- קרן להב</t>
  </si>
  <si>
    <t>74167</t>
  </si>
  <si>
    <t>28/11/18</t>
  </si>
  <si>
    <t>קרן קוגיטו- קרן קוגיטו</t>
  </si>
  <si>
    <t>74171</t>
  </si>
  <si>
    <t>קרן שקד- קרן שקד</t>
  </si>
  <si>
    <t>74170</t>
  </si>
  <si>
    <t>10/12/18</t>
  </si>
  <si>
    <t>קרן הליוס- קרן הליוס</t>
  </si>
  <si>
    <t>74179</t>
  </si>
  <si>
    <t>21/10/18</t>
  </si>
  <si>
    <t>סה"כ קרנות הון סיכון בחו"ל</t>
  </si>
  <si>
    <t>סה"כ קרנות גידור בחו"ל</t>
  </si>
  <si>
    <t>קרן SG VC- SG VC</t>
  </si>
  <si>
    <t>74180</t>
  </si>
  <si>
    <t>07/11/18</t>
  </si>
  <si>
    <t>סה"כ קרנות נדל"ן בחו"ל</t>
  </si>
  <si>
    <t>אלקטרה נדל"ן (MF) קרן מספר 1- Electra America Multifamily FUND</t>
  </si>
  <si>
    <t>74172</t>
  </si>
  <si>
    <t>אלקטרה נדל"ן (MF) קרן מספר 2- Electra America Multifamily FUND</t>
  </si>
  <si>
    <t>74178</t>
  </si>
  <si>
    <t>15/10/18</t>
  </si>
  <si>
    <t>מיילסטון 4 MREI</t>
  </si>
  <si>
    <t>74169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</si>
  <si>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</si>
  <si>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</si>
  <si>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</si>
  <si>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</si>
  <si>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THEMA FUND-USD- THEMA FUND USD</t>
  </si>
  <si>
    <t>314807</t>
  </si>
  <si>
    <t>03/04/06</t>
  </si>
  <si>
    <t>AGATE Medical  2- AGATE MEDICAL</t>
  </si>
  <si>
    <t>74165</t>
  </si>
  <si>
    <t>AGATE Medical- AGATE MEDICAL</t>
  </si>
  <si>
    <t>74163</t>
  </si>
  <si>
    <t>10/10/16</t>
  </si>
  <si>
    <t>סה"כ כתבי אופציה בישראל</t>
  </si>
  <si>
    <t>אופ ב . המשביר ידני- 365 המשביר</t>
  </si>
  <si>
    <t>11049511</t>
  </si>
  <si>
    <t>סה"כ מט"ח/מט"ח</t>
  </si>
  <si>
    <t>אירו/שקל 12.02.19 שער 4.265 153163</t>
  </si>
  <si>
    <t>153163</t>
  </si>
  <si>
    <t>אירו/שקל 12.02.19 שער 4.266 153165</t>
  </si>
  <si>
    <t>153165</t>
  </si>
  <si>
    <t>דולר/שקל 12.02.19 שער 3.727 153164</t>
  </si>
  <si>
    <t>153164</t>
  </si>
  <si>
    <t>דולר/שקל 12/02/19 שער 3.725 153162</t>
  </si>
  <si>
    <t>153162</t>
  </si>
  <si>
    <t>סה"כ כנגד חסכון עמיתים/מבוטחים</t>
  </si>
  <si>
    <t>993483</t>
  </si>
  <si>
    <t>לא</t>
  </si>
  <si>
    <t>3106</t>
  </si>
  <si>
    <t>4340</t>
  </si>
  <si>
    <t>30/11/17</t>
  </si>
  <si>
    <t>996017</t>
  </si>
  <si>
    <t>3135</t>
  </si>
  <si>
    <t>27/09/17</t>
  </si>
  <si>
    <t>996056</t>
  </si>
  <si>
    <t>3233</t>
  </si>
  <si>
    <t>31/05/18</t>
  </si>
  <si>
    <t>996185</t>
  </si>
  <si>
    <t>3157</t>
  </si>
  <si>
    <t>19/11/17</t>
  </si>
  <si>
    <t>996211</t>
  </si>
  <si>
    <t>3176</t>
  </si>
  <si>
    <t>28/02/18</t>
  </si>
  <si>
    <t>3264</t>
  </si>
  <si>
    <t>996218</t>
  </si>
  <si>
    <t>3103</t>
  </si>
  <si>
    <t>28/05/17</t>
  </si>
  <si>
    <t>996227</t>
  </si>
  <si>
    <t>3150</t>
  </si>
  <si>
    <t>07/11/17</t>
  </si>
  <si>
    <t>996245</t>
  </si>
  <si>
    <t>3100</t>
  </si>
  <si>
    <t>996246</t>
  </si>
  <si>
    <t>3101</t>
  </si>
  <si>
    <t>996250</t>
  </si>
  <si>
    <t>3107</t>
  </si>
  <si>
    <t>03/07/17</t>
  </si>
  <si>
    <t>996252</t>
  </si>
  <si>
    <t>3109</t>
  </si>
  <si>
    <t>10/07/17</t>
  </si>
  <si>
    <t>996254</t>
  </si>
  <si>
    <t>3111</t>
  </si>
  <si>
    <t>13/07/17</t>
  </si>
  <si>
    <t>25/07/17</t>
  </si>
  <si>
    <t>3123</t>
  </si>
  <si>
    <t>30/08/17</t>
  </si>
  <si>
    <t>3154</t>
  </si>
  <si>
    <t>13/11/17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</si>
  <si>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</si>
  <si>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</si>
  <si>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</si>
  <si>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</si>
  <si>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</si>
  <si>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</si>
  <si>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</si>
  <si>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</si>
  <si>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</si>
  <si>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</si>
  <si>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</si>
  <si>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</si>
  <si>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</si>
  <si>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</si>
  <si>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</si>
  <si>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</si>
  <si>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</si>
  <si>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</si>
  <si>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</si>
  <si>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</si>
  <si>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</si>
  <si>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</si>
  <si>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18/09/17</t>
  </si>
  <si>
    <t>996264</t>
  </si>
  <si>
    <t>3120</t>
  </si>
  <si>
    <t>06/08/17</t>
  </si>
  <si>
    <t>996266</t>
  </si>
  <si>
    <t>3122</t>
  </si>
  <si>
    <t>996267</t>
  </si>
  <si>
    <t>3124</t>
  </si>
  <si>
    <t>07/09/17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</si>
  <si>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</si>
  <si>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</si>
  <si>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</si>
  <si>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</si>
  <si>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</si>
  <si>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</si>
  <si>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</si>
  <si>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</si>
  <si>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</si>
  <si>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</si>
  <si>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14/09/17</t>
  </si>
  <si>
    <t>996273</t>
  </si>
  <si>
    <t>3131</t>
  </si>
  <si>
    <t>30/12/18</t>
  </si>
  <si>
    <t>996274</t>
  </si>
  <si>
    <t>3130</t>
  </si>
  <si>
    <t>996275</t>
  </si>
  <si>
    <t>3133</t>
  </si>
  <si>
    <t>26/09/17</t>
  </si>
  <si>
    <t>996280</t>
  </si>
  <si>
    <t>3140</t>
  </si>
  <si>
    <t>22/10/17</t>
  </si>
  <si>
    <t>996281</t>
  </si>
  <si>
    <t>3142</t>
  </si>
  <si>
    <t>25/10/17</t>
  </si>
  <si>
    <t>996283</t>
  </si>
  <si>
    <t>3144</t>
  </si>
  <si>
    <t>01/11/17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</si>
  <si>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</si>
  <si>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</si>
  <si>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</si>
  <si>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</si>
  <si>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</si>
  <si>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</si>
  <si>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</si>
  <si>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</si>
  <si>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</si>
  <si>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</si>
  <si>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</si>
  <si>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08/11/17</t>
  </si>
  <si>
    <t>996291</t>
  </si>
  <si>
    <t>3153</t>
  </si>
  <si>
    <t>996292</t>
  </si>
  <si>
    <t>3155</t>
  </si>
  <si>
    <t>15/11/17</t>
  </si>
  <si>
    <t>996293</t>
  </si>
  <si>
    <t>3156</t>
  </si>
  <si>
    <t>16/11/17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</si>
  <si>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</si>
  <si>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</si>
  <si>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</si>
  <si>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</si>
  <si>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</si>
  <si>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</si>
  <si>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</si>
  <si>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</si>
  <si>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</si>
  <si>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</si>
  <si>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29/11/17</t>
  </si>
  <si>
    <t>996299</t>
  </si>
  <si>
    <t>3162</t>
  </si>
  <si>
    <t>27/11/17</t>
  </si>
  <si>
    <t>996301</t>
  </si>
  <si>
    <t>996303</t>
  </si>
  <si>
    <t>3167</t>
  </si>
  <si>
    <t>996304</t>
  </si>
  <si>
    <t>3168</t>
  </si>
  <si>
    <t>996305</t>
  </si>
  <si>
    <t>3169</t>
  </si>
  <si>
    <t>03/12/17</t>
  </si>
  <si>
    <t>3170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</si>
  <si>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</si>
  <si>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</si>
  <si>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</si>
  <si>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</si>
  <si>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</si>
  <si>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</si>
  <si>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</si>
  <si>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</si>
  <si>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</si>
  <si>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</si>
  <si>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12/12/17</t>
  </si>
  <si>
    <t>996310</t>
  </si>
  <si>
    <t>3177</t>
  </si>
  <si>
    <t>14/12/17</t>
  </si>
  <si>
    <t>996313</t>
  </si>
  <si>
    <t>3180</t>
  </si>
  <si>
    <t>19/12/17</t>
  </si>
  <si>
    <t>996314</t>
  </si>
  <si>
    <t>3322</t>
  </si>
  <si>
    <t>06/08/18</t>
  </si>
  <si>
    <t>996316</t>
  </si>
  <si>
    <t>3183</t>
  </si>
  <si>
    <t>24/12/17</t>
  </si>
  <si>
    <t>996318</t>
  </si>
  <si>
    <t>3185</t>
  </si>
  <si>
    <t>25/12/17</t>
  </si>
  <si>
    <t>996319</t>
  </si>
  <si>
    <t>3186</t>
  </si>
  <si>
    <t>27/12/17</t>
  </si>
  <si>
    <t>996320</t>
  </si>
  <si>
    <t>3187</t>
  </si>
  <si>
    <t>28/12/17</t>
  </si>
  <si>
    <t>3188</t>
  </si>
  <si>
    <t>3189</t>
  </si>
  <si>
    <t>3190</t>
  </si>
  <si>
    <t>3191</t>
  </si>
  <si>
    <t>הלואות עמיתים קרן י 15\12</t>
  </si>
  <si>
    <t>1122</t>
  </si>
  <si>
    <t>30/06/16</t>
  </si>
  <si>
    <t>31/07/16</t>
  </si>
  <si>
    <t>29/09/16</t>
  </si>
  <si>
    <t>31/10/16</t>
  </si>
  <si>
    <t>30/11/16</t>
  </si>
  <si>
    <t>30/12/16</t>
  </si>
  <si>
    <t>31/01/17</t>
  </si>
  <si>
    <t>28/09/17</t>
  </si>
  <si>
    <t>28/10/17</t>
  </si>
  <si>
    <t>31/12/17</t>
  </si>
  <si>
    <t>31/01/18</t>
  </si>
  <si>
    <t>31/08/18</t>
  </si>
  <si>
    <t>30/09/18</t>
  </si>
  <si>
    <t>הלוואות עמיתים י'</t>
  </si>
  <si>
    <t>3016</t>
  </si>
  <si>
    <t>12/03/15</t>
  </si>
  <si>
    <t>3022</t>
  </si>
  <si>
    <t>16/07/15</t>
  </si>
  <si>
    <t>3028</t>
  </si>
  <si>
    <t>14/01/16</t>
  </si>
  <si>
    <t>3035</t>
  </si>
  <si>
    <t>06/03/16</t>
  </si>
  <si>
    <t>3037</t>
  </si>
  <si>
    <t>27/03/16</t>
  </si>
  <si>
    <t>3039</t>
  </si>
  <si>
    <t>17/04/16</t>
  </si>
  <si>
    <t>3043</t>
  </si>
  <si>
    <t>10/05/16</t>
  </si>
  <si>
    <t>3046</t>
  </si>
  <si>
    <t>27/06/16</t>
  </si>
  <si>
    <t>3053</t>
  </si>
  <si>
    <t>10/08/16</t>
  </si>
  <si>
    <t>3057</t>
  </si>
  <si>
    <t>22/09/16</t>
  </si>
  <si>
    <t>3061</t>
  </si>
  <si>
    <t>09/11/16</t>
  </si>
  <si>
    <t>3063</t>
  </si>
  <si>
    <t>27/11/16</t>
  </si>
  <si>
    <t>3064</t>
  </si>
  <si>
    <t>3067</t>
  </si>
  <si>
    <t>14/12/16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</si>
  <si>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</si>
  <si>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</si>
  <si>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</si>
  <si>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</si>
  <si>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</si>
  <si>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</si>
  <si>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</si>
  <si>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</si>
  <si>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</si>
  <si>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</si>
  <si>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</si>
  <si>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</si>
  <si>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</si>
  <si>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</si>
  <si>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</si>
  <si>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</si>
  <si>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</si>
  <si>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</si>
  <si>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</si>
  <si>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</si>
  <si>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3094</t>
  </si>
  <si>
    <t>02/04/17</t>
  </si>
  <si>
    <t>3097</t>
  </si>
  <si>
    <t>06/04/17</t>
  </si>
  <si>
    <t>הלוואות עמיתים קרן י-פריים 30/04/17</t>
  </si>
  <si>
    <t>3099</t>
  </si>
  <si>
    <t>04/05/17</t>
  </si>
  <si>
    <t>אחיסמך A</t>
  </si>
  <si>
    <t>96017</t>
  </si>
  <si>
    <t>515293229</t>
  </si>
  <si>
    <t>21/11/18</t>
  </si>
  <si>
    <t>אחיסמך B</t>
  </si>
  <si>
    <t>96018</t>
  </si>
  <si>
    <t>09/10/18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</si>
  <si>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</si>
  <si>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</si>
  <si>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</si>
  <si>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</si>
  <si>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</si>
  <si>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26/08/14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</si>
  <si>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</si>
  <si>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</si>
  <si>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</si>
  <si>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</si>
  <si>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</si>
  <si>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</si>
  <si>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</si>
  <si>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</si>
  <si>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</si>
  <si>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NR1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</si>
  <si>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</si>
  <si>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</si>
  <si>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</si>
  <si>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</si>
  <si>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</si>
  <si>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</si>
  <si>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</si>
  <si>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</si>
  <si>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</si>
  <si>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</si>
  <si>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31.12.17</t>
  </si>
  <si>
    <t>להב 2</t>
  </si>
  <si>
    <t>פימי 6</t>
  </si>
  <si>
    <t>שקד</t>
  </si>
  <si>
    <t>קוגיטו</t>
  </si>
  <si>
    <t>FIRST  TIME</t>
  </si>
  <si>
    <t>Electra America Multifamily 2</t>
  </si>
  <si>
    <t>קרן הליוס</t>
  </si>
  <si>
    <t>קרן SGV</t>
  </si>
  <si>
    <t>מיילסטון MREI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</si>
</sst>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506;&#1491;&#1503;\&#1491;&#1493;&#1495;%20&#1495;&#1493;&#1491;&#1513;&#1497;\&#1497;&#1514;&#1512;&#1514;%20&#1492;&#1514;&#1495;&#1497;&#1497;&#1489;&#1493;&#1514;%20-%20&#1511;&#1512;&#1504;&#1493;&#1514;%20&#1492;&#1513;&#1511;&#1506;&#14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 לוועדת השקעות"/>
    </sheetNames>
    <sheetDataSet>
      <sheetData sheetId="0">
        <row r="34">
          <cell r="C34">
            <v>6377451</v>
          </cell>
          <cell r="D34">
            <v>8299488.3500000006</v>
          </cell>
          <cell r="E34">
            <v>15341648.76</v>
          </cell>
          <cell r="F34">
            <v>8906593</v>
          </cell>
          <cell r="G34">
            <v>10180005.68</v>
          </cell>
          <cell r="H34">
            <v>5103720.5065000001</v>
          </cell>
          <cell r="I34">
            <v>4283293.2199999988</v>
          </cell>
          <cell r="J34">
            <v>10242000</v>
          </cell>
          <cell r="K34">
            <v>3607244</v>
          </cell>
        </row>
        <row r="43">
          <cell r="C43">
            <v>43950</v>
          </cell>
          <cell r="D43">
            <v>43678</v>
          </cell>
          <cell r="E43">
            <v>44134</v>
          </cell>
          <cell r="F43">
            <v>44043</v>
          </cell>
          <cell r="G43">
            <v>44561</v>
          </cell>
          <cell r="H43">
            <v>44252</v>
          </cell>
          <cell r="I43">
            <v>43783</v>
          </cell>
          <cell r="J43">
            <v>44854</v>
          </cell>
          <cell r="K43">
            <v>45236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8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12076.707944992</v>
      </c>
      <c r="D11" s="76">
        <v>0.75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374579.21280699997</v>
      </c>
      <c r="D13" s="77">
        <v>23.35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230028.16379752519</v>
      </c>
      <c r="D15" s="77">
        <v>14.34</v>
      </c>
    </row>
    <row r="16" spans="1:36">
      <c r="A16" s="10" t="s">
        <v>13</v>
      </c>
      <c r="B16" s="70" t="s">
        <v>19</v>
      </c>
      <c r="C16" s="77">
        <v>318399.77218735003</v>
      </c>
      <c r="D16" s="77">
        <v>19.84</v>
      </c>
    </row>
    <row r="17" spans="1:4">
      <c r="A17" s="10" t="s">
        <v>13</v>
      </c>
      <c r="B17" s="70" t="s">
        <v>20</v>
      </c>
      <c r="C17" s="77">
        <v>305173.732992812</v>
      </c>
      <c r="D17" s="77">
        <v>19.02</v>
      </c>
    </row>
    <row r="18" spans="1:4">
      <c r="A18" s="10" t="s">
        <v>13</v>
      </c>
      <c r="B18" s="70" t="s">
        <v>21</v>
      </c>
      <c r="C18" s="77">
        <v>23266.004936446101</v>
      </c>
      <c r="D18" s="77">
        <v>1.45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4008.2611200000001</v>
      </c>
      <c r="D20" s="77">
        <v>0.25</v>
      </c>
    </row>
    <row r="21" spans="1:4">
      <c r="A21" s="10" t="s">
        <v>13</v>
      </c>
      <c r="B21" s="70" t="s">
        <v>24</v>
      </c>
      <c r="C21" s="77">
        <v>2705.295658558076</v>
      </c>
      <c r="D21" s="77">
        <v>0.17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43441.971582476028</v>
      </c>
      <c r="D26" s="77">
        <v>2.71</v>
      </c>
    </row>
    <row r="27" spans="1:4">
      <c r="A27" s="10" t="s">
        <v>13</v>
      </c>
      <c r="B27" s="70" t="s">
        <v>29</v>
      </c>
      <c r="C27" s="77">
        <v>43629.181532703362</v>
      </c>
      <c r="D27" s="77">
        <v>2.72</v>
      </c>
    </row>
    <row r="28" spans="1:4">
      <c r="A28" s="10" t="s">
        <v>13</v>
      </c>
      <c r="B28" s="70" t="s">
        <v>30</v>
      </c>
      <c r="C28" s="77">
        <v>115948.16054396807</v>
      </c>
      <c r="D28" s="77">
        <v>7.23</v>
      </c>
    </row>
    <row r="29" spans="1:4">
      <c r="A29" s="10" t="s">
        <v>13</v>
      </c>
      <c r="B29" s="70" t="s">
        <v>31</v>
      </c>
      <c r="C29" s="77">
        <v>3260.59195</v>
      </c>
      <c r="D29" s="77">
        <v>0.2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-730.9017280840992</v>
      </c>
      <c r="D31" s="77">
        <v>-0.05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51583.129709370791</v>
      </c>
      <c r="D33" s="77">
        <v>3.21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f>'זכויות מקרקעין'!G11</f>
        <v>73349.312000000005</v>
      </c>
      <c r="D35" s="77">
        <v>4.8099999999999996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1600718.5970351177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203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109</v>
      </c>
      <c r="D49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24000</v>
      </c>
      <c r="H11" s="7"/>
      <c r="I11" s="76">
        <v>4008.2611200000001</v>
      </c>
      <c r="J11" s="25"/>
      <c r="K11" s="76">
        <v>100</v>
      </c>
      <c r="L11" s="76">
        <v>0.25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920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921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922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253</v>
      </c>
      <c r="C21" s="16"/>
      <c r="D21" s="16"/>
      <c r="E21" s="16"/>
      <c r="G21" s="79">
        <v>24000</v>
      </c>
      <c r="I21" s="79">
        <v>4008.2611200000001</v>
      </c>
      <c r="K21" s="79">
        <v>100</v>
      </c>
      <c r="L21" s="79">
        <v>0.25</v>
      </c>
    </row>
    <row r="22" spans="2:12">
      <c r="B22" s="78" t="s">
        <v>920</v>
      </c>
      <c r="C22" s="16"/>
      <c r="D22" s="16"/>
      <c r="E22" s="16"/>
      <c r="G22" s="79">
        <v>24000</v>
      </c>
      <c r="I22" s="79">
        <v>4008.2611200000001</v>
      </c>
      <c r="K22" s="79">
        <v>100</v>
      </c>
      <c r="L22" s="79">
        <v>0.25</v>
      </c>
    </row>
    <row r="23" spans="2:12">
      <c r="B23" t="s">
        <v>923</v>
      </c>
      <c r="C23" t="s">
        <v>924</v>
      </c>
      <c r="D23" t="s">
        <v>126</v>
      </c>
      <c r="E23" t="s">
        <v>782</v>
      </c>
      <c r="F23" t="s">
        <v>109</v>
      </c>
      <c r="G23" s="77">
        <v>24000</v>
      </c>
      <c r="H23" s="77">
        <v>4456</v>
      </c>
      <c r="I23" s="77">
        <v>4008.2611200000001</v>
      </c>
      <c r="J23" s="77">
        <v>0</v>
      </c>
      <c r="K23" s="77">
        <v>100</v>
      </c>
      <c r="L23" s="77">
        <v>0.25</v>
      </c>
    </row>
    <row r="24" spans="2:12">
      <c r="B24" s="78" t="s">
        <v>925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s="16"/>
      <c r="E25" t="s">
        <v>225</v>
      </c>
      <c r="F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926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547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255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B34" t="s">
        <v>307</v>
      </c>
      <c r="C34" s="16"/>
      <c r="D34" s="16"/>
      <c r="E34" s="16"/>
    </row>
    <row r="35" spans="2:5">
      <c r="B35" t="s">
        <v>308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729717.45</v>
      </c>
      <c r="H11" s="25"/>
      <c r="I11" s="76">
        <v>2705.295658558076</v>
      </c>
      <c r="J11" s="76">
        <v>100</v>
      </c>
      <c r="K11" s="76">
        <v>0.17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253</v>
      </c>
      <c r="C14" s="19"/>
      <c r="D14" s="19"/>
      <c r="E14" s="19"/>
      <c r="F14" s="19"/>
      <c r="G14" s="79">
        <v>729717.45</v>
      </c>
      <c r="H14" s="19"/>
      <c r="I14" s="79">
        <v>2705.295658558076</v>
      </c>
      <c r="J14" s="79">
        <v>100</v>
      </c>
      <c r="K14" s="79">
        <v>0.17</v>
      </c>
      <c r="BF14" s="16" t="s">
        <v>129</v>
      </c>
    </row>
    <row r="15" spans="1:60">
      <c r="B15" t="s">
        <v>927</v>
      </c>
      <c r="C15" t="s">
        <v>928</v>
      </c>
      <c r="D15" t="s">
        <v>126</v>
      </c>
      <c r="E15" t="s">
        <v>782</v>
      </c>
      <c r="F15" t="s">
        <v>109</v>
      </c>
      <c r="G15" s="77">
        <v>23</v>
      </c>
      <c r="H15" s="77">
        <v>0.13489999999999999</v>
      </c>
      <c r="I15" s="77">
        <v>1.16289196E-4</v>
      </c>
      <c r="J15" s="77">
        <v>0</v>
      </c>
      <c r="K15" s="77">
        <v>0</v>
      </c>
      <c r="BF15" s="16" t="s">
        <v>130</v>
      </c>
    </row>
    <row r="16" spans="1:60">
      <c r="B16" t="s">
        <v>929</v>
      </c>
      <c r="C16" t="s">
        <v>930</v>
      </c>
      <c r="D16" t="s">
        <v>931</v>
      </c>
      <c r="E16" t="s">
        <v>782</v>
      </c>
      <c r="F16" t="s">
        <v>113</v>
      </c>
      <c r="G16" s="77">
        <v>-54308.52</v>
      </c>
      <c r="H16" s="77">
        <v>100</v>
      </c>
      <c r="I16" s="77">
        <v>-233.07044443199999</v>
      </c>
      <c r="J16" s="77">
        <v>-8.6199999999999992</v>
      </c>
      <c r="K16" s="77">
        <v>-0.01</v>
      </c>
      <c r="BF16" s="16" t="s">
        <v>131</v>
      </c>
    </row>
    <row r="17" spans="2:58">
      <c r="B17" t="s">
        <v>932</v>
      </c>
      <c r="C17" t="s">
        <v>933</v>
      </c>
      <c r="D17" t="s">
        <v>126</v>
      </c>
      <c r="E17" t="s">
        <v>782</v>
      </c>
      <c r="F17" t="s">
        <v>109</v>
      </c>
      <c r="G17" s="77">
        <v>21</v>
      </c>
      <c r="H17" s="77">
        <v>1.986</v>
      </c>
      <c r="I17" s="77">
        <v>1.5631408799999999E-3</v>
      </c>
      <c r="J17" s="77">
        <v>0</v>
      </c>
      <c r="K17" s="77">
        <v>0</v>
      </c>
      <c r="BF17" s="16" t="s">
        <v>132</v>
      </c>
    </row>
    <row r="18" spans="2:58">
      <c r="B18" t="s">
        <v>934</v>
      </c>
      <c r="C18" t="s">
        <v>935</v>
      </c>
      <c r="D18" t="s">
        <v>126</v>
      </c>
      <c r="E18" t="s">
        <v>782</v>
      </c>
      <c r="F18" t="s">
        <v>109</v>
      </c>
      <c r="G18" s="77">
        <v>1000809.19</v>
      </c>
      <c r="H18" s="77">
        <v>100</v>
      </c>
      <c r="I18" s="77">
        <v>3751.0328441199999</v>
      </c>
      <c r="J18" s="77">
        <v>138.66</v>
      </c>
      <c r="K18" s="77">
        <v>0.23</v>
      </c>
      <c r="BF18" s="16" t="s">
        <v>133</v>
      </c>
    </row>
    <row r="19" spans="2:58">
      <c r="B19" t="s">
        <v>936</v>
      </c>
      <c r="C19" t="s">
        <v>937</v>
      </c>
      <c r="D19" t="s">
        <v>126</v>
      </c>
      <c r="E19" t="s">
        <v>782</v>
      </c>
      <c r="F19" t="s">
        <v>109</v>
      </c>
      <c r="G19" s="77">
        <v>-216827.22</v>
      </c>
      <c r="H19" s="77">
        <v>100</v>
      </c>
      <c r="I19" s="77">
        <v>-812.66842055999996</v>
      </c>
      <c r="J19" s="77">
        <v>-30.04</v>
      </c>
      <c r="K19" s="77">
        <v>-0.05</v>
      </c>
      <c r="BF19" s="16" t="s">
        <v>134</v>
      </c>
    </row>
    <row r="20" spans="2:58">
      <c r="B20" t="s">
        <v>255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306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307</v>
      </c>
      <c r="C22" s="19"/>
      <c r="D22" s="19"/>
      <c r="E22" s="19"/>
      <c r="F22" s="19"/>
      <c r="G22" s="19"/>
      <c r="H22" s="19"/>
    </row>
    <row r="23" spans="2:58">
      <c r="B23" t="s">
        <v>308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939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255</v>
      </c>
    </row>
    <row r="41" spans="2:17">
      <c r="B41" t="s">
        <v>306</v>
      </c>
    </row>
    <row r="42" spans="2:17">
      <c r="B42" t="s">
        <v>307</v>
      </c>
    </row>
    <row r="43" spans="2:17">
      <c r="B43" t="s">
        <v>308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945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946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947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949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306</v>
      </c>
    </row>
    <row r="29" spans="2:16">
      <c r="B29" t="s">
        <v>307</v>
      </c>
    </row>
    <row r="30" spans="2:16">
      <c r="B30" t="s">
        <v>308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950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951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952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953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255</v>
      </c>
      <c r="D26" s="16"/>
      <c r="E26" s="16"/>
      <c r="F26" s="16"/>
    </row>
    <row r="27" spans="2:19">
      <c r="B27" t="s">
        <v>306</v>
      </c>
      <c r="D27" s="16"/>
      <c r="E27" s="16"/>
      <c r="F27" s="16"/>
    </row>
    <row r="28" spans="2:19">
      <c r="B28" t="s">
        <v>307</v>
      </c>
      <c r="D28" s="16"/>
      <c r="E28" s="16"/>
      <c r="F28" s="16"/>
    </row>
    <row r="29" spans="2:19">
      <c r="B29" t="s">
        <v>308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4.75</v>
      </c>
      <c r="K11" s="7"/>
      <c r="L11" s="7"/>
      <c r="M11" s="76">
        <v>3.07</v>
      </c>
      <c r="N11" s="76">
        <v>38423006.109999999</v>
      </c>
      <c r="O11" s="7"/>
      <c r="P11" s="76">
        <v>43441.971582476028</v>
      </c>
      <c r="Q11" s="7"/>
      <c r="R11" s="76">
        <v>100</v>
      </c>
      <c r="S11" s="76">
        <v>2.71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4.75</v>
      </c>
      <c r="M12" s="79">
        <v>3.07</v>
      </c>
      <c r="N12" s="79">
        <v>38423006.109999999</v>
      </c>
      <c r="P12" s="79">
        <v>43441.971582476028</v>
      </c>
      <c r="R12" s="79">
        <v>100</v>
      </c>
      <c r="S12" s="79">
        <v>2.71</v>
      </c>
    </row>
    <row r="13" spans="2:81">
      <c r="B13" s="78" t="s">
        <v>950</v>
      </c>
      <c r="C13" s="16"/>
      <c r="D13" s="16"/>
      <c r="E13" s="16"/>
      <c r="J13" s="79">
        <v>5.36</v>
      </c>
      <c r="M13" s="79">
        <v>2.0099999999999998</v>
      </c>
      <c r="N13" s="79">
        <v>31937557.399999999</v>
      </c>
      <c r="P13" s="79">
        <v>30862.176391995759</v>
      </c>
      <c r="R13" s="79">
        <v>71.040000000000006</v>
      </c>
      <c r="S13" s="79">
        <v>1.92</v>
      </c>
    </row>
    <row r="14" spans="2:81">
      <c r="B14" t="s">
        <v>954</v>
      </c>
      <c r="C14" t="s">
        <v>955</v>
      </c>
      <c r="D14" t="s">
        <v>126</v>
      </c>
      <c r="E14" t="s">
        <v>956</v>
      </c>
      <c r="F14" t="s">
        <v>130</v>
      </c>
      <c r="G14" t="s">
        <v>218</v>
      </c>
      <c r="H14" t="s">
        <v>210</v>
      </c>
      <c r="I14" t="s">
        <v>957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10103000</v>
      </c>
      <c r="O14" s="77">
        <v>120.95</v>
      </c>
      <c r="P14" s="77">
        <v>12219.5785</v>
      </c>
      <c r="Q14" s="77">
        <v>0.28999999999999998</v>
      </c>
      <c r="R14" s="77">
        <v>28.13</v>
      </c>
      <c r="S14" s="77">
        <v>0.76</v>
      </c>
    </row>
    <row r="15" spans="2:81">
      <c r="B15" t="s">
        <v>958</v>
      </c>
      <c r="C15" t="s">
        <v>959</v>
      </c>
      <c r="D15" t="s">
        <v>126</v>
      </c>
      <c r="E15" t="s">
        <v>346</v>
      </c>
      <c r="F15" t="s">
        <v>317</v>
      </c>
      <c r="G15" t="s">
        <v>214</v>
      </c>
      <c r="H15" t="s">
        <v>210</v>
      </c>
      <c r="I15" t="s">
        <v>960</v>
      </c>
      <c r="J15" s="77">
        <v>3.68</v>
      </c>
      <c r="K15" t="s">
        <v>105</v>
      </c>
      <c r="L15" s="77">
        <v>6.6</v>
      </c>
      <c r="M15" s="77">
        <v>0.87</v>
      </c>
      <c r="N15" s="77">
        <v>900000</v>
      </c>
      <c r="O15" s="77">
        <v>158.07</v>
      </c>
      <c r="P15" s="77">
        <v>1422.63</v>
      </c>
      <c r="Q15" s="77">
        <v>0</v>
      </c>
      <c r="R15" s="77">
        <v>3.27</v>
      </c>
      <c r="S15" s="77">
        <v>0.09</v>
      </c>
    </row>
    <row r="16" spans="2:81">
      <c r="B16" t="s">
        <v>961</v>
      </c>
      <c r="C16" t="s">
        <v>962</v>
      </c>
      <c r="D16" t="s">
        <v>126</v>
      </c>
      <c r="E16" t="s">
        <v>963</v>
      </c>
      <c r="F16" t="s">
        <v>130</v>
      </c>
      <c r="G16" t="s">
        <v>335</v>
      </c>
      <c r="H16" t="s">
        <v>210</v>
      </c>
      <c r="I16" t="s">
        <v>964</v>
      </c>
      <c r="J16" s="77">
        <v>2297589.12</v>
      </c>
      <c r="K16" t="s">
        <v>105</v>
      </c>
      <c r="L16" s="77">
        <v>7.4</v>
      </c>
      <c r="M16" s="77">
        <v>1000</v>
      </c>
      <c r="N16" s="77">
        <v>44576.85</v>
      </c>
      <c r="O16" s="77">
        <v>9.9999999999999995E-7</v>
      </c>
      <c r="P16" s="77">
        <v>4.4576850000000001E-7</v>
      </c>
      <c r="Q16" s="77">
        <v>0</v>
      </c>
      <c r="R16" s="77">
        <v>0</v>
      </c>
      <c r="S16" s="77">
        <v>0</v>
      </c>
    </row>
    <row r="17" spans="2:19">
      <c r="B17" t="s">
        <v>965</v>
      </c>
      <c r="C17" t="s">
        <v>966</v>
      </c>
      <c r="D17" t="s">
        <v>126</v>
      </c>
      <c r="E17" t="s">
        <v>316</v>
      </c>
      <c r="F17" t="s">
        <v>317</v>
      </c>
      <c r="G17" t="s">
        <v>385</v>
      </c>
      <c r="H17" t="s">
        <v>210</v>
      </c>
      <c r="I17" t="s">
        <v>964</v>
      </c>
      <c r="J17" s="77">
        <v>0.09</v>
      </c>
      <c r="K17" t="s">
        <v>105</v>
      </c>
      <c r="L17" s="77">
        <v>5.75</v>
      </c>
      <c r="M17" s="77">
        <v>0.67</v>
      </c>
      <c r="N17" s="77">
        <v>2000000</v>
      </c>
      <c r="O17" s="77">
        <v>127.16</v>
      </c>
      <c r="P17" s="77">
        <v>2543.1999999999998</v>
      </c>
      <c r="Q17" s="77">
        <v>0</v>
      </c>
      <c r="R17" s="77">
        <v>5.85</v>
      </c>
      <c r="S17" s="77">
        <v>0.16</v>
      </c>
    </row>
    <row r="18" spans="2:19">
      <c r="B18" t="s">
        <v>967</v>
      </c>
      <c r="C18" t="s">
        <v>968</v>
      </c>
      <c r="D18" t="s">
        <v>126</v>
      </c>
      <c r="E18" t="s">
        <v>969</v>
      </c>
      <c r="F18" t="s">
        <v>130</v>
      </c>
      <c r="G18" t="s">
        <v>506</v>
      </c>
      <c r="H18" t="s">
        <v>153</v>
      </c>
      <c r="I18" t="s">
        <v>970</v>
      </c>
      <c r="J18" s="77">
        <v>1.32</v>
      </c>
      <c r="K18" t="s">
        <v>105</v>
      </c>
      <c r="L18" s="77">
        <v>7.09</v>
      </c>
      <c r="M18" s="77">
        <v>0.19</v>
      </c>
      <c r="N18" s="77">
        <v>7420382.3700000001</v>
      </c>
      <c r="O18" s="77">
        <v>135.56</v>
      </c>
      <c r="P18" s="77">
        <v>10059.070340771999</v>
      </c>
      <c r="Q18" s="77">
        <v>0</v>
      </c>
      <c r="R18" s="77">
        <v>23.16</v>
      </c>
      <c r="S18" s="77">
        <v>0.63</v>
      </c>
    </row>
    <row r="19" spans="2:19">
      <c r="B19" t="s">
        <v>971</v>
      </c>
      <c r="C19" t="s">
        <v>972</v>
      </c>
      <c r="D19" t="s">
        <v>126</v>
      </c>
      <c r="E19" t="s">
        <v>973</v>
      </c>
      <c r="F19" t="s">
        <v>131</v>
      </c>
      <c r="G19" t="s">
        <v>506</v>
      </c>
      <c r="H19" t="s">
        <v>153</v>
      </c>
      <c r="I19" t="s">
        <v>974</v>
      </c>
      <c r="J19" s="77">
        <v>2.09</v>
      </c>
      <c r="K19" t="s">
        <v>105</v>
      </c>
      <c r="L19" s="77">
        <v>3.15</v>
      </c>
      <c r="M19" s="77">
        <v>5.0999999999999996</v>
      </c>
      <c r="N19" s="77">
        <v>4152000</v>
      </c>
      <c r="O19" s="77">
        <v>99.17</v>
      </c>
      <c r="P19" s="77">
        <v>4117.5384000000004</v>
      </c>
      <c r="Q19" s="77">
        <v>1.38</v>
      </c>
      <c r="R19" s="77">
        <v>9.48</v>
      </c>
      <c r="S19" s="77">
        <v>0.26</v>
      </c>
    </row>
    <row r="20" spans="2:19">
      <c r="B20" t="s">
        <v>975</v>
      </c>
      <c r="C20" t="s">
        <v>976</v>
      </c>
      <c r="D20" t="s">
        <v>126</v>
      </c>
      <c r="E20" t="s">
        <v>977</v>
      </c>
      <c r="F20" t="s">
        <v>334</v>
      </c>
      <c r="G20" t="s">
        <v>424</v>
      </c>
      <c r="H20" t="s">
        <v>210</v>
      </c>
      <c r="I20" t="s">
        <v>964</v>
      </c>
      <c r="J20" s="77">
        <v>1.02</v>
      </c>
      <c r="K20" t="s">
        <v>105</v>
      </c>
      <c r="L20" s="77">
        <v>7</v>
      </c>
      <c r="M20" s="77">
        <v>3.25</v>
      </c>
      <c r="N20" s="77">
        <v>383528.17</v>
      </c>
      <c r="O20" s="77">
        <v>130.41</v>
      </c>
      <c r="P20" s="77">
        <v>500.15908649699998</v>
      </c>
      <c r="Q20" s="77">
        <v>0.42</v>
      </c>
      <c r="R20" s="77">
        <v>1.1499999999999999</v>
      </c>
      <c r="S20" s="77">
        <v>0.03</v>
      </c>
    </row>
    <row r="21" spans="2:19">
      <c r="B21" t="s">
        <v>978</v>
      </c>
      <c r="C21" t="s">
        <v>979</v>
      </c>
      <c r="D21" t="s">
        <v>126</v>
      </c>
      <c r="E21" t="s">
        <v>980</v>
      </c>
      <c r="F21" t="s">
        <v>981</v>
      </c>
      <c r="G21" t="s">
        <v>982</v>
      </c>
      <c r="H21" t="s">
        <v>210</v>
      </c>
      <c r="I21" t="s">
        <v>983</v>
      </c>
      <c r="J21" s="77">
        <v>0</v>
      </c>
      <c r="K21" t="s">
        <v>105</v>
      </c>
      <c r="L21" s="77">
        <v>0</v>
      </c>
      <c r="M21" s="77">
        <v>0</v>
      </c>
      <c r="N21" s="77">
        <v>28015.33</v>
      </c>
      <c r="O21" s="77">
        <v>9.9999999999999995E-7</v>
      </c>
      <c r="P21" s="77">
        <v>2.8015329999999998E-7</v>
      </c>
      <c r="Q21" s="77">
        <v>0</v>
      </c>
      <c r="R21" s="77">
        <v>0</v>
      </c>
      <c r="S21" s="77">
        <v>0</v>
      </c>
    </row>
    <row r="22" spans="2:19">
      <c r="B22" t="s">
        <v>978</v>
      </c>
      <c r="C22" t="s">
        <v>979</v>
      </c>
      <c r="D22" t="s">
        <v>126</v>
      </c>
      <c r="E22" t="s">
        <v>980</v>
      </c>
      <c r="F22" t="s">
        <v>981</v>
      </c>
      <c r="G22" t="s">
        <v>982</v>
      </c>
      <c r="H22" t="s">
        <v>210</v>
      </c>
      <c r="I22" t="s">
        <v>983</v>
      </c>
      <c r="J22" s="77">
        <v>0</v>
      </c>
      <c r="K22" t="s">
        <v>105</v>
      </c>
      <c r="L22" s="77">
        <v>0</v>
      </c>
      <c r="M22" s="77">
        <v>0</v>
      </c>
      <c r="N22" s="77">
        <v>385.49</v>
      </c>
      <c r="O22" s="77">
        <v>9.9999999999999995E-7</v>
      </c>
      <c r="P22" s="77">
        <v>3.8549E-9</v>
      </c>
      <c r="Q22" s="77">
        <v>0</v>
      </c>
      <c r="R22" s="77">
        <v>0</v>
      </c>
      <c r="S22" s="77">
        <v>0</v>
      </c>
    </row>
    <row r="23" spans="2:19">
      <c r="B23" t="s">
        <v>984</v>
      </c>
      <c r="C23" t="s">
        <v>985</v>
      </c>
      <c r="D23" t="s">
        <v>126</v>
      </c>
      <c r="E23" t="s">
        <v>980</v>
      </c>
      <c r="F23" t="s">
        <v>981</v>
      </c>
      <c r="G23" t="s">
        <v>982</v>
      </c>
      <c r="H23" t="s">
        <v>210</v>
      </c>
      <c r="I23" t="s">
        <v>983</v>
      </c>
      <c r="J23" s="77">
        <v>0</v>
      </c>
      <c r="K23" t="s">
        <v>105</v>
      </c>
      <c r="L23" s="77">
        <v>0</v>
      </c>
      <c r="M23" s="77">
        <v>0</v>
      </c>
      <c r="N23" s="77">
        <v>42084.09</v>
      </c>
      <c r="O23" s="77">
        <v>9.9999999999999995E-7</v>
      </c>
      <c r="P23" s="77">
        <v>4.2084089999999998E-7</v>
      </c>
      <c r="Q23" s="77">
        <v>0</v>
      </c>
      <c r="R23" s="77">
        <v>0</v>
      </c>
      <c r="S23" s="77">
        <v>0</v>
      </c>
    </row>
    <row r="24" spans="2:19">
      <c r="B24" t="s">
        <v>984</v>
      </c>
      <c r="C24" t="s">
        <v>985</v>
      </c>
      <c r="D24" t="s">
        <v>126</v>
      </c>
      <c r="E24" t="s">
        <v>980</v>
      </c>
      <c r="F24" t="s">
        <v>981</v>
      </c>
      <c r="G24" t="s">
        <v>982</v>
      </c>
      <c r="H24" t="s">
        <v>210</v>
      </c>
      <c r="I24" t="s">
        <v>983</v>
      </c>
      <c r="J24" s="77">
        <v>0</v>
      </c>
      <c r="K24" t="s">
        <v>105</v>
      </c>
      <c r="L24" s="77">
        <v>0</v>
      </c>
      <c r="M24" s="77">
        <v>0</v>
      </c>
      <c r="N24" s="77">
        <v>578.59</v>
      </c>
      <c r="O24" s="77">
        <v>9.9999999999999995E-7</v>
      </c>
      <c r="P24" s="77">
        <v>5.7859E-9</v>
      </c>
      <c r="Q24" s="77">
        <v>0</v>
      </c>
      <c r="R24" s="77">
        <v>0</v>
      </c>
      <c r="S24" s="77">
        <v>0</v>
      </c>
    </row>
    <row r="25" spans="2:19">
      <c r="B25" t="s">
        <v>986</v>
      </c>
      <c r="C25" t="s">
        <v>987</v>
      </c>
      <c r="D25" t="s">
        <v>126</v>
      </c>
      <c r="E25" t="s">
        <v>980</v>
      </c>
      <c r="F25" t="s">
        <v>981</v>
      </c>
      <c r="G25" t="s">
        <v>982</v>
      </c>
      <c r="H25" t="s">
        <v>210</v>
      </c>
      <c r="I25" t="s">
        <v>983</v>
      </c>
      <c r="J25" s="77">
        <v>0</v>
      </c>
      <c r="K25" t="s">
        <v>105</v>
      </c>
      <c r="L25" s="77">
        <v>0</v>
      </c>
      <c r="M25" s="77">
        <v>0</v>
      </c>
      <c r="N25" s="77">
        <v>294590.75</v>
      </c>
      <c r="O25" s="77">
        <v>9.9999999999999995E-7</v>
      </c>
      <c r="P25" s="77">
        <v>2.9459075000000001E-6</v>
      </c>
      <c r="Q25" s="77">
        <v>0.39</v>
      </c>
      <c r="R25" s="77">
        <v>0</v>
      </c>
      <c r="S25" s="77">
        <v>0</v>
      </c>
    </row>
    <row r="26" spans="2:19">
      <c r="B26" t="s">
        <v>986</v>
      </c>
      <c r="C26" t="s">
        <v>987</v>
      </c>
      <c r="D26" t="s">
        <v>126</v>
      </c>
      <c r="E26" t="s">
        <v>980</v>
      </c>
      <c r="F26" t="s">
        <v>981</v>
      </c>
      <c r="G26" t="s">
        <v>982</v>
      </c>
      <c r="H26" t="s">
        <v>210</v>
      </c>
      <c r="I26" t="s">
        <v>983</v>
      </c>
      <c r="J26" s="77">
        <v>0</v>
      </c>
      <c r="K26" t="s">
        <v>105</v>
      </c>
      <c r="L26" s="77">
        <v>0</v>
      </c>
      <c r="M26" s="77">
        <v>0</v>
      </c>
      <c r="N26" s="77">
        <v>4053.65</v>
      </c>
      <c r="O26" s="77">
        <v>9.9999999999999995E-7</v>
      </c>
      <c r="P26" s="77">
        <v>4.05365E-8</v>
      </c>
      <c r="Q26" s="77">
        <v>0.01</v>
      </c>
      <c r="R26" s="77">
        <v>0</v>
      </c>
      <c r="S26" s="77">
        <v>0</v>
      </c>
    </row>
    <row r="27" spans="2:19">
      <c r="B27" t="s">
        <v>988</v>
      </c>
      <c r="C27" t="s">
        <v>989</v>
      </c>
      <c r="D27" t="s">
        <v>126</v>
      </c>
      <c r="E27" t="s">
        <v>990</v>
      </c>
      <c r="F27" t="s">
        <v>334</v>
      </c>
      <c r="G27" t="s">
        <v>991</v>
      </c>
      <c r="H27" t="s">
        <v>210</v>
      </c>
      <c r="I27" t="s">
        <v>964</v>
      </c>
      <c r="J27" s="77">
        <v>0</v>
      </c>
      <c r="K27" t="s">
        <v>105</v>
      </c>
      <c r="L27" s="77">
        <v>6.4</v>
      </c>
      <c r="M27" s="77">
        <v>0</v>
      </c>
      <c r="N27" s="77">
        <v>2000000</v>
      </c>
      <c r="O27" s="77">
        <v>9.9999999999999995E-7</v>
      </c>
      <c r="P27" s="77">
        <v>2.0000000000000002E-5</v>
      </c>
      <c r="Q27" s="77">
        <v>1.33</v>
      </c>
      <c r="R27" s="77">
        <v>0</v>
      </c>
      <c r="S27" s="77">
        <v>0</v>
      </c>
    </row>
    <row r="28" spans="2:19">
      <c r="B28" t="s">
        <v>992</v>
      </c>
      <c r="C28" t="s">
        <v>993</v>
      </c>
      <c r="D28" t="s">
        <v>126</v>
      </c>
      <c r="E28" t="s">
        <v>963</v>
      </c>
      <c r="F28" t="s">
        <v>130</v>
      </c>
      <c r="G28" t="s">
        <v>994</v>
      </c>
      <c r="H28" t="s">
        <v>995</v>
      </c>
      <c r="I28" t="s">
        <v>996</v>
      </c>
      <c r="J28" s="77">
        <v>0</v>
      </c>
      <c r="K28" t="s">
        <v>105</v>
      </c>
      <c r="L28" s="77">
        <v>7</v>
      </c>
      <c r="M28" s="77">
        <v>0</v>
      </c>
      <c r="N28" s="77">
        <v>505971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997</v>
      </c>
      <c r="C29" t="s">
        <v>998</v>
      </c>
      <c r="D29" t="s">
        <v>126</v>
      </c>
      <c r="E29" t="s">
        <v>999</v>
      </c>
      <c r="F29" t="s">
        <v>334</v>
      </c>
      <c r="G29" t="s">
        <v>225</v>
      </c>
      <c r="H29" t="s">
        <v>226</v>
      </c>
      <c r="I29" t="s">
        <v>1000</v>
      </c>
      <c r="J29" s="77">
        <v>0</v>
      </c>
      <c r="K29" t="s">
        <v>105</v>
      </c>
      <c r="L29" s="77">
        <v>8</v>
      </c>
      <c r="M29" s="77">
        <v>0</v>
      </c>
      <c r="N29" s="77">
        <v>2815079.1</v>
      </c>
      <c r="O29" s="77">
        <v>9.9999999999999995E-7</v>
      </c>
      <c r="P29" s="77">
        <v>2.8150791E-5</v>
      </c>
      <c r="Q29" s="77">
        <v>2.5</v>
      </c>
      <c r="R29" s="77">
        <v>0</v>
      </c>
      <c r="S29" s="77">
        <v>0</v>
      </c>
    </row>
    <row r="30" spans="2:19">
      <c r="B30" t="s">
        <v>1001</v>
      </c>
      <c r="C30" t="s">
        <v>1002</v>
      </c>
      <c r="D30" t="s">
        <v>126</v>
      </c>
      <c r="E30" t="s">
        <v>1003</v>
      </c>
      <c r="F30" t="s">
        <v>402</v>
      </c>
      <c r="G30" t="s">
        <v>225</v>
      </c>
      <c r="H30" t="s">
        <v>226</v>
      </c>
      <c r="I30" t="s">
        <v>1004</v>
      </c>
      <c r="J30" s="77">
        <v>0</v>
      </c>
      <c r="K30" t="s">
        <v>105</v>
      </c>
      <c r="L30" s="77">
        <v>7.45</v>
      </c>
      <c r="M30" s="77">
        <v>0</v>
      </c>
      <c r="N30" s="77">
        <v>608840</v>
      </c>
      <c r="O30" s="77">
        <v>9.9999999999999995E-7</v>
      </c>
      <c r="P30" s="77">
        <v>6.0884E-6</v>
      </c>
      <c r="Q30" s="77">
        <v>1.25</v>
      </c>
      <c r="R30" s="77">
        <v>0</v>
      </c>
      <c r="S30" s="77">
        <v>0</v>
      </c>
    </row>
    <row r="31" spans="2:19">
      <c r="B31" t="s">
        <v>1005</v>
      </c>
      <c r="C31" t="s">
        <v>1006</v>
      </c>
      <c r="D31" t="s">
        <v>126</v>
      </c>
      <c r="E31" t="s">
        <v>1003</v>
      </c>
      <c r="F31" t="s">
        <v>402</v>
      </c>
      <c r="G31" t="s">
        <v>225</v>
      </c>
      <c r="H31" t="s">
        <v>226</v>
      </c>
      <c r="I31" t="s">
        <v>1007</v>
      </c>
      <c r="J31" s="77">
        <v>0</v>
      </c>
      <c r="K31" t="s">
        <v>105</v>
      </c>
      <c r="L31" s="77">
        <v>7.5</v>
      </c>
      <c r="M31" s="77">
        <v>0</v>
      </c>
      <c r="N31" s="77">
        <v>475854.14</v>
      </c>
      <c r="O31" s="77">
        <v>9.9999999999999995E-7</v>
      </c>
      <c r="P31" s="77">
        <v>4.7585413999999997E-6</v>
      </c>
      <c r="Q31" s="77">
        <v>0.83</v>
      </c>
      <c r="R31" s="77">
        <v>0</v>
      </c>
      <c r="S31" s="77">
        <v>0</v>
      </c>
    </row>
    <row r="32" spans="2:19">
      <c r="B32" t="s">
        <v>1008</v>
      </c>
      <c r="C32" t="s">
        <v>1009</v>
      </c>
      <c r="D32" t="s">
        <v>126</v>
      </c>
      <c r="E32" t="s">
        <v>1003</v>
      </c>
      <c r="F32" t="s">
        <v>402</v>
      </c>
      <c r="G32" t="s">
        <v>225</v>
      </c>
      <c r="H32" t="s">
        <v>226</v>
      </c>
      <c r="J32" s="77">
        <v>0</v>
      </c>
      <c r="K32" t="s">
        <v>105</v>
      </c>
      <c r="L32" s="77">
        <v>7.5</v>
      </c>
      <c r="M32" s="77">
        <v>0</v>
      </c>
      <c r="N32" s="77">
        <v>158617.87</v>
      </c>
      <c r="O32" s="77">
        <v>9.9999999999999995E-7</v>
      </c>
      <c r="P32" s="77">
        <v>1.5861787E-6</v>
      </c>
      <c r="Q32" s="77">
        <v>0</v>
      </c>
      <c r="R32" s="77">
        <v>0</v>
      </c>
      <c r="S32" s="77">
        <v>0</v>
      </c>
    </row>
    <row r="33" spans="2:19">
      <c r="B33" s="78" t="s">
        <v>951</v>
      </c>
      <c r="C33" s="16"/>
      <c r="D33" s="16"/>
      <c r="E33" s="16"/>
      <c r="J33" s="79">
        <v>2.88</v>
      </c>
      <c r="M33" s="79">
        <v>6.85</v>
      </c>
      <c r="N33" s="79">
        <v>4149000</v>
      </c>
      <c r="P33" s="79">
        <v>4081.3712999999998</v>
      </c>
      <c r="R33" s="79">
        <v>9.39</v>
      </c>
      <c r="S33" s="79">
        <v>0.25</v>
      </c>
    </row>
    <row r="34" spans="2:19">
      <c r="B34" t="s">
        <v>1010</v>
      </c>
      <c r="C34" t="s">
        <v>1011</v>
      </c>
      <c r="D34" t="s">
        <v>126</v>
      </c>
      <c r="E34" t="s">
        <v>1012</v>
      </c>
      <c r="F34" t="s">
        <v>131</v>
      </c>
      <c r="G34" t="s">
        <v>354</v>
      </c>
      <c r="H34" t="s">
        <v>210</v>
      </c>
      <c r="I34" t="s">
        <v>1013</v>
      </c>
      <c r="J34" s="77">
        <v>2.88</v>
      </c>
      <c r="K34" t="s">
        <v>105</v>
      </c>
      <c r="L34" s="77">
        <v>2.19</v>
      </c>
      <c r="M34" s="77">
        <v>6.85</v>
      </c>
      <c r="N34" s="77">
        <v>4149000</v>
      </c>
      <c r="O34" s="77">
        <v>98.37</v>
      </c>
      <c r="P34" s="77">
        <v>4081.3712999999998</v>
      </c>
      <c r="Q34" s="77">
        <v>0.37</v>
      </c>
      <c r="R34" s="77">
        <v>9.39</v>
      </c>
      <c r="S34" s="77">
        <v>0.25</v>
      </c>
    </row>
    <row r="35" spans="2:19">
      <c r="B35" s="78" t="s">
        <v>311</v>
      </c>
      <c r="C35" s="16"/>
      <c r="D35" s="16"/>
      <c r="E35" s="16"/>
      <c r="J35" s="79">
        <v>3.24</v>
      </c>
      <c r="M35" s="79">
        <v>19.489999999999998</v>
      </c>
      <c r="N35" s="79">
        <v>192448.71</v>
      </c>
      <c r="P35" s="79">
        <v>368.694060080268</v>
      </c>
      <c r="R35" s="79">
        <v>0.85</v>
      </c>
      <c r="S35" s="79">
        <v>0.02</v>
      </c>
    </row>
    <row r="36" spans="2:19">
      <c r="B36" t="s">
        <v>1014</v>
      </c>
      <c r="C36" t="s">
        <v>1015</v>
      </c>
      <c r="D36" t="s">
        <v>126</v>
      </c>
      <c r="E36" t="s">
        <v>1016</v>
      </c>
      <c r="F36" t="s">
        <v>130</v>
      </c>
      <c r="G36" t="s">
        <v>1017</v>
      </c>
      <c r="H36" t="s">
        <v>210</v>
      </c>
      <c r="I36" t="s">
        <v>983</v>
      </c>
      <c r="J36" s="77">
        <v>3.98</v>
      </c>
      <c r="K36" t="s">
        <v>109</v>
      </c>
      <c r="L36" s="77">
        <v>3</v>
      </c>
      <c r="M36" s="77">
        <v>27.74</v>
      </c>
      <c r="N36" s="77">
        <v>159638</v>
      </c>
      <c r="O36" s="77">
        <v>41.45</v>
      </c>
      <c r="P36" s="77">
        <v>248.00497634800001</v>
      </c>
      <c r="Q36" s="77">
        <v>0</v>
      </c>
      <c r="R36" s="77">
        <v>0.56999999999999995</v>
      </c>
      <c r="S36" s="77">
        <v>0.02</v>
      </c>
    </row>
    <row r="37" spans="2:19">
      <c r="B37" t="s">
        <v>1014</v>
      </c>
      <c r="C37" t="s">
        <v>1015</v>
      </c>
      <c r="D37" t="s">
        <v>126</v>
      </c>
      <c r="E37" t="s">
        <v>1016</v>
      </c>
      <c r="F37" t="s">
        <v>130</v>
      </c>
      <c r="G37" t="s">
        <v>1017</v>
      </c>
      <c r="H37" t="s">
        <v>210</v>
      </c>
      <c r="I37" t="s">
        <v>983</v>
      </c>
      <c r="J37" s="77">
        <v>3.98</v>
      </c>
      <c r="K37" t="s">
        <v>109</v>
      </c>
      <c r="L37" s="77">
        <v>3</v>
      </c>
      <c r="M37" s="77">
        <v>27.74</v>
      </c>
      <c r="N37" s="77">
        <v>2197</v>
      </c>
      <c r="O37" s="77">
        <v>41.45</v>
      </c>
      <c r="P37" s="77">
        <v>3.4131405620000002</v>
      </c>
      <c r="Q37" s="77">
        <v>0</v>
      </c>
      <c r="R37" s="77">
        <v>0.01</v>
      </c>
      <c r="S37" s="77">
        <v>0</v>
      </c>
    </row>
    <row r="38" spans="2:19">
      <c r="B38" t="s">
        <v>1018</v>
      </c>
      <c r="C38" t="s">
        <v>1019</v>
      </c>
      <c r="D38" t="s">
        <v>126</v>
      </c>
      <c r="E38" t="s">
        <v>1016</v>
      </c>
      <c r="F38" t="s">
        <v>130</v>
      </c>
      <c r="G38" t="s">
        <v>1017</v>
      </c>
      <c r="H38" t="s">
        <v>210</v>
      </c>
      <c r="I38" t="s">
        <v>983</v>
      </c>
      <c r="J38" s="77">
        <v>1.64</v>
      </c>
      <c r="K38" t="s">
        <v>109</v>
      </c>
      <c r="L38" s="77">
        <v>3.13</v>
      </c>
      <c r="M38" s="77">
        <v>1.8</v>
      </c>
      <c r="N38" s="77">
        <v>30198.15</v>
      </c>
      <c r="O38" s="77">
        <v>102.21</v>
      </c>
      <c r="P38" s="77">
        <v>115.68400312302001</v>
      </c>
      <c r="Q38" s="77">
        <v>0</v>
      </c>
      <c r="R38" s="77">
        <v>0.27</v>
      </c>
      <c r="S38" s="77">
        <v>0.01</v>
      </c>
    </row>
    <row r="39" spans="2:19">
      <c r="B39" t="s">
        <v>1018</v>
      </c>
      <c r="C39" t="s">
        <v>1019</v>
      </c>
      <c r="D39" t="s">
        <v>126</v>
      </c>
      <c r="E39" t="s">
        <v>1016</v>
      </c>
      <c r="F39" t="s">
        <v>130</v>
      </c>
      <c r="G39" t="s">
        <v>1017</v>
      </c>
      <c r="H39" t="s">
        <v>210</v>
      </c>
      <c r="I39" t="s">
        <v>983</v>
      </c>
      <c r="J39" s="77">
        <v>1.64</v>
      </c>
      <c r="K39" t="s">
        <v>109</v>
      </c>
      <c r="L39" s="77">
        <v>3.13</v>
      </c>
      <c r="M39" s="77">
        <v>1.8</v>
      </c>
      <c r="N39" s="77">
        <v>415.56</v>
      </c>
      <c r="O39" s="77">
        <v>102.21</v>
      </c>
      <c r="P39" s="77">
        <v>1.5919400472480001</v>
      </c>
      <c r="Q39" s="77">
        <v>0</v>
      </c>
      <c r="R39" s="77">
        <v>0</v>
      </c>
      <c r="S39" s="77">
        <v>0</v>
      </c>
    </row>
    <row r="40" spans="2:19">
      <c r="B40" s="78" t="s">
        <v>547</v>
      </c>
      <c r="C40" s="16"/>
      <c r="D40" s="16"/>
      <c r="E40" s="16"/>
      <c r="J40" s="79">
        <v>3.47</v>
      </c>
      <c r="M40" s="79">
        <v>4.46</v>
      </c>
      <c r="N40" s="79">
        <v>2144000</v>
      </c>
      <c r="P40" s="79">
        <v>8129.7298303999996</v>
      </c>
      <c r="R40" s="79">
        <v>18.71</v>
      </c>
      <c r="S40" s="79">
        <v>0.51</v>
      </c>
    </row>
    <row r="41" spans="2:19">
      <c r="B41" t="s">
        <v>1020</v>
      </c>
      <c r="C41" t="s">
        <v>1021</v>
      </c>
      <c r="D41" t="s">
        <v>126</v>
      </c>
      <c r="E41" t="s">
        <v>510</v>
      </c>
      <c r="F41" t="s">
        <v>380</v>
      </c>
      <c r="G41" t="s">
        <v>569</v>
      </c>
      <c r="H41" t="s">
        <v>408</v>
      </c>
      <c r="I41" t="s">
        <v>1022</v>
      </c>
      <c r="J41" s="77">
        <v>3.47</v>
      </c>
      <c r="K41" t="s">
        <v>109</v>
      </c>
      <c r="L41" s="77">
        <v>4.4400000000000004</v>
      </c>
      <c r="M41" s="77">
        <v>4.46</v>
      </c>
      <c r="N41" s="77">
        <v>2144000</v>
      </c>
      <c r="O41" s="77">
        <v>101.17</v>
      </c>
      <c r="P41" s="77">
        <v>8129.7298303999996</v>
      </c>
      <c r="Q41" s="77">
        <v>0.54</v>
      </c>
      <c r="R41" s="77">
        <v>18.71</v>
      </c>
      <c r="S41" s="77">
        <v>0.51</v>
      </c>
    </row>
    <row r="42" spans="2:19">
      <c r="B42" s="78" t="s">
        <v>253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s="78" t="s">
        <v>312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225</v>
      </c>
      <c r="C44" t="s">
        <v>225</v>
      </c>
      <c r="D44" s="16"/>
      <c r="E44" s="16"/>
      <c r="F44" t="s">
        <v>225</v>
      </c>
      <c r="G44" t="s">
        <v>225</v>
      </c>
      <c r="J44" s="77">
        <v>0</v>
      </c>
      <c r="K44" t="s">
        <v>225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313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225</v>
      </c>
      <c r="C46" t="s">
        <v>225</v>
      </c>
      <c r="D46" s="16"/>
      <c r="E46" s="16"/>
      <c r="F46" t="s">
        <v>225</v>
      </c>
      <c r="G46" t="s">
        <v>225</v>
      </c>
      <c r="J46" s="77">
        <v>0</v>
      </c>
      <c r="K46" t="s">
        <v>225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255</v>
      </c>
      <c r="C47" s="16"/>
      <c r="D47" s="16"/>
      <c r="E47" s="16"/>
    </row>
    <row r="48" spans="2:19">
      <c r="B48" t="s">
        <v>306</v>
      </c>
      <c r="C48" s="16"/>
      <c r="D48" s="16"/>
      <c r="E48" s="16"/>
    </row>
    <row r="49" spans="2:5">
      <c r="B49" t="s">
        <v>307</v>
      </c>
      <c r="C49" s="16"/>
      <c r="D49" s="16"/>
      <c r="E49" s="16"/>
    </row>
    <row r="50" spans="2:5">
      <c r="B50" t="s">
        <v>308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699820.36</v>
      </c>
      <c r="I11" s="7"/>
      <c r="J11" s="76">
        <v>43629.181532703362</v>
      </c>
      <c r="K11" s="7"/>
      <c r="L11" s="76">
        <v>100</v>
      </c>
      <c r="M11" s="76">
        <v>2.72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624753</v>
      </c>
      <c r="J12" s="79">
        <v>39750.175093888</v>
      </c>
      <c r="L12" s="79">
        <v>91.11</v>
      </c>
      <c r="M12" s="79">
        <v>2.48</v>
      </c>
    </row>
    <row r="13" spans="2:98">
      <c r="B13" t="s">
        <v>1023</v>
      </c>
      <c r="C13" t="s">
        <v>1024</v>
      </c>
      <c r="D13" t="s">
        <v>126</v>
      </c>
      <c r="E13" t="s">
        <v>1025</v>
      </c>
      <c r="F13" t="s">
        <v>402</v>
      </c>
      <c r="G13" t="s">
        <v>105</v>
      </c>
      <c r="H13" s="77">
        <v>66273</v>
      </c>
      <c r="I13" s="77">
        <v>59390</v>
      </c>
      <c r="J13" s="77">
        <v>39359.534699999997</v>
      </c>
      <c r="K13" s="77">
        <v>0</v>
      </c>
      <c r="L13" s="77">
        <v>90.21</v>
      </c>
      <c r="M13" s="77">
        <v>2.4500000000000002</v>
      </c>
    </row>
    <row r="14" spans="2:98">
      <c r="B14" t="s">
        <v>1026</v>
      </c>
      <c r="C14" t="s">
        <v>1027</v>
      </c>
      <c r="D14" t="s">
        <v>126</v>
      </c>
      <c r="E14" s="16"/>
      <c r="F14" t="s">
        <v>334</v>
      </c>
      <c r="G14" t="s">
        <v>113</v>
      </c>
      <c r="H14" s="77">
        <v>500000</v>
      </c>
      <c r="I14" s="77">
        <v>4.3</v>
      </c>
      <c r="J14" s="77">
        <v>92.269400000000005</v>
      </c>
      <c r="K14" s="77">
        <v>0</v>
      </c>
      <c r="L14" s="77">
        <v>0.21</v>
      </c>
      <c r="M14" s="77">
        <v>0.01</v>
      </c>
    </row>
    <row r="15" spans="2:98">
      <c r="B15" t="s">
        <v>1028</v>
      </c>
      <c r="C15" t="s">
        <v>1029</v>
      </c>
      <c r="D15" t="s">
        <v>126</v>
      </c>
      <c r="E15" t="s">
        <v>1016</v>
      </c>
      <c r="F15" t="s">
        <v>130</v>
      </c>
      <c r="G15" t="s">
        <v>109</v>
      </c>
      <c r="H15" s="77">
        <v>2447</v>
      </c>
      <c r="I15" s="77">
        <v>3210</v>
      </c>
      <c r="J15" s="77">
        <v>294.40052759999998</v>
      </c>
      <c r="K15" s="77">
        <v>0</v>
      </c>
      <c r="L15" s="77">
        <v>0.67</v>
      </c>
      <c r="M15" s="77">
        <v>0.02</v>
      </c>
    </row>
    <row r="16" spans="2:98">
      <c r="B16" t="s">
        <v>1028</v>
      </c>
      <c r="C16" t="s">
        <v>1029</v>
      </c>
      <c r="D16" t="s">
        <v>126</v>
      </c>
      <c r="E16" t="s">
        <v>1016</v>
      </c>
      <c r="F16" t="s">
        <v>130</v>
      </c>
      <c r="G16" t="s">
        <v>109</v>
      </c>
      <c r="H16" s="77">
        <v>33</v>
      </c>
      <c r="I16" s="77">
        <v>3210</v>
      </c>
      <c r="J16" s="77">
        <v>3.9702563999999998</v>
      </c>
      <c r="K16" s="77">
        <v>0</v>
      </c>
      <c r="L16" s="77">
        <v>0.01</v>
      </c>
      <c r="M16" s="77">
        <v>0</v>
      </c>
    </row>
    <row r="17" spans="2:13">
      <c r="B17" t="s">
        <v>1030</v>
      </c>
      <c r="C17" t="s">
        <v>1031</v>
      </c>
      <c r="D17" t="s">
        <v>126</v>
      </c>
      <c r="E17" t="s">
        <v>1032</v>
      </c>
      <c r="F17" t="s">
        <v>135</v>
      </c>
      <c r="G17" t="s">
        <v>109</v>
      </c>
      <c r="H17" s="77">
        <v>56000</v>
      </c>
      <c r="I17" s="77">
        <v>1E-4</v>
      </c>
      <c r="J17" s="77">
        <v>2.0988800000000001E-4</v>
      </c>
      <c r="K17" s="77">
        <v>0</v>
      </c>
      <c r="L17" s="77">
        <v>0</v>
      </c>
      <c r="M17" s="77">
        <v>0</v>
      </c>
    </row>
    <row r="18" spans="2:13">
      <c r="B18" s="78" t="s">
        <v>253</v>
      </c>
      <c r="C18" s="16"/>
      <c r="D18" s="16"/>
      <c r="E18" s="16"/>
      <c r="H18" s="79">
        <v>75067.360000000001</v>
      </c>
      <c r="J18" s="79">
        <v>3879.0064388153601</v>
      </c>
      <c r="L18" s="79">
        <v>8.89</v>
      </c>
      <c r="M18" s="79">
        <v>0.24</v>
      </c>
    </row>
    <row r="19" spans="2:13">
      <c r="B19" s="78" t="s">
        <v>312</v>
      </c>
      <c r="C19" s="16"/>
      <c r="D19" s="16"/>
      <c r="E19" s="16"/>
      <c r="H19" s="79">
        <v>75067.360000000001</v>
      </c>
      <c r="J19" s="79">
        <v>3879.0064388153601</v>
      </c>
      <c r="L19" s="79">
        <v>8.89</v>
      </c>
      <c r="M19" s="79">
        <v>0.24</v>
      </c>
    </row>
    <row r="20" spans="2:13">
      <c r="B20" t="s">
        <v>1033</v>
      </c>
      <c r="C20" t="s">
        <v>1034</v>
      </c>
      <c r="D20" t="s">
        <v>126</v>
      </c>
      <c r="E20" t="s">
        <v>1035</v>
      </c>
      <c r="F20" t="s">
        <v>130</v>
      </c>
      <c r="G20" t="s">
        <v>109</v>
      </c>
      <c r="H20" s="77">
        <v>75067.360000000001</v>
      </c>
      <c r="I20" s="77">
        <v>1378.7</v>
      </c>
      <c r="J20" s="77">
        <v>3879.0064388153601</v>
      </c>
      <c r="K20" s="77">
        <v>0</v>
      </c>
      <c r="L20" s="77">
        <v>8.89</v>
      </c>
      <c r="M20" s="77">
        <v>0.24</v>
      </c>
    </row>
    <row r="21" spans="2:13">
      <c r="B21" s="78" t="s">
        <v>313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255</v>
      </c>
      <c r="C23" s="16"/>
      <c r="D23" s="16"/>
      <c r="E23" s="16"/>
    </row>
    <row r="24" spans="2:13">
      <c r="B24" t="s">
        <v>306</v>
      </c>
      <c r="C24" s="16"/>
      <c r="D24" s="16"/>
      <c r="E24" s="16"/>
    </row>
    <row r="25" spans="2:13">
      <c r="B25" t="s">
        <v>307</v>
      </c>
      <c r="C25" s="16"/>
      <c r="D25" s="16"/>
      <c r="E25" s="16"/>
    </row>
    <row r="26" spans="2:13">
      <c r="B26" t="s">
        <v>308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68960861.530000001</v>
      </c>
      <c r="G11" s="7"/>
      <c r="H11" s="76">
        <v>115948.16054396807</v>
      </c>
      <c r="I11" s="7"/>
      <c r="J11" s="76">
        <v>100</v>
      </c>
      <c r="K11" s="76">
        <v>7.23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54513516</v>
      </c>
      <c r="H12" s="79">
        <v>61809.177566300001</v>
      </c>
      <c r="J12" s="79">
        <v>53.31</v>
      </c>
      <c r="K12" s="79">
        <v>3.85</v>
      </c>
    </row>
    <row r="13" spans="2:55">
      <c r="B13" s="78" t="s">
        <v>1036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1037</v>
      </c>
      <c r="C15" s="16"/>
      <c r="F15" s="79">
        <v>14377000</v>
      </c>
      <c r="H15" s="79">
        <v>14252.1684663</v>
      </c>
      <c r="J15" s="79">
        <v>12.29</v>
      </c>
      <c r="K15" s="79">
        <v>0.89</v>
      </c>
    </row>
    <row r="16" spans="2:55">
      <c r="B16" t="s">
        <v>1038</v>
      </c>
      <c r="C16" t="s">
        <v>1039</v>
      </c>
      <c r="D16" t="s">
        <v>105</v>
      </c>
      <c r="E16" t="s">
        <v>1040</v>
      </c>
      <c r="F16" s="77">
        <v>6167000</v>
      </c>
      <c r="G16" s="77">
        <v>98.574889999999996</v>
      </c>
      <c r="H16" s="77">
        <v>6079.1134663000003</v>
      </c>
      <c r="I16" s="77">
        <v>0</v>
      </c>
      <c r="J16" s="77">
        <v>5.24</v>
      </c>
      <c r="K16" s="77">
        <v>0.38</v>
      </c>
    </row>
    <row r="17" spans="2:11">
      <c r="B17" t="s">
        <v>1041</v>
      </c>
      <c r="C17" t="s">
        <v>1042</v>
      </c>
      <c r="D17" t="s">
        <v>105</v>
      </c>
      <c r="E17" t="s">
        <v>390</v>
      </c>
      <c r="F17" s="77">
        <v>8210000</v>
      </c>
      <c r="G17" s="77">
        <v>99.55</v>
      </c>
      <c r="H17" s="77">
        <v>8173.0550000000003</v>
      </c>
      <c r="I17" s="77">
        <v>0</v>
      </c>
      <c r="J17" s="77">
        <v>7.05</v>
      </c>
      <c r="K17" s="77">
        <v>0.51</v>
      </c>
    </row>
    <row r="18" spans="2:11">
      <c r="B18" s="78" t="s">
        <v>1043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225</v>
      </c>
      <c r="C19" t="s">
        <v>225</v>
      </c>
      <c r="D19" t="s">
        <v>225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1044</v>
      </c>
      <c r="C20" s="16"/>
      <c r="F20" s="79">
        <v>40136516</v>
      </c>
      <c r="H20" s="79">
        <v>47557.009100000003</v>
      </c>
      <c r="J20" s="79">
        <v>41.02</v>
      </c>
      <c r="K20" s="79">
        <v>2.96</v>
      </c>
    </row>
    <row r="21" spans="2:11">
      <c r="B21" t="s">
        <v>1045</v>
      </c>
      <c r="C21" t="s">
        <v>1046</v>
      </c>
      <c r="D21" t="s">
        <v>109</v>
      </c>
      <c r="E21" t="s">
        <v>1047</v>
      </c>
      <c r="F21" s="77">
        <v>2092080</v>
      </c>
      <c r="G21" s="77">
        <v>100</v>
      </c>
      <c r="H21" s="77">
        <v>7841.1158400000004</v>
      </c>
      <c r="I21" s="77">
        <v>0</v>
      </c>
      <c r="J21" s="77">
        <v>6.76</v>
      </c>
      <c r="K21" s="77">
        <v>0.49</v>
      </c>
    </row>
    <row r="22" spans="2:11">
      <c r="B22" t="s">
        <v>1048</v>
      </c>
      <c r="C22" t="s">
        <v>1049</v>
      </c>
      <c r="D22" t="s">
        <v>109</v>
      </c>
      <c r="E22" t="s">
        <v>559</v>
      </c>
      <c r="F22" s="77">
        <v>608245</v>
      </c>
      <c r="G22" s="77">
        <v>100</v>
      </c>
      <c r="H22" s="77">
        <v>2279.70226</v>
      </c>
      <c r="I22" s="77">
        <v>0</v>
      </c>
      <c r="J22" s="77">
        <v>1.97</v>
      </c>
      <c r="K22" s="77">
        <v>0.14000000000000001</v>
      </c>
    </row>
    <row r="23" spans="2:11">
      <c r="B23" t="s">
        <v>1050</v>
      </c>
      <c r="C23" t="s">
        <v>1051</v>
      </c>
      <c r="D23" t="s">
        <v>105</v>
      </c>
      <c r="E23" t="s">
        <v>1047</v>
      </c>
      <c r="F23" s="77">
        <v>5577918</v>
      </c>
      <c r="G23" s="77">
        <v>100</v>
      </c>
      <c r="H23" s="77">
        <v>5577.9179999999997</v>
      </c>
      <c r="I23" s="77">
        <v>0</v>
      </c>
      <c r="J23" s="77">
        <v>4.8099999999999996</v>
      </c>
      <c r="K23" s="77">
        <v>0.35</v>
      </c>
    </row>
    <row r="24" spans="2:11">
      <c r="B24" t="s">
        <v>1052</v>
      </c>
      <c r="C24" t="s">
        <v>1053</v>
      </c>
      <c r="D24" t="s">
        <v>105</v>
      </c>
      <c r="E24" t="s">
        <v>1054</v>
      </c>
      <c r="F24" s="77">
        <v>22650296</v>
      </c>
      <c r="G24" s="77">
        <v>100</v>
      </c>
      <c r="H24" s="77">
        <v>22650.295999999998</v>
      </c>
      <c r="I24" s="77">
        <v>0</v>
      </c>
      <c r="J24" s="77">
        <v>19.53</v>
      </c>
      <c r="K24" s="77">
        <v>1.41</v>
      </c>
    </row>
    <row r="25" spans="2:11">
      <c r="B25" t="s">
        <v>1055</v>
      </c>
      <c r="C25" t="s">
        <v>1056</v>
      </c>
      <c r="D25" t="s">
        <v>105</v>
      </c>
      <c r="E25" t="s">
        <v>284</v>
      </c>
      <c r="F25" s="77">
        <v>5228279</v>
      </c>
      <c r="G25" s="77">
        <v>100</v>
      </c>
      <c r="H25" s="77">
        <v>5228.2790000000005</v>
      </c>
      <c r="I25" s="77">
        <v>0</v>
      </c>
      <c r="J25" s="77">
        <v>4.51</v>
      </c>
      <c r="K25" s="77">
        <v>0.33</v>
      </c>
    </row>
    <row r="26" spans="2:11">
      <c r="B26" t="s">
        <v>1057</v>
      </c>
      <c r="C26" t="s">
        <v>1058</v>
      </c>
      <c r="D26" t="s">
        <v>105</v>
      </c>
      <c r="E26" t="s">
        <v>1059</v>
      </c>
      <c r="F26" s="77">
        <v>3853194</v>
      </c>
      <c r="G26" s="77">
        <v>100</v>
      </c>
      <c r="H26" s="77">
        <v>3853.194</v>
      </c>
      <c r="I26" s="77">
        <v>0</v>
      </c>
      <c r="J26" s="77">
        <v>3.32</v>
      </c>
      <c r="K26" s="77">
        <v>0.24</v>
      </c>
    </row>
    <row r="27" spans="2:11">
      <c r="B27" t="s">
        <v>1060</v>
      </c>
      <c r="C27" t="s">
        <v>1061</v>
      </c>
      <c r="D27" t="s">
        <v>105</v>
      </c>
      <c r="E27" t="s">
        <v>1062</v>
      </c>
      <c r="F27" s="77">
        <v>126504</v>
      </c>
      <c r="G27" s="77">
        <v>100</v>
      </c>
      <c r="H27" s="77">
        <v>126.504</v>
      </c>
      <c r="I27" s="77">
        <v>0</v>
      </c>
      <c r="J27" s="77">
        <v>0.11</v>
      </c>
      <c r="K27" s="77">
        <v>0.01</v>
      </c>
    </row>
    <row r="28" spans="2:11">
      <c r="B28" s="78" t="s">
        <v>253</v>
      </c>
      <c r="C28" s="16"/>
      <c r="F28" s="79">
        <v>14447345.529999999</v>
      </c>
      <c r="H28" s="79">
        <v>54138.982977668078</v>
      </c>
      <c r="J28" s="79">
        <v>46.69</v>
      </c>
      <c r="K28" s="79">
        <v>3.37</v>
      </c>
    </row>
    <row r="29" spans="2:11">
      <c r="B29" s="78" t="s">
        <v>1063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225</v>
      </c>
      <c r="C30" t="s">
        <v>225</v>
      </c>
      <c r="D30" t="s">
        <v>225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1064</v>
      </c>
      <c r="C31" s="16"/>
      <c r="F31" s="79">
        <v>656564</v>
      </c>
      <c r="H31" s="79">
        <v>2460.801872</v>
      </c>
      <c r="J31" s="79">
        <v>2.12</v>
      </c>
      <c r="K31" s="79">
        <v>0.15</v>
      </c>
    </row>
    <row r="32" spans="2:11">
      <c r="B32" t="s">
        <v>1065</v>
      </c>
      <c r="C32" t="s">
        <v>1066</v>
      </c>
      <c r="D32" t="s">
        <v>109</v>
      </c>
      <c r="E32" t="s">
        <v>1067</v>
      </c>
      <c r="F32" s="77">
        <v>656564</v>
      </c>
      <c r="G32" s="77">
        <v>100</v>
      </c>
      <c r="H32" s="77">
        <v>2460.801872</v>
      </c>
      <c r="I32" s="77">
        <v>0</v>
      </c>
      <c r="J32" s="77">
        <v>2.12</v>
      </c>
      <c r="K32" s="77">
        <v>0.15</v>
      </c>
    </row>
    <row r="33" spans="2:11">
      <c r="B33" s="78" t="s">
        <v>1068</v>
      </c>
      <c r="C33" s="16"/>
      <c r="F33" s="79">
        <v>12838043</v>
      </c>
      <c r="H33" s="79">
        <v>48116.985163999998</v>
      </c>
      <c r="J33" s="79">
        <v>41.5</v>
      </c>
      <c r="K33" s="79">
        <v>3</v>
      </c>
    </row>
    <row r="34" spans="2:11">
      <c r="B34" t="s">
        <v>1069</v>
      </c>
      <c r="C34" t="s">
        <v>1070</v>
      </c>
      <c r="D34" t="s">
        <v>109</v>
      </c>
      <c r="E34" t="s">
        <v>1047</v>
      </c>
      <c r="F34" s="77">
        <v>4769484</v>
      </c>
      <c r="G34" s="77">
        <v>100</v>
      </c>
      <c r="H34" s="77">
        <v>17876.026032000002</v>
      </c>
      <c r="I34" s="77">
        <v>0</v>
      </c>
      <c r="J34" s="77">
        <v>15.42</v>
      </c>
      <c r="K34" s="77">
        <v>1.1100000000000001</v>
      </c>
    </row>
    <row r="35" spans="2:11">
      <c r="B35" t="s">
        <v>1071</v>
      </c>
      <c r="C35" t="s">
        <v>1072</v>
      </c>
      <c r="D35" t="s">
        <v>109</v>
      </c>
      <c r="E35" t="s">
        <v>1073</v>
      </c>
      <c r="F35" s="77">
        <v>3327183</v>
      </c>
      <c r="G35" s="77">
        <v>100</v>
      </c>
      <c r="H35" s="77">
        <v>12470.281884</v>
      </c>
      <c r="I35" s="77">
        <v>0</v>
      </c>
      <c r="J35" s="77">
        <v>10.76</v>
      </c>
      <c r="K35" s="77">
        <v>0.78</v>
      </c>
    </row>
    <row r="36" spans="2:11">
      <c r="B36" t="s">
        <v>1074</v>
      </c>
      <c r="C36" t="s">
        <v>1075</v>
      </c>
      <c r="D36" t="s">
        <v>109</v>
      </c>
      <c r="E36" t="s">
        <v>1059</v>
      </c>
      <c r="F36" s="77">
        <v>1048611</v>
      </c>
      <c r="G36" s="77">
        <v>100</v>
      </c>
      <c r="H36" s="77">
        <v>3930.1940279999999</v>
      </c>
      <c r="I36" s="77">
        <v>0</v>
      </c>
      <c r="J36" s="77">
        <v>3.39</v>
      </c>
      <c r="K36" s="77">
        <v>0.24</v>
      </c>
    </row>
    <row r="37" spans="2:11">
      <c r="B37" t="s">
        <v>1076</v>
      </c>
      <c r="C37" t="s">
        <v>1077</v>
      </c>
      <c r="D37" t="s">
        <v>109</v>
      </c>
      <c r="E37" t="s">
        <v>1078</v>
      </c>
      <c r="F37" s="77">
        <v>3692765</v>
      </c>
      <c r="G37" s="77">
        <v>100</v>
      </c>
      <c r="H37" s="77">
        <v>13840.48322</v>
      </c>
      <c r="I37" s="77">
        <v>0</v>
      </c>
      <c r="J37" s="77">
        <v>11.94</v>
      </c>
      <c r="K37" s="77">
        <v>0.86</v>
      </c>
    </row>
    <row r="38" spans="2:11">
      <c r="B38" s="78" t="s">
        <v>1079</v>
      </c>
      <c r="C38" s="16"/>
      <c r="F38" s="79">
        <v>952738.53</v>
      </c>
      <c r="H38" s="79">
        <v>3561.1959416680784</v>
      </c>
      <c r="J38" s="79">
        <v>3.07</v>
      </c>
      <c r="K38" s="79">
        <v>0.22</v>
      </c>
    </row>
    <row r="39" spans="2:11">
      <c r="B39" t="s">
        <v>1080</v>
      </c>
      <c r="C39" t="s">
        <v>1081</v>
      </c>
      <c r="D39" t="s">
        <v>109</v>
      </c>
      <c r="E39" t="s">
        <v>1082</v>
      </c>
      <c r="F39" s="77">
        <v>2579.5300000000002</v>
      </c>
      <c r="G39" s="77">
        <v>1E-4</v>
      </c>
      <c r="H39" s="77">
        <v>9.6680784400000004E-6</v>
      </c>
      <c r="I39" s="77">
        <v>0</v>
      </c>
      <c r="J39" s="77">
        <v>0</v>
      </c>
      <c r="K39" s="77">
        <v>0</v>
      </c>
    </row>
    <row r="40" spans="2:11">
      <c r="B40" t="s">
        <v>1083</v>
      </c>
      <c r="C40" t="s">
        <v>1084</v>
      </c>
      <c r="D40" t="s">
        <v>109</v>
      </c>
      <c r="E40" t="s">
        <v>1040</v>
      </c>
      <c r="F40" s="77">
        <v>682102</v>
      </c>
      <c r="G40" s="77">
        <v>100</v>
      </c>
      <c r="H40" s="77">
        <v>2556.5182960000002</v>
      </c>
      <c r="I40" s="77">
        <v>0</v>
      </c>
      <c r="J40" s="77">
        <v>2.2000000000000002</v>
      </c>
      <c r="K40" s="77">
        <v>0.16</v>
      </c>
    </row>
    <row r="41" spans="2:11">
      <c r="B41" t="s">
        <v>1085</v>
      </c>
      <c r="C41" t="s">
        <v>1086</v>
      </c>
      <c r="D41" t="s">
        <v>109</v>
      </c>
      <c r="E41" t="s">
        <v>1087</v>
      </c>
      <c r="F41" s="77">
        <v>268057</v>
      </c>
      <c r="G41" s="77">
        <v>100</v>
      </c>
      <c r="H41" s="77">
        <v>1004.677636</v>
      </c>
      <c r="I41" s="77">
        <v>0</v>
      </c>
      <c r="J41" s="77">
        <v>0.87</v>
      </c>
      <c r="K41" s="77">
        <v>0.06</v>
      </c>
    </row>
    <row r="42" spans="2:11">
      <c r="B42" t="s">
        <v>255</v>
      </c>
      <c r="C42" s="16"/>
    </row>
    <row r="43" spans="2:11">
      <c r="B43" t="s">
        <v>306</v>
      </c>
      <c r="C43" s="16"/>
    </row>
    <row r="44" spans="2:11">
      <c r="B44" t="s">
        <v>307</v>
      </c>
      <c r="C44" s="16"/>
    </row>
    <row r="45" spans="2:11">
      <c r="B45" t="s">
        <v>308</v>
      </c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5928349</v>
      </c>
      <c r="H11" s="7"/>
      <c r="I11" s="76">
        <v>3260.59195</v>
      </c>
      <c r="J11" s="7"/>
      <c r="K11" s="76">
        <v>100</v>
      </c>
      <c r="L11" s="76">
        <v>0.2</v>
      </c>
      <c r="M11" s="16"/>
      <c r="N11" s="16"/>
      <c r="O11" s="16"/>
      <c r="P11" s="16"/>
      <c r="BG11" s="16"/>
    </row>
    <row r="12" spans="2:59">
      <c r="B12" s="78" t="s">
        <v>1088</v>
      </c>
      <c r="C12" s="16"/>
      <c r="D12" s="16"/>
      <c r="G12" s="79">
        <v>5928349</v>
      </c>
      <c r="I12" s="79">
        <v>3260.59195</v>
      </c>
      <c r="K12" s="79">
        <v>100</v>
      </c>
      <c r="L12" s="79">
        <v>0.2</v>
      </c>
    </row>
    <row r="13" spans="2:59">
      <c r="B13" t="s">
        <v>1089</v>
      </c>
      <c r="C13" t="s">
        <v>1090</v>
      </c>
      <c r="D13" t="s">
        <v>470</v>
      </c>
      <c r="E13" t="s">
        <v>105</v>
      </c>
      <c r="F13" t="s">
        <v>459</v>
      </c>
      <c r="G13" s="77">
        <v>5928349</v>
      </c>
      <c r="H13" s="77">
        <v>55</v>
      </c>
      <c r="I13" s="77">
        <v>3260.59195</v>
      </c>
      <c r="J13" s="77">
        <v>0</v>
      </c>
      <c r="K13" s="77">
        <v>100</v>
      </c>
      <c r="L13" s="77">
        <v>0.2</v>
      </c>
    </row>
    <row r="14" spans="2:59">
      <c r="B14" s="78" t="s">
        <v>919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255</v>
      </c>
      <c r="C16" s="16"/>
      <c r="D16" s="16"/>
    </row>
    <row r="17" spans="2:4">
      <c r="B17" t="s">
        <v>306</v>
      </c>
      <c r="C17" s="16"/>
      <c r="D17" s="16"/>
    </row>
    <row r="18" spans="2:4">
      <c r="B18" t="s">
        <v>307</v>
      </c>
      <c r="C18" s="16"/>
      <c r="D18" s="16"/>
    </row>
    <row r="19" spans="2:4">
      <c r="B19" t="s">
        <v>308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920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921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922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547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920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922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255</v>
      </c>
      <c r="C34" s="16"/>
      <c r="D34" s="16"/>
    </row>
    <row r="35" spans="2:12">
      <c r="B35" t="s">
        <v>306</v>
      </c>
      <c r="C35" s="16"/>
      <c r="D35" s="16"/>
    </row>
    <row r="36" spans="2:12">
      <c r="B36" t="s">
        <v>307</v>
      </c>
      <c r="C36" s="16"/>
      <c r="D36" s="16"/>
    </row>
    <row r="37" spans="2:12">
      <c r="B37" t="s">
        <v>308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12076.707944992</v>
      </c>
      <c r="K11" s="76">
        <v>100</v>
      </c>
      <c r="L11" s="76">
        <v>0.75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12076.707944992</v>
      </c>
      <c r="K12" s="79">
        <v>100</v>
      </c>
      <c r="L12" s="79">
        <v>0.75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13182.17173</v>
      </c>
      <c r="K13" s="79">
        <v>109.15</v>
      </c>
      <c r="L13" s="79">
        <v>0.82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2.1768399999999999</v>
      </c>
      <c r="K14" s="77">
        <v>0.02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7">
        <v>0</v>
      </c>
      <c r="I15" s="77">
        <v>0</v>
      </c>
      <c r="J15" s="77">
        <v>44.543570000000003</v>
      </c>
      <c r="K15" s="77">
        <v>0.37</v>
      </c>
      <c r="L15" s="77">
        <v>0</v>
      </c>
    </row>
    <row r="16" spans="2:13">
      <c r="B16" t="s">
        <v>215</v>
      </c>
      <c r="C16" t="s">
        <v>216</v>
      </c>
      <c r="D16" t="s">
        <v>217</v>
      </c>
      <c r="E16" t="s">
        <v>218</v>
      </c>
      <c r="F16" t="s">
        <v>210</v>
      </c>
      <c r="G16" t="s">
        <v>105</v>
      </c>
      <c r="H16" s="77">
        <v>0</v>
      </c>
      <c r="I16" s="77">
        <v>0</v>
      </c>
      <c r="J16" s="77">
        <v>0.75290000000000001</v>
      </c>
      <c r="K16" s="77">
        <v>0.01</v>
      </c>
      <c r="L16" s="77">
        <v>0</v>
      </c>
    </row>
    <row r="17" spans="2:12">
      <c r="B17" t="s">
        <v>219</v>
      </c>
      <c r="C17" t="s">
        <v>220</v>
      </c>
      <c r="D17" t="s">
        <v>221</v>
      </c>
      <c r="E17" t="s">
        <v>218</v>
      </c>
      <c r="F17" t="s">
        <v>210</v>
      </c>
      <c r="G17" t="s">
        <v>105</v>
      </c>
      <c r="H17" s="77">
        <v>0</v>
      </c>
      <c r="I17" s="77">
        <v>0</v>
      </c>
      <c r="J17" s="77">
        <v>4680.8665899999996</v>
      </c>
      <c r="K17" s="77">
        <v>38.76</v>
      </c>
      <c r="L17" s="77">
        <v>0.28999999999999998</v>
      </c>
    </row>
    <row r="18" spans="2:12">
      <c r="B18" t="s">
        <v>222</v>
      </c>
      <c r="C18" t="s">
        <v>223</v>
      </c>
      <c r="D18" t="s">
        <v>224</v>
      </c>
      <c r="E18" t="s">
        <v>225</v>
      </c>
      <c r="F18" t="s">
        <v>226</v>
      </c>
      <c r="G18" t="s">
        <v>105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227</v>
      </c>
      <c r="C19" t="s">
        <v>220</v>
      </c>
      <c r="D19" t="s">
        <v>221</v>
      </c>
      <c r="E19" t="s">
        <v>218</v>
      </c>
      <c r="F19" t="s">
        <v>210</v>
      </c>
      <c r="G19" t="s">
        <v>105</v>
      </c>
      <c r="H19" s="77">
        <v>0</v>
      </c>
      <c r="I19" s="77">
        <v>0</v>
      </c>
      <c r="J19" s="77">
        <v>9571.2654500000008</v>
      </c>
      <c r="K19" s="77">
        <v>79.25</v>
      </c>
      <c r="L19" s="77">
        <v>0.6</v>
      </c>
    </row>
    <row r="20" spans="2:12">
      <c r="B20" t="s">
        <v>228</v>
      </c>
      <c r="C20" t="s">
        <v>220</v>
      </c>
      <c r="D20" t="s">
        <v>221</v>
      </c>
      <c r="E20" t="s">
        <v>218</v>
      </c>
      <c r="F20" t="s">
        <v>210</v>
      </c>
      <c r="G20" t="s">
        <v>105</v>
      </c>
      <c r="H20" s="77">
        <v>0</v>
      </c>
      <c r="I20" s="77">
        <v>0</v>
      </c>
      <c r="J20" s="77">
        <v>-1117.43362</v>
      </c>
      <c r="K20" s="77">
        <v>-9.25</v>
      </c>
      <c r="L20" s="77">
        <v>-7.0000000000000007E-2</v>
      </c>
    </row>
    <row r="21" spans="2:12">
      <c r="B21" s="78" t="s">
        <v>229</v>
      </c>
      <c r="D21" s="16"/>
      <c r="I21" s="79">
        <v>0</v>
      </c>
      <c r="J21" s="79">
        <v>-2340.2262150080001</v>
      </c>
      <c r="K21" s="79">
        <v>-19.38</v>
      </c>
      <c r="L21" s="79">
        <v>-0.15</v>
      </c>
    </row>
    <row r="22" spans="2:12">
      <c r="B22" t="s">
        <v>230</v>
      </c>
      <c r="C22" t="s">
        <v>231</v>
      </c>
      <c r="D22" t="s">
        <v>221</v>
      </c>
      <c r="E22" t="s">
        <v>218</v>
      </c>
      <c r="F22" t="s">
        <v>210</v>
      </c>
      <c r="G22" t="s">
        <v>113</v>
      </c>
      <c r="H22" s="77">
        <v>0</v>
      </c>
      <c r="I22" s="77">
        <v>0</v>
      </c>
      <c r="J22" s="77">
        <v>20.315232752</v>
      </c>
      <c r="K22" s="77">
        <v>0.17</v>
      </c>
      <c r="L22" s="77">
        <v>0</v>
      </c>
    </row>
    <row r="23" spans="2:12">
      <c r="B23" t="s">
        <v>232</v>
      </c>
      <c r="C23" t="s">
        <v>233</v>
      </c>
      <c r="D23" t="s">
        <v>208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616.70926287999998</v>
      </c>
      <c r="K23" s="77">
        <v>5.1100000000000003</v>
      </c>
      <c r="L23" s="77">
        <v>0.04</v>
      </c>
    </row>
    <row r="24" spans="2:12">
      <c r="B24" t="s">
        <v>234</v>
      </c>
      <c r="C24" t="s">
        <v>235</v>
      </c>
      <c r="D24" t="s">
        <v>213</v>
      </c>
      <c r="E24" t="s">
        <v>214</v>
      </c>
      <c r="F24" t="s">
        <v>210</v>
      </c>
      <c r="G24" t="s">
        <v>109</v>
      </c>
      <c r="H24" s="77">
        <v>0</v>
      </c>
      <c r="I24" s="77">
        <v>0</v>
      </c>
      <c r="J24" s="77">
        <v>480.38543271999998</v>
      </c>
      <c r="K24" s="77">
        <v>3.98</v>
      </c>
      <c r="L24" s="77">
        <v>0.03</v>
      </c>
    </row>
    <row r="25" spans="2:12">
      <c r="B25" t="s">
        <v>236</v>
      </c>
      <c r="C25" t="s">
        <v>237</v>
      </c>
      <c r="D25" t="s">
        <v>238</v>
      </c>
      <c r="E25" t="s">
        <v>218</v>
      </c>
      <c r="F25" t="s">
        <v>210</v>
      </c>
      <c r="G25" t="s">
        <v>109</v>
      </c>
      <c r="H25" s="77">
        <v>0</v>
      </c>
      <c r="I25" s="77">
        <v>0</v>
      </c>
      <c r="J25" s="77">
        <v>417.27492211999999</v>
      </c>
      <c r="K25" s="77">
        <v>3.46</v>
      </c>
      <c r="L25" s="77">
        <v>0.03</v>
      </c>
    </row>
    <row r="26" spans="2:12">
      <c r="B26" t="s">
        <v>239</v>
      </c>
      <c r="C26" t="s">
        <v>240</v>
      </c>
      <c r="D26" t="s">
        <v>217</v>
      </c>
      <c r="E26" t="s">
        <v>218</v>
      </c>
      <c r="F26" t="s">
        <v>210</v>
      </c>
      <c r="G26" t="s">
        <v>109</v>
      </c>
      <c r="H26" s="77">
        <v>0</v>
      </c>
      <c r="I26" s="77">
        <v>0</v>
      </c>
      <c r="J26" s="77">
        <v>2017.8164569600001</v>
      </c>
      <c r="K26" s="77">
        <v>16.71</v>
      </c>
      <c r="L26" s="77">
        <v>0.13</v>
      </c>
    </row>
    <row r="27" spans="2:12">
      <c r="B27" t="s">
        <v>241</v>
      </c>
      <c r="C27" t="s">
        <v>242</v>
      </c>
      <c r="D27" t="s">
        <v>221</v>
      </c>
      <c r="E27" t="s">
        <v>218</v>
      </c>
      <c r="F27" t="s">
        <v>210</v>
      </c>
      <c r="G27" t="s">
        <v>109</v>
      </c>
      <c r="H27" s="77">
        <v>0</v>
      </c>
      <c r="I27" s="77">
        <v>0</v>
      </c>
      <c r="J27" s="77">
        <v>11747.0413806</v>
      </c>
      <c r="K27" s="77">
        <v>97.27</v>
      </c>
      <c r="L27" s="77">
        <v>0.73</v>
      </c>
    </row>
    <row r="28" spans="2:12">
      <c r="B28" t="s">
        <v>241</v>
      </c>
      <c r="C28" t="s">
        <v>242</v>
      </c>
      <c r="D28" t="s">
        <v>221</v>
      </c>
      <c r="E28" t="s">
        <v>218</v>
      </c>
      <c r="F28" t="s">
        <v>210</v>
      </c>
      <c r="G28" t="s">
        <v>109</v>
      </c>
      <c r="H28" s="77">
        <v>0</v>
      </c>
      <c r="I28" s="77">
        <v>0</v>
      </c>
      <c r="J28" s="77">
        <v>497.34606972</v>
      </c>
      <c r="K28" s="77">
        <v>4.12</v>
      </c>
      <c r="L28" s="77">
        <v>0.03</v>
      </c>
    </row>
    <row r="29" spans="2:12">
      <c r="B29" t="s">
        <v>243</v>
      </c>
      <c r="C29" t="s">
        <v>242</v>
      </c>
      <c r="D29" t="s">
        <v>221</v>
      </c>
      <c r="E29" t="s">
        <v>218</v>
      </c>
      <c r="F29" t="s">
        <v>210</v>
      </c>
      <c r="G29" t="s">
        <v>109</v>
      </c>
      <c r="H29" s="77">
        <v>0</v>
      </c>
      <c r="I29" s="77">
        <v>0</v>
      </c>
      <c r="J29" s="77">
        <v>-18137.114972759999</v>
      </c>
      <c r="K29" s="77">
        <v>-150.18</v>
      </c>
      <c r="L29" s="77">
        <v>-1.1299999999999999</v>
      </c>
    </row>
    <row r="30" spans="2:12">
      <c r="B30" s="78" t="s">
        <v>244</v>
      </c>
      <c r="D30" s="16"/>
      <c r="I30" s="79">
        <v>0</v>
      </c>
      <c r="J30" s="79">
        <v>1234.76243</v>
      </c>
      <c r="K30" s="79">
        <v>10.220000000000001</v>
      </c>
      <c r="L30" s="79">
        <v>0.08</v>
      </c>
    </row>
    <row r="31" spans="2:12">
      <c r="B31" t="s">
        <v>245</v>
      </c>
      <c r="C31" t="s">
        <v>246</v>
      </c>
      <c r="D31" t="s">
        <v>238</v>
      </c>
      <c r="E31" t="s">
        <v>218</v>
      </c>
      <c r="F31" t="s">
        <v>210</v>
      </c>
      <c r="G31" t="s">
        <v>105</v>
      </c>
      <c r="H31" s="77">
        <v>0</v>
      </c>
      <c r="I31" s="77">
        <v>0</v>
      </c>
      <c r="J31" s="77">
        <v>1168.8647900000001</v>
      </c>
      <c r="K31" s="77">
        <v>9.68</v>
      </c>
      <c r="L31" s="77">
        <v>7.0000000000000007E-2</v>
      </c>
    </row>
    <row r="32" spans="2:12">
      <c r="B32" t="s">
        <v>247</v>
      </c>
      <c r="C32" t="s">
        <v>248</v>
      </c>
      <c r="D32" t="s">
        <v>217</v>
      </c>
      <c r="E32" t="s">
        <v>218</v>
      </c>
      <c r="F32" t="s">
        <v>210</v>
      </c>
      <c r="G32" t="s">
        <v>105</v>
      </c>
      <c r="H32" s="77">
        <v>0</v>
      </c>
      <c r="I32" s="77">
        <v>0</v>
      </c>
      <c r="J32" s="77">
        <v>65.897639999999996</v>
      </c>
      <c r="K32" s="77">
        <v>0.55000000000000004</v>
      </c>
      <c r="L32" s="77">
        <v>0</v>
      </c>
    </row>
    <row r="33" spans="2:12">
      <c r="B33" s="78" t="s">
        <v>249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225</v>
      </c>
      <c r="C34" t="s">
        <v>225</v>
      </c>
      <c r="D34" s="16"/>
      <c r="E34" t="s">
        <v>225</v>
      </c>
      <c r="G34" t="s">
        <v>225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250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225</v>
      </c>
      <c r="C36" t="s">
        <v>225</v>
      </c>
      <c r="D36" s="16"/>
      <c r="E36" t="s">
        <v>225</v>
      </c>
      <c r="G36" t="s">
        <v>225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251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225</v>
      </c>
      <c r="C38" t="s">
        <v>225</v>
      </c>
      <c r="D38" s="16"/>
      <c r="E38" t="s">
        <v>225</v>
      </c>
      <c r="G38" t="s">
        <v>225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252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s="16"/>
      <c r="E40" t="s">
        <v>225</v>
      </c>
      <c r="G40" t="s">
        <v>225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253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254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225</v>
      </c>
      <c r="C43" t="s">
        <v>225</v>
      </c>
      <c r="D43" s="16"/>
      <c r="E43" t="s">
        <v>225</v>
      </c>
      <c r="G43" t="s">
        <v>225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252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225</v>
      </c>
      <c r="C45" t="s">
        <v>225</v>
      </c>
      <c r="D45" s="16"/>
      <c r="E45" t="s">
        <v>225</v>
      </c>
      <c r="G45" t="s">
        <v>225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255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-44431000</v>
      </c>
      <c r="H11" s="7"/>
      <c r="I11" s="76">
        <v>-730.9017280840992</v>
      </c>
      <c r="J11" s="76">
        <v>100</v>
      </c>
      <c r="K11" s="76">
        <v>-0.05</v>
      </c>
      <c r="AW11" s="16"/>
    </row>
    <row r="12" spans="2:49">
      <c r="B12" s="78" t="s">
        <v>204</v>
      </c>
      <c r="C12" s="16"/>
      <c r="D12" s="16"/>
      <c r="G12" s="79">
        <v>-44431000</v>
      </c>
      <c r="I12" s="79">
        <v>-730.9017280840992</v>
      </c>
      <c r="J12" s="79">
        <v>100</v>
      </c>
      <c r="K12" s="79">
        <v>-0.05</v>
      </c>
    </row>
    <row r="13" spans="2:49">
      <c r="B13" s="78" t="s">
        <v>920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921</v>
      </c>
      <c r="C15" s="16"/>
      <c r="D15" s="16"/>
      <c r="G15" s="79">
        <v>-44431000</v>
      </c>
      <c r="I15" s="79">
        <v>-730.9017280840992</v>
      </c>
      <c r="J15" s="79">
        <v>100</v>
      </c>
      <c r="K15" s="79">
        <v>-0.05</v>
      </c>
    </row>
    <row r="16" spans="2:49">
      <c r="B16" t="s">
        <v>1092</v>
      </c>
      <c r="C16" t="s">
        <v>1093</v>
      </c>
      <c r="D16" t="s">
        <v>126</v>
      </c>
      <c r="E16" t="s">
        <v>113</v>
      </c>
      <c r="F16" t="s">
        <v>492</v>
      </c>
      <c r="G16" s="77">
        <v>-276000</v>
      </c>
      <c r="H16" s="77">
        <v>2.8228441616179891</v>
      </c>
      <c r="I16" s="77">
        <v>-7.7910498860656503</v>
      </c>
      <c r="J16" s="77">
        <v>1.07</v>
      </c>
      <c r="K16" s="77">
        <v>0</v>
      </c>
    </row>
    <row r="17" spans="2:11">
      <c r="B17" t="s">
        <v>1094</v>
      </c>
      <c r="C17" t="s">
        <v>1095</v>
      </c>
      <c r="D17" t="s">
        <v>126</v>
      </c>
      <c r="E17" t="s">
        <v>113</v>
      </c>
      <c r="F17" t="s">
        <v>492</v>
      </c>
      <c r="G17" s="77">
        <v>-13900000</v>
      </c>
      <c r="H17" s="77">
        <v>2.9198295237501943</v>
      </c>
      <c r="I17" s="77">
        <v>-405.85630380127702</v>
      </c>
      <c r="J17" s="77">
        <v>55.53</v>
      </c>
      <c r="K17" s="77">
        <v>-0.03</v>
      </c>
    </row>
    <row r="18" spans="2:11">
      <c r="B18" t="s">
        <v>1096</v>
      </c>
      <c r="C18" t="s">
        <v>1097</v>
      </c>
      <c r="D18" t="s">
        <v>126</v>
      </c>
      <c r="E18" t="s">
        <v>109</v>
      </c>
      <c r="F18" t="s">
        <v>492</v>
      </c>
      <c r="G18" s="77">
        <v>5460000</v>
      </c>
      <c r="H18" s="77">
        <v>1.1500319552639653</v>
      </c>
      <c r="I18" s="77">
        <v>62.791744757412502</v>
      </c>
      <c r="J18" s="77">
        <v>-8.59</v>
      </c>
      <c r="K18" s="77">
        <v>0</v>
      </c>
    </row>
    <row r="19" spans="2:11">
      <c r="B19" t="s">
        <v>1098</v>
      </c>
      <c r="C19" t="s">
        <v>1099</v>
      </c>
      <c r="D19" t="s">
        <v>126</v>
      </c>
      <c r="E19" t="s">
        <v>109</v>
      </c>
      <c r="F19" t="s">
        <v>492</v>
      </c>
      <c r="G19" s="77">
        <v>-35715000</v>
      </c>
      <c r="H19" s="77">
        <v>1.0641078514746438</v>
      </c>
      <c r="I19" s="77">
        <v>-380.04611915416899</v>
      </c>
      <c r="J19" s="77">
        <v>52</v>
      </c>
      <c r="K19" s="77">
        <v>-0.02</v>
      </c>
    </row>
    <row r="20" spans="2:11">
      <c r="B20" s="78" t="s">
        <v>1091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225</v>
      </c>
      <c r="C21" t="s">
        <v>225</v>
      </c>
      <c r="D21" t="s">
        <v>225</v>
      </c>
      <c r="E21" t="s">
        <v>225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922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E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547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253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920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225</v>
      </c>
      <c r="C28" t="s">
        <v>225</v>
      </c>
      <c r="D28" t="s">
        <v>225</v>
      </c>
      <c r="E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925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225</v>
      </c>
      <c r="C30" t="s">
        <v>225</v>
      </c>
      <c r="D30" t="s">
        <v>225</v>
      </c>
      <c r="E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922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225</v>
      </c>
      <c r="C32" t="s">
        <v>225</v>
      </c>
      <c r="D32" t="s">
        <v>225</v>
      </c>
      <c r="E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547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225</v>
      </c>
      <c r="C34" t="s">
        <v>225</v>
      </c>
      <c r="D34" t="s">
        <v>225</v>
      </c>
      <c r="E34" t="s">
        <v>225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255</v>
      </c>
      <c r="C35" s="16"/>
      <c r="D35" s="16"/>
    </row>
    <row r="36" spans="2:11">
      <c r="B36" t="s">
        <v>306</v>
      </c>
      <c r="C36" s="16"/>
      <c r="D36" s="16"/>
    </row>
    <row r="37" spans="2:11">
      <c r="B37" t="s">
        <v>307</v>
      </c>
      <c r="C37" s="16"/>
      <c r="D37" s="16"/>
    </row>
    <row r="38" spans="2:11">
      <c r="B38" t="s">
        <v>308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939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255</v>
      </c>
      <c r="D40" s="16"/>
    </row>
    <row r="41" spans="2:17">
      <c r="B41" t="s">
        <v>306</v>
      </c>
      <c r="D41" s="16"/>
    </row>
    <row r="42" spans="2:17">
      <c r="B42" t="s">
        <v>307</v>
      </c>
      <c r="D42" s="16"/>
    </row>
    <row r="43" spans="2:17">
      <c r="B43" t="s">
        <v>308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1.72</v>
      </c>
      <c r="J11" s="18"/>
      <c r="K11" s="18"/>
      <c r="L11" s="76">
        <v>1.42</v>
      </c>
      <c r="M11" s="76">
        <v>51743987.479999997</v>
      </c>
      <c r="N11" s="7"/>
      <c r="O11" s="76">
        <v>51583.129709370791</v>
      </c>
      <c r="P11" s="76">
        <v>100</v>
      </c>
      <c r="Q11" s="76">
        <v>3.21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1.72</v>
      </c>
      <c r="L12" s="79">
        <v>1.42</v>
      </c>
      <c r="M12" s="79">
        <v>51743987.479999997</v>
      </c>
      <c r="O12" s="79">
        <v>51583.129709370791</v>
      </c>
      <c r="P12" s="79">
        <v>100</v>
      </c>
      <c r="Q12" s="79">
        <v>3.21</v>
      </c>
    </row>
    <row r="13" spans="2:59">
      <c r="B13" s="78" t="s">
        <v>1100</v>
      </c>
      <c r="I13" s="79">
        <v>2.69</v>
      </c>
      <c r="L13" s="79">
        <v>2.1800000000000002</v>
      </c>
      <c r="M13" s="79">
        <v>31813762.48</v>
      </c>
      <c r="O13" s="79">
        <v>32760.33851705099</v>
      </c>
      <c r="P13" s="79">
        <v>63.51</v>
      </c>
      <c r="Q13" s="79">
        <v>2.04</v>
      </c>
    </row>
    <row r="14" spans="2:59">
      <c r="B14" t="s">
        <v>1101</v>
      </c>
      <c r="C14" t="s">
        <v>1102</v>
      </c>
      <c r="D14" t="s">
        <v>1103</v>
      </c>
      <c r="E14" t="s">
        <v>1104</v>
      </c>
      <c r="F14" t="s">
        <v>214</v>
      </c>
      <c r="G14" t="s">
        <v>1105</v>
      </c>
      <c r="H14" t="s">
        <v>210</v>
      </c>
      <c r="I14" s="77">
        <v>2.14</v>
      </c>
      <c r="J14" t="s">
        <v>105</v>
      </c>
      <c r="K14" s="77">
        <v>2.25</v>
      </c>
      <c r="L14" s="77">
        <v>1.37</v>
      </c>
      <c r="M14" s="77">
        <v>61775.88</v>
      </c>
      <c r="N14" s="77">
        <v>102.02460542315885</v>
      </c>
      <c r="O14" s="77">
        <v>63.026597816684102</v>
      </c>
      <c r="P14" s="77">
        <v>0.12</v>
      </c>
      <c r="Q14" s="77">
        <v>0</v>
      </c>
    </row>
    <row r="15" spans="2:59">
      <c r="B15" t="s">
        <v>1106</v>
      </c>
      <c r="C15" t="s">
        <v>1102</v>
      </c>
      <c r="D15" t="s">
        <v>1107</v>
      </c>
      <c r="E15" t="s">
        <v>1104</v>
      </c>
      <c r="F15" t="s">
        <v>214</v>
      </c>
      <c r="G15" t="s">
        <v>1108</v>
      </c>
      <c r="H15" t="s">
        <v>210</v>
      </c>
      <c r="I15" s="77">
        <v>0.85</v>
      </c>
      <c r="J15" t="s">
        <v>105</v>
      </c>
      <c r="K15" s="77">
        <v>2.25</v>
      </c>
      <c r="L15" s="77">
        <v>1.37</v>
      </c>
      <c r="M15" s="77">
        <v>700000</v>
      </c>
      <c r="N15" s="77">
        <v>100.88467874073443</v>
      </c>
      <c r="O15" s="77">
        <v>706.19275118514099</v>
      </c>
      <c r="P15" s="77">
        <v>1.37</v>
      </c>
      <c r="Q15" s="77">
        <v>0.04</v>
      </c>
    </row>
    <row r="16" spans="2:59">
      <c r="B16" t="s">
        <v>1109</v>
      </c>
      <c r="C16" t="s">
        <v>1102</v>
      </c>
      <c r="D16" t="s">
        <v>1110</v>
      </c>
      <c r="E16" t="s">
        <v>1104</v>
      </c>
      <c r="F16" t="s">
        <v>214</v>
      </c>
      <c r="G16" t="s">
        <v>1111</v>
      </c>
      <c r="H16" t="s">
        <v>210</v>
      </c>
      <c r="I16" s="77">
        <v>0.73</v>
      </c>
      <c r="J16" t="s">
        <v>105</v>
      </c>
      <c r="K16" s="77">
        <v>2.25</v>
      </c>
      <c r="L16" s="77">
        <v>1.37</v>
      </c>
      <c r="M16" s="77">
        <v>121232</v>
      </c>
      <c r="N16" s="77">
        <v>100.7735275821689</v>
      </c>
      <c r="O16" s="77">
        <v>122.16976295841501</v>
      </c>
      <c r="P16" s="77">
        <v>0.24</v>
      </c>
      <c r="Q16" s="77">
        <v>0.01</v>
      </c>
    </row>
    <row r="17" spans="2:17">
      <c r="B17" t="s">
        <v>1112</v>
      </c>
      <c r="C17" t="s">
        <v>1102</v>
      </c>
      <c r="D17" t="s">
        <v>1113</v>
      </c>
      <c r="E17" t="s">
        <v>1104</v>
      </c>
      <c r="F17" t="s">
        <v>214</v>
      </c>
      <c r="G17" t="s">
        <v>1114</v>
      </c>
      <c r="H17" t="s">
        <v>210</v>
      </c>
      <c r="I17" s="77">
        <v>3.7</v>
      </c>
      <c r="J17" t="s">
        <v>105</v>
      </c>
      <c r="K17" s="77">
        <v>2.25</v>
      </c>
      <c r="L17" s="77">
        <v>1.37</v>
      </c>
      <c r="M17" s="77">
        <v>101000</v>
      </c>
      <c r="N17" s="77">
        <v>103.4463415769693</v>
      </c>
      <c r="O17" s="77">
        <v>104.480804992739</v>
      </c>
      <c r="P17" s="77">
        <v>0.2</v>
      </c>
      <c r="Q17" s="77">
        <v>0.01</v>
      </c>
    </row>
    <row r="18" spans="2:17">
      <c r="B18" t="s">
        <v>1115</v>
      </c>
      <c r="C18" t="s">
        <v>1102</v>
      </c>
      <c r="D18" t="s">
        <v>1116</v>
      </c>
      <c r="E18" t="s">
        <v>1104</v>
      </c>
      <c r="F18" t="s">
        <v>214</v>
      </c>
      <c r="G18" t="s">
        <v>1117</v>
      </c>
      <c r="H18" t="s">
        <v>210</v>
      </c>
      <c r="I18" s="77">
        <v>2.81</v>
      </c>
      <c r="J18" t="s">
        <v>105</v>
      </c>
      <c r="K18" s="77">
        <v>2.25</v>
      </c>
      <c r="L18" s="77">
        <v>1.37</v>
      </c>
      <c r="M18" s="77">
        <v>72519</v>
      </c>
      <c r="N18" s="77">
        <v>102.62984035521822</v>
      </c>
      <c r="O18" s="77">
        <v>74.426133927200695</v>
      </c>
      <c r="P18" s="77">
        <v>0.14000000000000001</v>
      </c>
      <c r="Q18" s="77">
        <v>0</v>
      </c>
    </row>
    <row r="19" spans="2:17">
      <c r="B19" t="s">
        <v>1115</v>
      </c>
      <c r="C19" t="s">
        <v>1102</v>
      </c>
      <c r="D19" t="s">
        <v>1118</v>
      </c>
      <c r="E19" t="s">
        <v>1104</v>
      </c>
      <c r="F19" t="s">
        <v>214</v>
      </c>
      <c r="G19" t="s">
        <v>1111</v>
      </c>
      <c r="H19" t="s">
        <v>210</v>
      </c>
      <c r="I19" s="77">
        <v>1.82</v>
      </c>
      <c r="J19" t="s">
        <v>105</v>
      </c>
      <c r="K19" s="77">
        <v>2.25</v>
      </c>
      <c r="L19" s="77">
        <v>1.37</v>
      </c>
      <c r="M19" s="77">
        <v>75460.37</v>
      </c>
      <c r="N19" s="77">
        <v>101.74112684334122</v>
      </c>
      <c r="O19" s="77">
        <v>76.774230758154602</v>
      </c>
      <c r="P19" s="77">
        <v>0.15</v>
      </c>
      <c r="Q19" s="77">
        <v>0</v>
      </c>
    </row>
    <row r="20" spans="2:17">
      <c r="B20" t="s">
        <v>1119</v>
      </c>
      <c r="C20" t="s">
        <v>1102</v>
      </c>
      <c r="D20" t="s">
        <v>1120</v>
      </c>
      <c r="E20" t="s">
        <v>1104</v>
      </c>
      <c r="F20" t="s">
        <v>214</v>
      </c>
      <c r="G20" t="s">
        <v>1121</v>
      </c>
      <c r="H20" t="s">
        <v>210</v>
      </c>
      <c r="I20" s="77">
        <v>3.24</v>
      </c>
      <c r="J20" t="s">
        <v>105</v>
      </c>
      <c r="K20" s="77">
        <v>2.25</v>
      </c>
      <c r="L20" s="77">
        <v>1.34</v>
      </c>
      <c r="M20" s="77">
        <v>250000</v>
      </c>
      <c r="N20" s="77">
        <v>103.02259322418401</v>
      </c>
      <c r="O20" s="77">
        <v>257.55648306045998</v>
      </c>
      <c r="P20" s="77">
        <v>0.5</v>
      </c>
      <c r="Q20" s="77">
        <v>0.02</v>
      </c>
    </row>
    <row r="21" spans="2:17">
      <c r="B21" t="s">
        <v>1122</v>
      </c>
      <c r="C21" t="s">
        <v>1102</v>
      </c>
      <c r="D21" t="s">
        <v>1123</v>
      </c>
      <c r="E21" t="s">
        <v>1104</v>
      </c>
      <c r="F21" t="s">
        <v>214</v>
      </c>
      <c r="G21" t="s">
        <v>1124</v>
      </c>
      <c r="H21" t="s">
        <v>210</v>
      </c>
      <c r="I21" s="77">
        <v>0.89</v>
      </c>
      <c r="J21" t="s">
        <v>105</v>
      </c>
      <c r="K21" s="77">
        <v>2.25</v>
      </c>
      <c r="L21" s="77">
        <v>1.38</v>
      </c>
      <c r="M21" s="77">
        <v>18425</v>
      </c>
      <c r="N21" s="77">
        <v>100.91754514274844</v>
      </c>
      <c r="O21" s="77">
        <v>18.594057692551399</v>
      </c>
      <c r="P21" s="77">
        <v>0.04</v>
      </c>
      <c r="Q21" s="77">
        <v>0</v>
      </c>
    </row>
    <row r="22" spans="2:17">
      <c r="B22" t="s">
        <v>1125</v>
      </c>
      <c r="C22" t="s">
        <v>1102</v>
      </c>
      <c r="D22" t="s">
        <v>1126</v>
      </c>
      <c r="E22" t="s">
        <v>1104</v>
      </c>
      <c r="F22" t="s">
        <v>214</v>
      </c>
      <c r="G22" t="s">
        <v>364</v>
      </c>
      <c r="H22" t="s">
        <v>210</v>
      </c>
      <c r="I22" s="77">
        <v>4.16</v>
      </c>
      <c r="J22" t="s">
        <v>105</v>
      </c>
      <c r="K22" s="77">
        <v>2.25</v>
      </c>
      <c r="L22" s="77">
        <v>1.37</v>
      </c>
      <c r="M22" s="77">
        <v>187760</v>
      </c>
      <c r="N22" s="77">
        <v>103.86035366638156</v>
      </c>
      <c r="O22" s="77">
        <v>195.00820004399799</v>
      </c>
      <c r="P22" s="77">
        <v>0.38</v>
      </c>
      <c r="Q22" s="77">
        <v>0.01</v>
      </c>
    </row>
    <row r="23" spans="2:17">
      <c r="B23" t="s">
        <v>1127</v>
      </c>
      <c r="C23" t="s">
        <v>1102</v>
      </c>
      <c r="D23" t="s">
        <v>1128</v>
      </c>
      <c r="E23" t="s">
        <v>1104</v>
      </c>
      <c r="F23" t="s">
        <v>214</v>
      </c>
      <c r="G23" t="s">
        <v>364</v>
      </c>
      <c r="H23" t="s">
        <v>210</v>
      </c>
      <c r="I23" s="77">
        <v>4.16</v>
      </c>
      <c r="J23" t="s">
        <v>105</v>
      </c>
      <c r="K23" s="77">
        <v>2.25</v>
      </c>
      <c r="L23" s="77">
        <v>1.37</v>
      </c>
      <c r="M23" s="77">
        <v>250000</v>
      </c>
      <c r="N23" s="77">
        <v>103.8603536663812</v>
      </c>
      <c r="O23" s="77">
        <v>259.65088416595302</v>
      </c>
      <c r="P23" s="77">
        <v>0.5</v>
      </c>
      <c r="Q23" s="77">
        <v>0.02</v>
      </c>
    </row>
    <row r="24" spans="2:17">
      <c r="B24" t="s">
        <v>1129</v>
      </c>
      <c r="C24" t="s">
        <v>1102</v>
      </c>
      <c r="D24" t="s">
        <v>1130</v>
      </c>
      <c r="E24" t="s">
        <v>1104</v>
      </c>
      <c r="F24" t="s">
        <v>214</v>
      </c>
      <c r="G24" t="s">
        <v>1131</v>
      </c>
      <c r="H24" t="s">
        <v>210</v>
      </c>
      <c r="I24" s="77">
        <v>4.3099999999999996</v>
      </c>
      <c r="J24" t="s">
        <v>105</v>
      </c>
      <c r="K24" s="77">
        <v>2.25</v>
      </c>
      <c r="L24" s="77">
        <v>1.37</v>
      </c>
      <c r="M24" s="77">
        <v>280000</v>
      </c>
      <c r="N24" s="77">
        <v>103.9992501138875</v>
      </c>
      <c r="O24" s="77">
        <v>291.19790031888499</v>
      </c>
      <c r="P24" s="77">
        <v>0.56000000000000005</v>
      </c>
      <c r="Q24" s="77">
        <v>0.02</v>
      </c>
    </row>
    <row r="25" spans="2:17">
      <c r="B25" t="s">
        <v>1132</v>
      </c>
      <c r="C25" t="s">
        <v>1102</v>
      </c>
      <c r="D25" t="s">
        <v>1133</v>
      </c>
      <c r="E25" t="s">
        <v>1104</v>
      </c>
      <c r="F25" t="s">
        <v>214</v>
      </c>
      <c r="G25" t="s">
        <v>1134</v>
      </c>
      <c r="H25" t="s">
        <v>210</v>
      </c>
      <c r="I25" s="77">
        <v>2.2200000000000002</v>
      </c>
      <c r="J25" t="s">
        <v>105</v>
      </c>
      <c r="K25" s="77">
        <v>2.25</v>
      </c>
      <c r="L25" s="77">
        <v>1.37</v>
      </c>
      <c r="M25" s="77">
        <v>229166.61</v>
      </c>
      <c r="N25" s="77">
        <v>102.09516942914023</v>
      </c>
      <c r="O25" s="77">
        <v>233.96803875451701</v>
      </c>
      <c r="P25" s="77">
        <v>0.45</v>
      </c>
      <c r="Q25" s="77">
        <v>0.01</v>
      </c>
    </row>
    <row r="26" spans="2:17">
      <c r="B26" t="s">
        <v>1135</v>
      </c>
      <c r="C26" t="s">
        <v>1102</v>
      </c>
      <c r="D26" t="s">
        <v>1136</v>
      </c>
      <c r="E26" t="s">
        <v>1104</v>
      </c>
      <c r="F26" t="s">
        <v>214</v>
      </c>
      <c r="G26" t="s">
        <v>1137</v>
      </c>
      <c r="H26" t="s">
        <v>210</v>
      </c>
      <c r="I26" s="77">
        <v>4.3099999999999996</v>
      </c>
      <c r="J26" t="s">
        <v>105</v>
      </c>
      <c r="K26" s="77">
        <v>2.25</v>
      </c>
      <c r="L26" s="77">
        <v>1.37</v>
      </c>
      <c r="M26" s="77">
        <v>100000</v>
      </c>
      <c r="N26" s="77">
        <v>103.999250113887</v>
      </c>
      <c r="O26" s="77">
        <v>103.999250113887</v>
      </c>
      <c r="P26" s="77">
        <v>0.2</v>
      </c>
      <c r="Q26" s="77">
        <v>0.01</v>
      </c>
    </row>
    <row r="27" spans="2:17">
      <c r="B27" t="s">
        <v>1135</v>
      </c>
      <c r="C27" t="s">
        <v>1102</v>
      </c>
      <c r="D27" t="s">
        <v>891</v>
      </c>
      <c r="E27" t="s">
        <v>1104</v>
      </c>
      <c r="F27" t="s">
        <v>214</v>
      </c>
      <c r="G27" t="s">
        <v>1138</v>
      </c>
      <c r="H27" t="s">
        <v>210</v>
      </c>
      <c r="I27" s="77">
        <v>4.3099999999999996</v>
      </c>
      <c r="J27" t="s">
        <v>105</v>
      </c>
      <c r="K27" s="77">
        <v>2.25</v>
      </c>
      <c r="L27" s="77">
        <v>1.37</v>
      </c>
      <c r="M27" s="77">
        <v>65244</v>
      </c>
      <c r="N27" s="77">
        <v>103.99925011388741</v>
      </c>
      <c r="O27" s="77">
        <v>67.853270744304695</v>
      </c>
      <c r="P27" s="77">
        <v>0.13</v>
      </c>
      <c r="Q27" s="77">
        <v>0</v>
      </c>
    </row>
    <row r="28" spans="2:17">
      <c r="B28" t="s">
        <v>1135</v>
      </c>
      <c r="C28" t="s">
        <v>1102</v>
      </c>
      <c r="D28" t="s">
        <v>1139</v>
      </c>
      <c r="E28" t="s">
        <v>1104</v>
      </c>
      <c r="F28" t="s">
        <v>214</v>
      </c>
      <c r="G28" t="s">
        <v>1140</v>
      </c>
      <c r="H28" t="s">
        <v>210</v>
      </c>
      <c r="I28" s="77">
        <v>4.38</v>
      </c>
      <c r="J28" t="s">
        <v>105</v>
      </c>
      <c r="K28" s="77">
        <v>2.25</v>
      </c>
      <c r="L28" s="77">
        <v>1.37</v>
      </c>
      <c r="M28" s="77">
        <v>55150</v>
      </c>
      <c r="N28" s="77">
        <v>104.06971379125621</v>
      </c>
      <c r="O28" s="77">
        <v>57.394447155877799</v>
      </c>
      <c r="P28" s="77">
        <v>0.11</v>
      </c>
      <c r="Q28" s="77">
        <v>0</v>
      </c>
    </row>
    <row r="29" spans="2:17">
      <c r="B29" t="s">
        <v>1135</v>
      </c>
      <c r="C29" t="s">
        <v>1102</v>
      </c>
      <c r="D29" t="s">
        <v>1141</v>
      </c>
      <c r="E29" t="s">
        <v>1104</v>
      </c>
      <c r="F29" t="s">
        <v>214</v>
      </c>
      <c r="G29" t="s">
        <v>1142</v>
      </c>
      <c r="H29" t="s">
        <v>210</v>
      </c>
      <c r="I29" s="77">
        <v>4.6100000000000003</v>
      </c>
      <c r="J29" t="s">
        <v>105</v>
      </c>
      <c r="K29" s="77">
        <v>2.25</v>
      </c>
      <c r="L29" s="77">
        <v>1.37</v>
      </c>
      <c r="M29" s="77">
        <v>130000</v>
      </c>
      <c r="N29" s="77">
        <v>104.27835450759923</v>
      </c>
      <c r="O29" s="77">
        <v>135.561860859879</v>
      </c>
      <c r="P29" s="77">
        <v>0.26</v>
      </c>
      <c r="Q29" s="77">
        <v>0.01</v>
      </c>
    </row>
    <row r="30" spans="2:17">
      <c r="B30" t="s">
        <v>1143</v>
      </c>
      <c r="C30" t="s">
        <v>1102</v>
      </c>
      <c r="D30" t="s">
        <v>1144</v>
      </c>
      <c r="E30" t="s">
        <v>1104</v>
      </c>
      <c r="F30" t="s">
        <v>214</v>
      </c>
      <c r="G30" t="s">
        <v>1145</v>
      </c>
      <c r="H30" t="s">
        <v>210</v>
      </c>
      <c r="I30" s="77">
        <v>4.3099999999999996</v>
      </c>
      <c r="J30" t="s">
        <v>105</v>
      </c>
      <c r="K30" s="77">
        <v>2.25</v>
      </c>
      <c r="L30" s="77">
        <v>1.37</v>
      </c>
      <c r="M30" s="77">
        <v>150706</v>
      </c>
      <c r="N30" s="77">
        <v>103.9992501138873</v>
      </c>
      <c r="O30" s="77">
        <v>156.73310987663501</v>
      </c>
      <c r="P30" s="77">
        <v>0.3</v>
      </c>
      <c r="Q30" s="77">
        <v>0.01</v>
      </c>
    </row>
    <row r="31" spans="2:17">
      <c r="B31" t="s">
        <v>1146</v>
      </c>
      <c r="C31" t="s">
        <v>1102</v>
      </c>
      <c r="D31" t="s">
        <v>1147</v>
      </c>
      <c r="E31" t="s">
        <v>1104</v>
      </c>
      <c r="F31" t="s">
        <v>214</v>
      </c>
      <c r="G31" t="s">
        <v>1145</v>
      </c>
      <c r="H31" t="s">
        <v>210</v>
      </c>
      <c r="I31" s="77">
        <v>4.3099999999999996</v>
      </c>
      <c r="J31" t="s">
        <v>105</v>
      </c>
      <c r="K31" s="77">
        <v>2.25</v>
      </c>
      <c r="L31" s="77">
        <v>1.37</v>
      </c>
      <c r="M31" s="77">
        <v>162756</v>
      </c>
      <c r="N31" s="77">
        <v>103.99925011388765</v>
      </c>
      <c r="O31" s="77">
        <v>169.265019515359</v>
      </c>
      <c r="P31" s="77">
        <v>0.33</v>
      </c>
      <c r="Q31" s="77">
        <v>0.01</v>
      </c>
    </row>
    <row r="32" spans="2:17">
      <c r="B32" t="s">
        <v>1148</v>
      </c>
      <c r="C32" t="s">
        <v>1102</v>
      </c>
      <c r="D32" t="s">
        <v>1149</v>
      </c>
      <c r="E32" t="s">
        <v>1104</v>
      </c>
      <c r="F32" t="s">
        <v>214</v>
      </c>
      <c r="G32" t="s">
        <v>1150</v>
      </c>
      <c r="H32" t="s">
        <v>210</v>
      </c>
      <c r="I32" s="77">
        <v>4.3099999999999996</v>
      </c>
      <c r="J32" t="s">
        <v>105</v>
      </c>
      <c r="K32" s="77">
        <v>2.25</v>
      </c>
      <c r="L32" s="77">
        <v>1.37</v>
      </c>
      <c r="M32" s="77">
        <v>40150</v>
      </c>
      <c r="N32" s="77">
        <v>103.99925011388743</v>
      </c>
      <c r="O32" s="77">
        <v>41.755698920725798</v>
      </c>
      <c r="P32" s="77">
        <v>0.08</v>
      </c>
      <c r="Q32" s="77">
        <v>0</v>
      </c>
    </row>
    <row r="33" spans="2:17">
      <c r="B33" t="s">
        <v>1151</v>
      </c>
      <c r="C33" t="s">
        <v>1102</v>
      </c>
      <c r="D33" t="s">
        <v>1152</v>
      </c>
      <c r="E33" t="s">
        <v>1104</v>
      </c>
      <c r="F33" t="s">
        <v>214</v>
      </c>
      <c r="G33" t="s">
        <v>600</v>
      </c>
      <c r="H33" t="s">
        <v>210</v>
      </c>
      <c r="I33" s="77">
        <v>4.3099999999999996</v>
      </c>
      <c r="J33" t="s">
        <v>105</v>
      </c>
      <c r="K33" s="77">
        <v>2.25</v>
      </c>
      <c r="L33" s="77">
        <v>1.37</v>
      </c>
      <c r="M33" s="77">
        <v>325150</v>
      </c>
      <c r="N33" s="77">
        <v>103.99925011388744</v>
      </c>
      <c r="O33" s="77">
        <v>338.15356174530501</v>
      </c>
      <c r="P33" s="77">
        <v>0.66</v>
      </c>
      <c r="Q33" s="77">
        <v>0.02</v>
      </c>
    </row>
    <row r="34" spans="2:17">
      <c r="B34" t="s">
        <v>1153</v>
      </c>
      <c r="C34" t="s">
        <v>1102</v>
      </c>
      <c r="D34" t="s">
        <v>1154</v>
      </c>
      <c r="E34" t="s">
        <v>1104</v>
      </c>
      <c r="F34" t="s">
        <v>214</v>
      </c>
      <c r="G34" t="s">
        <v>1155</v>
      </c>
      <c r="H34" t="s">
        <v>210</v>
      </c>
      <c r="I34" s="77">
        <v>3.39</v>
      </c>
      <c r="J34" t="s">
        <v>105</v>
      </c>
      <c r="K34" s="77">
        <v>2.25</v>
      </c>
      <c r="L34" s="77">
        <v>1.37</v>
      </c>
      <c r="M34" s="77">
        <v>207093</v>
      </c>
      <c r="N34" s="77">
        <v>103.16339949784349</v>
      </c>
      <c r="O34" s="77">
        <v>213.64417892206899</v>
      </c>
      <c r="P34" s="77">
        <v>0.41</v>
      </c>
      <c r="Q34" s="77">
        <v>0.01</v>
      </c>
    </row>
    <row r="35" spans="2:17">
      <c r="B35" t="s">
        <v>1156</v>
      </c>
      <c r="C35" t="s">
        <v>1102</v>
      </c>
      <c r="D35" t="s">
        <v>1157</v>
      </c>
      <c r="E35" t="s">
        <v>1104</v>
      </c>
      <c r="F35" t="s">
        <v>214</v>
      </c>
      <c r="G35" t="s">
        <v>1158</v>
      </c>
      <c r="H35" t="s">
        <v>210</v>
      </c>
      <c r="I35" s="77">
        <v>4.3099999999999996</v>
      </c>
      <c r="J35" t="s">
        <v>105</v>
      </c>
      <c r="K35" s="77">
        <v>2.25</v>
      </c>
      <c r="L35" s="77">
        <v>1.37</v>
      </c>
      <c r="M35" s="77">
        <v>140150</v>
      </c>
      <c r="N35" s="77">
        <v>103.99925011388726</v>
      </c>
      <c r="O35" s="77">
        <v>145.75494903461299</v>
      </c>
      <c r="P35" s="77">
        <v>0.28000000000000003</v>
      </c>
      <c r="Q35" s="77">
        <v>0.01</v>
      </c>
    </row>
    <row r="36" spans="2:17">
      <c r="B36" t="s">
        <v>1159</v>
      </c>
      <c r="C36" t="s">
        <v>1102</v>
      </c>
      <c r="D36" t="s">
        <v>1160</v>
      </c>
      <c r="E36" t="s">
        <v>1104</v>
      </c>
      <c r="F36" t="s">
        <v>214</v>
      </c>
      <c r="G36" t="s">
        <v>1161</v>
      </c>
      <c r="H36" t="s">
        <v>210</v>
      </c>
      <c r="I36" s="77">
        <v>4.38</v>
      </c>
      <c r="J36" t="s">
        <v>105</v>
      </c>
      <c r="K36" s="77">
        <v>2.25</v>
      </c>
      <c r="L36" s="77">
        <v>1.37</v>
      </c>
      <c r="M36" s="77">
        <v>130150</v>
      </c>
      <c r="N36" s="77">
        <v>104.06971379125625</v>
      </c>
      <c r="O36" s="77">
        <v>135.44673249932001</v>
      </c>
      <c r="P36" s="77">
        <v>0.26</v>
      </c>
      <c r="Q36" s="77">
        <v>0.01</v>
      </c>
    </row>
    <row r="37" spans="2:17">
      <c r="B37" t="s">
        <v>1162</v>
      </c>
      <c r="C37" t="s">
        <v>1102</v>
      </c>
      <c r="D37" t="s">
        <v>1163</v>
      </c>
      <c r="E37" t="s">
        <v>1104</v>
      </c>
      <c r="F37" t="s">
        <v>214</v>
      </c>
      <c r="G37" t="s">
        <v>296</v>
      </c>
      <c r="H37" t="s">
        <v>210</v>
      </c>
      <c r="I37" s="77">
        <v>2.2200000000000002</v>
      </c>
      <c r="J37" t="s">
        <v>105</v>
      </c>
      <c r="K37" s="77">
        <v>2.25</v>
      </c>
      <c r="L37" s="77">
        <v>1.37</v>
      </c>
      <c r="M37" s="77">
        <v>445361.68</v>
      </c>
      <c r="N37" s="77">
        <v>102.09516942914016</v>
      </c>
      <c r="O37" s="77">
        <v>454.692761768465</v>
      </c>
      <c r="P37" s="77">
        <v>0.88</v>
      </c>
      <c r="Q37" s="77">
        <v>0.03</v>
      </c>
    </row>
    <row r="38" spans="2:17">
      <c r="B38" t="s">
        <v>1162</v>
      </c>
      <c r="C38" t="s">
        <v>1102</v>
      </c>
      <c r="D38" t="s">
        <v>1164</v>
      </c>
      <c r="E38" t="s">
        <v>1104</v>
      </c>
      <c r="F38" t="s">
        <v>214</v>
      </c>
      <c r="G38" t="s">
        <v>1165</v>
      </c>
      <c r="H38" t="s">
        <v>210</v>
      </c>
      <c r="I38" s="77">
        <v>1.82</v>
      </c>
      <c r="J38" t="s">
        <v>105</v>
      </c>
      <c r="K38" s="77">
        <v>2.25</v>
      </c>
      <c r="L38" s="77">
        <v>1.37</v>
      </c>
      <c r="M38" s="77">
        <v>29999.95</v>
      </c>
      <c r="N38" s="77">
        <v>101.74112685953044</v>
      </c>
      <c r="O38" s="77">
        <v>30.522287187295699</v>
      </c>
      <c r="P38" s="77">
        <v>0.06</v>
      </c>
      <c r="Q38" s="77">
        <v>0</v>
      </c>
    </row>
    <row r="39" spans="2:17">
      <c r="B39" t="s">
        <v>1166</v>
      </c>
      <c r="C39" t="s">
        <v>1102</v>
      </c>
      <c r="D39" t="s">
        <v>1167</v>
      </c>
      <c r="E39" t="s">
        <v>1104</v>
      </c>
      <c r="F39" t="s">
        <v>214</v>
      </c>
      <c r="G39" t="s">
        <v>1168</v>
      </c>
      <c r="H39" t="s">
        <v>210</v>
      </c>
      <c r="I39" s="77">
        <v>2.2200000000000002</v>
      </c>
      <c r="J39" t="s">
        <v>105</v>
      </c>
      <c r="K39" s="77">
        <v>2.25</v>
      </c>
      <c r="L39" s="77">
        <v>1.37</v>
      </c>
      <c r="M39" s="77">
        <v>23160.5</v>
      </c>
      <c r="N39" s="77">
        <v>102.09516930582285</v>
      </c>
      <c r="O39" s="77">
        <v>23.645751687075101</v>
      </c>
      <c r="P39" s="77">
        <v>0.05</v>
      </c>
      <c r="Q39" s="77">
        <v>0</v>
      </c>
    </row>
    <row r="40" spans="2:17">
      <c r="B40" t="s">
        <v>1169</v>
      </c>
      <c r="C40" t="s">
        <v>1102</v>
      </c>
      <c r="D40" t="s">
        <v>1170</v>
      </c>
      <c r="E40" t="s">
        <v>1104</v>
      </c>
      <c r="F40" t="s">
        <v>214</v>
      </c>
      <c r="G40" t="s">
        <v>1140</v>
      </c>
      <c r="H40" t="s">
        <v>210</v>
      </c>
      <c r="I40" s="77">
        <v>3.47</v>
      </c>
      <c r="J40" t="s">
        <v>105</v>
      </c>
      <c r="K40" s="77">
        <v>2.25</v>
      </c>
      <c r="L40" s="77">
        <v>1.37</v>
      </c>
      <c r="M40" s="77">
        <v>234150</v>
      </c>
      <c r="N40" s="77">
        <v>103.23483205077599</v>
      </c>
      <c r="O40" s="77">
        <v>241.72435924689199</v>
      </c>
      <c r="P40" s="77">
        <v>0.47</v>
      </c>
      <c r="Q40" s="77">
        <v>0.02</v>
      </c>
    </row>
    <row r="41" spans="2:17">
      <c r="B41" t="s">
        <v>1171</v>
      </c>
      <c r="C41" t="s">
        <v>1102</v>
      </c>
      <c r="D41" t="s">
        <v>1172</v>
      </c>
      <c r="E41" t="s">
        <v>1104</v>
      </c>
      <c r="F41" t="s">
        <v>214</v>
      </c>
      <c r="G41" t="s">
        <v>1173</v>
      </c>
      <c r="H41" t="s">
        <v>210</v>
      </c>
      <c r="I41" s="77">
        <v>4.38</v>
      </c>
      <c r="J41" t="s">
        <v>105</v>
      </c>
      <c r="K41" s="77">
        <v>2.25</v>
      </c>
      <c r="L41" s="77">
        <v>1.37</v>
      </c>
      <c r="M41" s="77">
        <v>421309</v>
      </c>
      <c r="N41" s="77">
        <v>104.06971379125631</v>
      </c>
      <c r="O41" s="77">
        <v>438.455070476804</v>
      </c>
      <c r="P41" s="77">
        <v>0.85</v>
      </c>
      <c r="Q41" s="77">
        <v>0.03</v>
      </c>
    </row>
    <row r="42" spans="2:17">
      <c r="B42" t="s">
        <v>1174</v>
      </c>
      <c r="C42" t="s">
        <v>1102</v>
      </c>
      <c r="D42" t="s">
        <v>1175</v>
      </c>
      <c r="E42" t="s">
        <v>1104</v>
      </c>
      <c r="F42" t="s">
        <v>214</v>
      </c>
      <c r="G42" t="s">
        <v>1173</v>
      </c>
      <c r="H42" t="s">
        <v>210</v>
      </c>
      <c r="I42" s="77">
        <v>2.2599999999999998</v>
      </c>
      <c r="J42" t="s">
        <v>105</v>
      </c>
      <c r="K42" s="77">
        <v>2.25</v>
      </c>
      <c r="L42" s="77">
        <v>1.37</v>
      </c>
      <c r="M42" s="77">
        <v>28272.52</v>
      </c>
      <c r="N42" s="77">
        <v>102.13042902451073</v>
      </c>
      <c r="O42" s="77">
        <v>28.8748459720406</v>
      </c>
      <c r="P42" s="77">
        <v>0.06</v>
      </c>
      <c r="Q42" s="77">
        <v>0</v>
      </c>
    </row>
    <row r="43" spans="2:17">
      <c r="B43" t="s">
        <v>1176</v>
      </c>
      <c r="C43" t="s">
        <v>1102</v>
      </c>
      <c r="D43" t="s">
        <v>1177</v>
      </c>
      <c r="E43" t="s">
        <v>1104</v>
      </c>
      <c r="F43" t="s">
        <v>214</v>
      </c>
      <c r="G43" t="s">
        <v>1178</v>
      </c>
      <c r="H43" t="s">
        <v>210</v>
      </c>
      <c r="I43" s="77">
        <v>1.3</v>
      </c>
      <c r="J43" t="s">
        <v>105</v>
      </c>
      <c r="K43" s="77">
        <v>2.25</v>
      </c>
      <c r="L43" s="77">
        <v>1.37</v>
      </c>
      <c r="M43" s="77">
        <v>31923.56</v>
      </c>
      <c r="N43" s="77">
        <v>101.27707955959831</v>
      </c>
      <c r="O43" s="77">
        <v>32.331249259456101</v>
      </c>
      <c r="P43" s="77">
        <v>0.06</v>
      </c>
      <c r="Q43" s="77">
        <v>0</v>
      </c>
    </row>
    <row r="44" spans="2:17">
      <c r="B44" t="s">
        <v>1179</v>
      </c>
      <c r="C44" t="s">
        <v>1102</v>
      </c>
      <c r="D44" t="s">
        <v>1180</v>
      </c>
      <c r="E44" t="s">
        <v>1104</v>
      </c>
      <c r="F44" t="s">
        <v>214</v>
      </c>
      <c r="G44" t="s">
        <v>1181</v>
      </c>
      <c r="H44" t="s">
        <v>210</v>
      </c>
      <c r="I44" s="77">
        <v>4.46</v>
      </c>
      <c r="J44" t="s">
        <v>105</v>
      </c>
      <c r="K44" s="77">
        <v>2.25</v>
      </c>
      <c r="L44" s="77">
        <v>1.37</v>
      </c>
      <c r="M44" s="77">
        <v>606215</v>
      </c>
      <c r="N44" s="77">
        <v>104.14009578853856</v>
      </c>
      <c r="O44" s="77">
        <v>631.31288168448896</v>
      </c>
      <c r="P44" s="77">
        <v>1.22</v>
      </c>
      <c r="Q44" s="77">
        <v>0.04</v>
      </c>
    </row>
    <row r="45" spans="2:17">
      <c r="B45" t="s">
        <v>1182</v>
      </c>
      <c r="C45" t="s">
        <v>1102</v>
      </c>
      <c r="D45" t="s">
        <v>1183</v>
      </c>
      <c r="E45" t="s">
        <v>1104</v>
      </c>
      <c r="F45" t="s">
        <v>214</v>
      </c>
      <c r="G45" t="s">
        <v>1184</v>
      </c>
      <c r="H45" t="s">
        <v>210</v>
      </c>
      <c r="I45" s="77">
        <v>1.78</v>
      </c>
      <c r="J45" t="s">
        <v>105</v>
      </c>
      <c r="K45" s="77">
        <v>2.25</v>
      </c>
      <c r="L45" s="77">
        <v>1.37</v>
      </c>
      <c r="M45" s="77">
        <v>141456.32000000001</v>
      </c>
      <c r="N45" s="77">
        <v>101.70555774411918</v>
      </c>
      <c r="O45" s="77">
        <v>143.868939220306</v>
      </c>
      <c r="P45" s="77">
        <v>0.28000000000000003</v>
      </c>
      <c r="Q45" s="77">
        <v>0.01</v>
      </c>
    </row>
    <row r="46" spans="2:17">
      <c r="B46" t="s">
        <v>1185</v>
      </c>
      <c r="C46" t="s">
        <v>1102</v>
      </c>
      <c r="D46" t="s">
        <v>1186</v>
      </c>
      <c r="E46" t="s">
        <v>1104</v>
      </c>
      <c r="F46" t="s">
        <v>214</v>
      </c>
      <c r="G46" t="s">
        <v>1187</v>
      </c>
      <c r="H46" t="s">
        <v>210</v>
      </c>
      <c r="I46" s="77">
        <v>2.2599999999999998</v>
      </c>
      <c r="J46" t="s">
        <v>105</v>
      </c>
      <c r="K46" s="77">
        <v>2.25</v>
      </c>
      <c r="L46" s="77">
        <v>1.37</v>
      </c>
      <c r="M46" s="77">
        <v>36831.300000000003</v>
      </c>
      <c r="N46" s="77">
        <v>102.13042902451068</v>
      </c>
      <c r="O46" s="77">
        <v>37.615964705304599</v>
      </c>
      <c r="P46" s="77">
        <v>7.0000000000000007E-2</v>
      </c>
      <c r="Q46" s="77">
        <v>0</v>
      </c>
    </row>
    <row r="47" spans="2:17">
      <c r="B47" t="s">
        <v>1188</v>
      </c>
      <c r="C47" t="s">
        <v>1102</v>
      </c>
      <c r="D47" t="s">
        <v>1189</v>
      </c>
      <c r="E47" t="s">
        <v>1104</v>
      </c>
      <c r="F47" t="s">
        <v>214</v>
      </c>
      <c r="G47" t="s">
        <v>1165</v>
      </c>
      <c r="H47" t="s">
        <v>210</v>
      </c>
      <c r="I47" s="77">
        <v>2.29</v>
      </c>
      <c r="J47" t="s">
        <v>105</v>
      </c>
      <c r="K47" s="77">
        <v>2.25</v>
      </c>
      <c r="L47" s="77">
        <v>1.37</v>
      </c>
      <c r="M47" s="77">
        <v>367058.61</v>
      </c>
      <c r="N47" s="77">
        <v>102.16568645054996</v>
      </c>
      <c r="O47" s="77">
        <v>375.00794858234701</v>
      </c>
      <c r="P47" s="77">
        <v>0.73</v>
      </c>
      <c r="Q47" s="77">
        <v>0.02</v>
      </c>
    </row>
    <row r="48" spans="2:17">
      <c r="B48" t="s">
        <v>1190</v>
      </c>
      <c r="C48" t="s">
        <v>1102</v>
      </c>
      <c r="D48" t="s">
        <v>1191</v>
      </c>
      <c r="E48" t="s">
        <v>1104</v>
      </c>
      <c r="F48" t="s">
        <v>214</v>
      </c>
      <c r="G48" t="s">
        <v>1192</v>
      </c>
      <c r="H48" t="s">
        <v>210</v>
      </c>
      <c r="I48" s="77">
        <v>4.46</v>
      </c>
      <c r="J48" t="s">
        <v>105</v>
      </c>
      <c r="K48" s="77">
        <v>2.25</v>
      </c>
      <c r="L48" s="77">
        <v>1.37</v>
      </c>
      <c r="M48" s="77">
        <v>80000</v>
      </c>
      <c r="N48" s="77">
        <v>104.14009578853863</v>
      </c>
      <c r="O48" s="77">
        <v>83.312076630830902</v>
      </c>
      <c r="P48" s="77">
        <v>0.16</v>
      </c>
      <c r="Q48" s="77">
        <v>0.01</v>
      </c>
    </row>
    <row r="49" spans="2:17">
      <c r="B49" t="s">
        <v>1193</v>
      </c>
      <c r="C49" t="s">
        <v>1102</v>
      </c>
      <c r="D49" t="s">
        <v>1194</v>
      </c>
      <c r="E49" t="s">
        <v>1104</v>
      </c>
      <c r="F49" t="s">
        <v>214</v>
      </c>
      <c r="G49" t="s">
        <v>1195</v>
      </c>
      <c r="H49" t="s">
        <v>210</v>
      </c>
      <c r="I49" s="77">
        <v>2.06</v>
      </c>
      <c r="J49" t="s">
        <v>105</v>
      </c>
      <c r="K49" s="77">
        <v>2.25</v>
      </c>
      <c r="L49" s="77">
        <v>1.37</v>
      </c>
      <c r="M49" s="77">
        <v>51000</v>
      </c>
      <c r="N49" s="77">
        <v>101.95395685829784</v>
      </c>
      <c r="O49" s="77">
        <v>51.9965179977319</v>
      </c>
      <c r="P49" s="77">
        <v>0.1</v>
      </c>
      <c r="Q49" s="77">
        <v>0</v>
      </c>
    </row>
    <row r="50" spans="2:17">
      <c r="B50" t="s">
        <v>1196</v>
      </c>
      <c r="C50" t="s">
        <v>1102</v>
      </c>
      <c r="D50" t="s">
        <v>1197</v>
      </c>
      <c r="E50" t="s">
        <v>1104</v>
      </c>
      <c r="F50" t="s">
        <v>214</v>
      </c>
      <c r="G50" t="s">
        <v>1198</v>
      </c>
      <c r="H50" t="s">
        <v>210</v>
      </c>
      <c r="I50" s="77">
        <v>4.54</v>
      </c>
      <c r="J50" t="s">
        <v>105</v>
      </c>
      <c r="K50" s="77">
        <v>2.25</v>
      </c>
      <c r="L50" s="77">
        <v>1.37</v>
      </c>
      <c r="M50" s="77">
        <v>147000</v>
      </c>
      <c r="N50" s="77">
        <v>104.20813295929251</v>
      </c>
      <c r="O50" s="77">
        <v>153.18595545016001</v>
      </c>
      <c r="P50" s="77">
        <v>0.3</v>
      </c>
      <c r="Q50" s="77">
        <v>0.01</v>
      </c>
    </row>
    <row r="51" spans="2:17">
      <c r="B51" t="s">
        <v>1199</v>
      </c>
      <c r="C51" t="s">
        <v>1102</v>
      </c>
      <c r="D51" t="s">
        <v>1200</v>
      </c>
      <c r="E51" t="s">
        <v>1104</v>
      </c>
      <c r="F51" t="s">
        <v>214</v>
      </c>
      <c r="G51" t="s">
        <v>1201</v>
      </c>
      <c r="H51" t="s">
        <v>210</v>
      </c>
      <c r="I51" s="77">
        <v>1.38</v>
      </c>
      <c r="J51" t="s">
        <v>105</v>
      </c>
      <c r="K51" s="77">
        <v>2.25</v>
      </c>
      <c r="L51" s="77">
        <v>1.37</v>
      </c>
      <c r="M51" s="77">
        <v>22666.62</v>
      </c>
      <c r="N51" s="77">
        <v>101.3487669229647</v>
      </c>
      <c r="O51" s="77">
        <v>22.972339873114102</v>
      </c>
      <c r="P51" s="77">
        <v>0.04</v>
      </c>
      <c r="Q51" s="77">
        <v>0</v>
      </c>
    </row>
    <row r="52" spans="2:17">
      <c r="B52" t="s">
        <v>1202</v>
      </c>
      <c r="C52" t="s">
        <v>1102</v>
      </c>
      <c r="D52" t="s">
        <v>1203</v>
      </c>
      <c r="E52" t="s">
        <v>1104</v>
      </c>
      <c r="F52" t="s">
        <v>214</v>
      </c>
      <c r="G52" t="s">
        <v>1204</v>
      </c>
      <c r="H52" t="s">
        <v>210</v>
      </c>
      <c r="I52" s="77">
        <v>1.86</v>
      </c>
      <c r="J52" t="s">
        <v>105</v>
      </c>
      <c r="K52" s="77">
        <v>2.25</v>
      </c>
      <c r="L52" s="77">
        <v>1.37</v>
      </c>
      <c r="M52" s="77">
        <v>230000</v>
      </c>
      <c r="N52" s="77">
        <v>101.77664918811304</v>
      </c>
      <c r="O52" s="77">
        <v>234.08629313265999</v>
      </c>
      <c r="P52" s="77">
        <v>0.45</v>
      </c>
      <c r="Q52" s="77">
        <v>0.01</v>
      </c>
    </row>
    <row r="53" spans="2:17">
      <c r="B53" t="s">
        <v>1205</v>
      </c>
      <c r="C53" t="s">
        <v>1102</v>
      </c>
      <c r="D53" t="s">
        <v>1206</v>
      </c>
      <c r="E53" t="s">
        <v>1104</v>
      </c>
      <c r="F53" t="s">
        <v>214</v>
      </c>
      <c r="G53" t="s">
        <v>1204</v>
      </c>
      <c r="H53" t="s">
        <v>210</v>
      </c>
      <c r="I53" s="77">
        <v>1.82</v>
      </c>
      <c r="J53" t="s">
        <v>105</v>
      </c>
      <c r="K53" s="77">
        <v>2.25</v>
      </c>
      <c r="L53" s="77">
        <v>1.37</v>
      </c>
      <c r="M53" s="77">
        <v>100000</v>
      </c>
      <c r="N53" s="77">
        <v>101.748674237964</v>
      </c>
      <c r="O53" s="77">
        <v>101.748674237964</v>
      </c>
      <c r="P53" s="77">
        <v>0.2</v>
      </c>
      <c r="Q53" s="77">
        <v>0.01</v>
      </c>
    </row>
    <row r="54" spans="2:17">
      <c r="B54" t="s">
        <v>1207</v>
      </c>
      <c r="C54" t="s">
        <v>1102</v>
      </c>
      <c r="D54" t="s">
        <v>1208</v>
      </c>
      <c r="E54" t="s">
        <v>1104</v>
      </c>
      <c r="F54" t="s">
        <v>214</v>
      </c>
      <c r="G54" t="s">
        <v>1204</v>
      </c>
      <c r="H54" t="s">
        <v>210</v>
      </c>
      <c r="I54" s="77">
        <v>4.6100000000000003</v>
      </c>
      <c r="J54" t="s">
        <v>105</v>
      </c>
      <c r="K54" s="77">
        <v>2.25</v>
      </c>
      <c r="L54" s="77">
        <v>1.37</v>
      </c>
      <c r="M54" s="77">
        <v>50316</v>
      </c>
      <c r="N54" s="77">
        <v>104.27835450759957</v>
      </c>
      <c r="O54" s="77">
        <v>52.468696854043799</v>
      </c>
      <c r="P54" s="77">
        <v>0.1</v>
      </c>
      <c r="Q54" s="77">
        <v>0</v>
      </c>
    </row>
    <row r="55" spans="2:17">
      <c r="B55" t="s">
        <v>1209</v>
      </c>
      <c r="C55" t="s">
        <v>1102</v>
      </c>
      <c r="D55" t="s">
        <v>1210</v>
      </c>
      <c r="E55" t="s">
        <v>1104</v>
      </c>
      <c r="F55" t="s">
        <v>214</v>
      </c>
      <c r="G55" t="s">
        <v>1124</v>
      </c>
      <c r="H55" t="s">
        <v>210</v>
      </c>
      <c r="I55" s="77">
        <v>1.86</v>
      </c>
      <c r="J55" t="s">
        <v>105</v>
      </c>
      <c r="K55" s="77">
        <v>2.25</v>
      </c>
      <c r="L55" s="77">
        <v>1.37</v>
      </c>
      <c r="M55" s="77">
        <v>37566.620000000003</v>
      </c>
      <c r="N55" s="77">
        <v>101.77664918811274</v>
      </c>
      <c r="O55" s="77">
        <v>38.2340470492314</v>
      </c>
      <c r="P55" s="77">
        <v>7.0000000000000007E-2</v>
      </c>
      <c r="Q55" s="77">
        <v>0</v>
      </c>
    </row>
    <row r="56" spans="2:17">
      <c r="B56" t="s">
        <v>1211</v>
      </c>
      <c r="C56" t="s">
        <v>1102</v>
      </c>
      <c r="D56" t="s">
        <v>1212</v>
      </c>
      <c r="E56" t="s">
        <v>1104</v>
      </c>
      <c r="F56" t="s">
        <v>214</v>
      </c>
      <c r="G56" t="s">
        <v>1213</v>
      </c>
      <c r="H56" t="s">
        <v>210</v>
      </c>
      <c r="I56" s="77">
        <v>1.26</v>
      </c>
      <c r="J56" t="s">
        <v>105</v>
      </c>
      <c r="K56" s="77">
        <v>2.25</v>
      </c>
      <c r="L56" s="77">
        <v>1.37</v>
      </c>
      <c r="M56" s="77">
        <v>75881.08</v>
      </c>
      <c r="N56" s="77">
        <v>101.24122829871715</v>
      </c>
      <c r="O56" s="77">
        <v>76.822937438332204</v>
      </c>
      <c r="P56" s="77">
        <v>0.15</v>
      </c>
      <c r="Q56" s="77">
        <v>0</v>
      </c>
    </row>
    <row r="57" spans="2:17">
      <c r="B57" t="s">
        <v>1214</v>
      </c>
      <c r="C57" t="s">
        <v>1102</v>
      </c>
      <c r="D57" t="s">
        <v>1215</v>
      </c>
      <c r="E57" t="s">
        <v>1104</v>
      </c>
      <c r="F57" t="s">
        <v>214</v>
      </c>
      <c r="G57" t="s">
        <v>1213</v>
      </c>
      <c r="H57" t="s">
        <v>210</v>
      </c>
      <c r="I57" s="77">
        <v>4.6100000000000003</v>
      </c>
      <c r="J57" t="s">
        <v>105</v>
      </c>
      <c r="K57" s="77">
        <v>2.25</v>
      </c>
      <c r="L57" s="77">
        <v>1.37</v>
      </c>
      <c r="M57" s="77">
        <v>400150</v>
      </c>
      <c r="N57" s="77">
        <v>104.2783545075994</v>
      </c>
      <c r="O57" s="77">
        <v>417.26983556215902</v>
      </c>
      <c r="P57" s="77">
        <v>0.81</v>
      </c>
      <c r="Q57" s="77">
        <v>0.03</v>
      </c>
    </row>
    <row r="58" spans="2:17">
      <c r="B58" t="s">
        <v>1216</v>
      </c>
      <c r="C58" t="s">
        <v>1102</v>
      </c>
      <c r="D58" t="s">
        <v>1217</v>
      </c>
      <c r="E58" t="s">
        <v>1104</v>
      </c>
      <c r="F58" t="s">
        <v>214</v>
      </c>
      <c r="G58" t="s">
        <v>1218</v>
      </c>
      <c r="H58" t="s">
        <v>210</v>
      </c>
      <c r="I58" s="77">
        <v>4.6100000000000003</v>
      </c>
      <c r="J58" t="s">
        <v>105</v>
      </c>
      <c r="K58" s="77">
        <v>2.25</v>
      </c>
      <c r="L58" s="77">
        <v>1.37</v>
      </c>
      <c r="M58" s="77">
        <v>112914</v>
      </c>
      <c r="N58" s="77">
        <v>104.27835450759959</v>
      </c>
      <c r="O58" s="77">
        <v>117.744861208711</v>
      </c>
      <c r="P58" s="77">
        <v>0.23</v>
      </c>
      <c r="Q58" s="77">
        <v>0.01</v>
      </c>
    </row>
    <row r="59" spans="2:17">
      <c r="B59" t="s">
        <v>1219</v>
      </c>
      <c r="C59" t="s">
        <v>1102</v>
      </c>
      <c r="D59" t="s">
        <v>1220</v>
      </c>
      <c r="E59" t="s">
        <v>1104</v>
      </c>
      <c r="F59" t="s">
        <v>214</v>
      </c>
      <c r="G59" t="s">
        <v>1221</v>
      </c>
      <c r="H59" t="s">
        <v>210</v>
      </c>
      <c r="I59" s="77">
        <v>4.6100000000000003</v>
      </c>
      <c r="J59" t="s">
        <v>105</v>
      </c>
      <c r="K59" s="77">
        <v>2.25</v>
      </c>
      <c r="L59" s="77">
        <v>1.37</v>
      </c>
      <c r="M59" s="77">
        <v>492967</v>
      </c>
      <c r="N59" s="77">
        <v>104.27835450759949</v>
      </c>
      <c r="O59" s="77">
        <v>514.05787586547797</v>
      </c>
      <c r="P59" s="77">
        <v>1</v>
      </c>
      <c r="Q59" s="77">
        <v>0.03</v>
      </c>
    </row>
    <row r="60" spans="2:17">
      <c r="B60" t="s">
        <v>1222</v>
      </c>
      <c r="C60" t="s">
        <v>1102</v>
      </c>
      <c r="D60" t="s">
        <v>1223</v>
      </c>
      <c r="E60" t="s">
        <v>1104</v>
      </c>
      <c r="F60" t="s">
        <v>214</v>
      </c>
      <c r="G60" t="s">
        <v>1224</v>
      </c>
      <c r="H60" t="s">
        <v>210</v>
      </c>
      <c r="I60" s="77">
        <v>1.9</v>
      </c>
      <c r="J60" t="s">
        <v>105</v>
      </c>
      <c r="K60" s="77">
        <v>2.25</v>
      </c>
      <c r="L60" s="77">
        <v>1.37</v>
      </c>
      <c r="M60" s="77">
        <v>27416.71</v>
      </c>
      <c r="N60" s="77">
        <v>101.8121745544542</v>
      </c>
      <c r="O60" s="77">
        <v>27.9135486422885</v>
      </c>
      <c r="P60" s="77">
        <v>0.05</v>
      </c>
      <c r="Q60" s="77">
        <v>0</v>
      </c>
    </row>
    <row r="61" spans="2:17">
      <c r="B61" t="s">
        <v>1225</v>
      </c>
      <c r="C61" t="s">
        <v>1102</v>
      </c>
      <c r="D61" t="s">
        <v>1226</v>
      </c>
      <c r="E61" t="s">
        <v>1104</v>
      </c>
      <c r="F61" t="s">
        <v>214</v>
      </c>
      <c r="G61" t="s">
        <v>1224</v>
      </c>
      <c r="H61" t="s">
        <v>210</v>
      </c>
      <c r="I61" s="77">
        <v>4.6100000000000003</v>
      </c>
      <c r="J61" t="s">
        <v>105</v>
      </c>
      <c r="K61" s="77">
        <v>2.25</v>
      </c>
      <c r="L61" s="77">
        <v>1.37</v>
      </c>
      <c r="M61" s="77">
        <v>100000</v>
      </c>
      <c r="N61" s="77">
        <v>104.278354507599</v>
      </c>
      <c r="O61" s="77">
        <v>104.278354507599</v>
      </c>
      <c r="P61" s="77">
        <v>0.2</v>
      </c>
      <c r="Q61" s="77">
        <v>0.01</v>
      </c>
    </row>
    <row r="62" spans="2:17">
      <c r="B62" t="s">
        <v>1227</v>
      </c>
      <c r="C62" t="s">
        <v>1102</v>
      </c>
      <c r="D62" t="s">
        <v>1228</v>
      </c>
      <c r="E62" t="s">
        <v>1104</v>
      </c>
      <c r="F62" t="s">
        <v>214</v>
      </c>
      <c r="G62" t="s">
        <v>1229</v>
      </c>
      <c r="H62" t="s">
        <v>210</v>
      </c>
      <c r="I62" s="77">
        <v>2.37</v>
      </c>
      <c r="J62" t="s">
        <v>105</v>
      </c>
      <c r="K62" s="77">
        <v>2.25</v>
      </c>
      <c r="L62" s="77">
        <v>1.37</v>
      </c>
      <c r="M62" s="77">
        <v>81944.429999999993</v>
      </c>
      <c r="N62" s="77">
        <v>102.23611223933072</v>
      </c>
      <c r="O62" s="77">
        <v>83.776799428679794</v>
      </c>
      <c r="P62" s="77">
        <v>0.16</v>
      </c>
      <c r="Q62" s="77">
        <v>0.01</v>
      </c>
    </row>
    <row r="63" spans="2:17">
      <c r="B63" t="s">
        <v>1230</v>
      </c>
      <c r="C63" t="s">
        <v>1102</v>
      </c>
      <c r="D63" t="s">
        <v>1231</v>
      </c>
      <c r="E63" t="s">
        <v>1104</v>
      </c>
      <c r="F63" t="s">
        <v>214</v>
      </c>
      <c r="G63" t="s">
        <v>1232</v>
      </c>
      <c r="H63" t="s">
        <v>210</v>
      </c>
      <c r="I63" s="77">
        <v>1.34</v>
      </c>
      <c r="J63" t="s">
        <v>105</v>
      </c>
      <c r="K63" s="77">
        <v>2.25</v>
      </c>
      <c r="L63" s="77">
        <v>1.37</v>
      </c>
      <c r="M63" s="77">
        <v>784000</v>
      </c>
      <c r="N63" s="77">
        <v>101.31622255802411</v>
      </c>
      <c r="O63" s="77">
        <v>794.31918485490905</v>
      </c>
      <c r="P63" s="77">
        <v>1.54</v>
      </c>
      <c r="Q63" s="77">
        <v>0.05</v>
      </c>
    </row>
    <row r="64" spans="2:17">
      <c r="B64" t="s">
        <v>1233</v>
      </c>
      <c r="C64" t="s">
        <v>1102</v>
      </c>
      <c r="D64" t="s">
        <v>1234</v>
      </c>
      <c r="E64" t="s">
        <v>1104</v>
      </c>
      <c r="F64" t="s">
        <v>214</v>
      </c>
      <c r="G64" t="s">
        <v>1235</v>
      </c>
      <c r="H64" t="s">
        <v>210</v>
      </c>
      <c r="I64" s="77">
        <v>1.9</v>
      </c>
      <c r="J64" t="s">
        <v>105</v>
      </c>
      <c r="K64" s="77">
        <v>2.25</v>
      </c>
      <c r="L64" s="77">
        <v>1.37</v>
      </c>
      <c r="M64" s="77">
        <v>27416.71</v>
      </c>
      <c r="N64" s="77">
        <v>101.8121745544542</v>
      </c>
      <c r="O64" s="77">
        <v>27.9135486422885</v>
      </c>
      <c r="P64" s="77">
        <v>0.05</v>
      </c>
      <c r="Q64" s="77">
        <v>0</v>
      </c>
    </row>
    <row r="65" spans="2:17">
      <c r="B65" t="s">
        <v>1236</v>
      </c>
      <c r="C65" t="s">
        <v>1102</v>
      </c>
      <c r="D65" t="s">
        <v>899</v>
      </c>
      <c r="E65" t="s">
        <v>1104</v>
      </c>
      <c r="F65" t="s">
        <v>214</v>
      </c>
      <c r="G65" t="s">
        <v>1232</v>
      </c>
      <c r="H65" t="s">
        <v>210</v>
      </c>
      <c r="I65" s="77">
        <v>4.6100000000000003</v>
      </c>
      <c r="J65" t="s">
        <v>105</v>
      </c>
      <c r="K65" s="77">
        <v>2.25</v>
      </c>
      <c r="L65" s="77">
        <v>1.37</v>
      </c>
      <c r="M65" s="77">
        <v>385000</v>
      </c>
      <c r="N65" s="77">
        <v>104.27835450759947</v>
      </c>
      <c r="O65" s="77">
        <v>401.47166485425799</v>
      </c>
      <c r="P65" s="77">
        <v>0.78</v>
      </c>
      <c r="Q65" s="77">
        <v>0.03</v>
      </c>
    </row>
    <row r="66" spans="2:17">
      <c r="B66" t="s">
        <v>1237</v>
      </c>
      <c r="C66" t="s">
        <v>1102</v>
      </c>
      <c r="D66" t="s">
        <v>1238</v>
      </c>
      <c r="E66" t="s">
        <v>1104</v>
      </c>
      <c r="F66" t="s">
        <v>214</v>
      </c>
      <c r="G66" t="s">
        <v>1232</v>
      </c>
      <c r="H66" t="s">
        <v>210</v>
      </c>
      <c r="I66" s="77">
        <v>2.37</v>
      </c>
      <c r="J66" t="s">
        <v>105</v>
      </c>
      <c r="K66" s="77">
        <v>2.25</v>
      </c>
      <c r="L66" s="77">
        <v>1.37</v>
      </c>
      <c r="M66" s="77">
        <v>8604.2099999999991</v>
      </c>
      <c r="N66" s="77">
        <v>102.2361121160848</v>
      </c>
      <c r="O66" s="77">
        <v>8.7966097823033795</v>
      </c>
      <c r="P66" s="77">
        <v>0.02</v>
      </c>
      <c r="Q66" s="77">
        <v>0</v>
      </c>
    </row>
    <row r="67" spans="2:17">
      <c r="B67" t="s">
        <v>1239</v>
      </c>
      <c r="C67" t="s">
        <v>1102</v>
      </c>
      <c r="D67" t="s">
        <v>1240</v>
      </c>
      <c r="E67" t="s">
        <v>1104</v>
      </c>
      <c r="F67" t="s">
        <v>214</v>
      </c>
      <c r="G67" t="s">
        <v>1232</v>
      </c>
      <c r="H67" t="s">
        <v>210</v>
      </c>
      <c r="I67" s="77">
        <v>4.6100000000000003</v>
      </c>
      <c r="J67" t="s">
        <v>105</v>
      </c>
      <c r="K67" s="77">
        <v>2.25</v>
      </c>
      <c r="L67" s="77">
        <v>1.37</v>
      </c>
      <c r="M67" s="77">
        <v>100087</v>
      </c>
      <c r="N67" s="77">
        <v>104.27835450759939</v>
      </c>
      <c r="O67" s="77">
        <v>104.369076676021</v>
      </c>
      <c r="P67" s="77">
        <v>0.2</v>
      </c>
      <c r="Q67" s="77">
        <v>0.01</v>
      </c>
    </row>
    <row r="68" spans="2:17">
      <c r="B68" t="s">
        <v>1241</v>
      </c>
      <c r="C68" t="s">
        <v>1102</v>
      </c>
      <c r="D68" t="s">
        <v>1242</v>
      </c>
      <c r="E68" t="s">
        <v>1104</v>
      </c>
      <c r="F68" t="s">
        <v>214</v>
      </c>
      <c r="G68" t="s">
        <v>1243</v>
      </c>
      <c r="H68" t="s">
        <v>210</v>
      </c>
      <c r="I68" s="77">
        <v>2.37</v>
      </c>
      <c r="J68" t="s">
        <v>105</v>
      </c>
      <c r="K68" s="77">
        <v>2.25</v>
      </c>
      <c r="L68" s="77">
        <v>1.37</v>
      </c>
      <c r="M68" s="77">
        <v>135208.29</v>
      </c>
      <c r="N68" s="77">
        <v>102.23611211608474</v>
      </c>
      <c r="O68" s="77">
        <v>138.23169895464099</v>
      </c>
      <c r="P68" s="77">
        <v>0.27</v>
      </c>
      <c r="Q68" s="77">
        <v>0.01</v>
      </c>
    </row>
    <row r="69" spans="2:17">
      <c r="B69" t="s">
        <v>1241</v>
      </c>
      <c r="C69" t="s">
        <v>1102</v>
      </c>
      <c r="D69" t="s">
        <v>1244</v>
      </c>
      <c r="E69" t="s">
        <v>1104</v>
      </c>
      <c r="F69" t="s">
        <v>214</v>
      </c>
      <c r="G69" t="s">
        <v>1243</v>
      </c>
      <c r="H69" t="s">
        <v>210</v>
      </c>
      <c r="I69" s="77">
        <v>4.6900000000000004</v>
      </c>
      <c r="J69" t="s">
        <v>105</v>
      </c>
      <c r="K69" s="77">
        <v>2.25</v>
      </c>
      <c r="L69" s="77">
        <v>1.37</v>
      </c>
      <c r="M69" s="77">
        <v>250000</v>
      </c>
      <c r="N69" s="77">
        <v>104.34623657485039</v>
      </c>
      <c r="O69" s="77">
        <v>260.865591437126</v>
      </c>
      <c r="P69" s="77">
        <v>0.51</v>
      </c>
      <c r="Q69" s="77">
        <v>0.02</v>
      </c>
    </row>
    <row r="70" spans="2:17">
      <c r="B70" t="s">
        <v>1245</v>
      </c>
      <c r="C70" t="s">
        <v>1102</v>
      </c>
      <c r="D70" t="s">
        <v>1246</v>
      </c>
      <c r="E70" t="s">
        <v>1104</v>
      </c>
      <c r="F70" t="s">
        <v>214</v>
      </c>
      <c r="G70" t="s">
        <v>1243</v>
      </c>
      <c r="H70" t="s">
        <v>210</v>
      </c>
      <c r="I70" s="77">
        <v>4.6900000000000004</v>
      </c>
      <c r="J70" t="s">
        <v>105</v>
      </c>
      <c r="K70" s="77">
        <v>2.25</v>
      </c>
      <c r="L70" s="77">
        <v>1.37</v>
      </c>
      <c r="M70" s="77">
        <v>374198</v>
      </c>
      <c r="N70" s="77">
        <v>104.34623657485021</v>
      </c>
      <c r="O70" s="77">
        <v>390.46153033835799</v>
      </c>
      <c r="P70" s="77">
        <v>0.76</v>
      </c>
      <c r="Q70" s="77">
        <v>0.02</v>
      </c>
    </row>
    <row r="71" spans="2:17">
      <c r="B71" t="s">
        <v>1247</v>
      </c>
      <c r="C71" t="s">
        <v>1102</v>
      </c>
      <c r="D71" t="s">
        <v>1248</v>
      </c>
      <c r="E71" t="s">
        <v>1104</v>
      </c>
      <c r="F71" t="s">
        <v>214</v>
      </c>
      <c r="G71" t="s">
        <v>1249</v>
      </c>
      <c r="H71" t="s">
        <v>210</v>
      </c>
      <c r="I71" s="77">
        <v>4.6900000000000004</v>
      </c>
      <c r="J71" t="s">
        <v>105</v>
      </c>
      <c r="K71" s="77">
        <v>2.25</v>
      </c>
      <c r="L71" s="77">
        <v>1.37</v>
      </c>
      <c r="M71" s="77">
        <v>40000</v>
      </c>
      <c r="N71" s="77">
        <v>104.34623657485025</v>
      </c>
      <c r="O71" s="77">
        <v>41.738494629940099</v>
      </c>
      <c r="P71" s="77">
        <v>0.08</v>
      </c>
      <c r="Q71" s="77">
        <v>0</v>
      </c>
    </row>
    <row r="72" spans="2:17">
      <c r="B72" t="s">
        <v>1250</v>
      </c>
      <c r="C72" t="s">
        <v>1102</v>
      </c>
      <c r="D72" t="s">
        <v>1251</v>
      </c>
      <c r="E72" t="s">
        <v>1104</v>
      </c>
      <c r="F72" t="s">
        <v>214</v>
      </c>
      <c r="G72" t="s">
        <v>1252</v>
      </c>
      <c r="H72" t="s">
        <v>210</v>
      </c>
      <c r="I72" s="77">
        <v>4.6900000000000004</v>
      </c>
      <c r="J72" t="s">
        <v>105</v>
      </c>
      <c r="K72" s="77">
        <v>2.25</v>
      </c>
      <c r="L72" s="77">
        <v>1.37</v>
      </c>
      <c r="M72" s="77">
        <v>1750000</v>
      </c>
      <c r="N72" s="77">
        <v>104.34623657485028</v>
      </c>
      <c r="O72" s="77">
        <v>1826.0591400598801</v>
      </c>
      <c r="P72" s="77">
        <v>3.54</v>
      </c>
      <c r="Q72" s="77">
        <v>0.11</v>
      </c>
    </row>
    <row r="73" spans="2:17">
      <c r="B73" t="s">
        <v>1253</v>
      </c>
      <c r="C73" t="s">
        <v>1102</v>
      </c>
      <c r="D73" t="s">
        <v>1254</v>
      </c>
      <c r="E73" t="s">
        <v>1104</v>
      </c>
      <c r="F73" t="s">
        <v>214</v>
      </c>
      <c r="G73" t="s">
        <v>1255</v>
      </c>
      <c r="H73" t="s">
        <v>210</v>
      </c>
      <c r="I73" s="77">
        <v>4.6900000000000004</v>
      </c>
      <c r="J73" t="s">
        <v>105</v>
      </c>
      <c r="K73" s="77">
        <v>2.25</v>
      </c>
      <c r="L73" s="77">
        <v>1.37</v>
      </c>
      <c r="M73" s="77">
        <v>282062</v>
      </c>
      <c r="N73" s="77">
        <v>104.34623657485021</v>
      </c>
      <c r="O73" s="77">
        <v>294.32108180775401</v>
      </c>
      <c r="P73" s="77">
        <v>0.56999999999999995</v>
      </c>
      <c r="Q73" s="77">
        <v>0.02</v>
      </c>
    </row>
    <row r="74" spans="2:17">
      <c r="B74" t="s">
        <v>1256</v>
      </c>
      <c r="C74" t="s">
        <v>1102</v>
      </c>
      <c r="D74" t="s">
        <v>1257</v>
      </c>
      <c r="E74" t="s">
        <v>1104</v>
      </c>
      <c r="F74" t="s">
        <v>214</v>
      </c>
      <c r="G74" t="s">
        <v>1258</v>
      </c>
      <c r="H74" t="s">
        <v>210</v>
      </c>
      <c r="I74" s="77">
        <v>0.93</v>
      </c>
      <c r="J74" t="s">
        <v>105</v>
      </c>
      <c r="K74" s="77">
        <v>2.25</v>
      </c>
      <c r="L74" s="77">
        <v>1.37</v>
      </c>
      <c r="M74" s="77">
        <v>495000</v>
      </c>
      <c r="N74" s="77">
        <v>100.95637471612343</v>
      </c>
      <c r="O74" s="77">
        <v>499.734054844811</v>
      </c>
      <c r="P74" s="77">
        <v>0.97</v>
      </c>
      <c r="Q74" s="77">
        <v>0.03</v>
      </c>
    </row>
    <row r="75" spans="2:17">
      <c r="B75" t="s">
        <v>1259</v>
      </c>
      <c r="C75" t="s">
        <v>1102</v>
      </c>
      <c r="D75" t="s">
        <v>1260</v>
      </c>
      <c r="E75" t="s">
        <v>1104</v>
      </c>
      <c r="F75" t="s">
        <v>214</v>
      </c>
      <c r="G75" t="s">
        <v>1261</v>
      </c>
      <c r="H75" t="s">
        <v>210</v>
      </c>
      <c r="I75" s="77">
        <v>4.6900000000000004</v>
      </c>
      <c r="J75" t="s">
        <v>105</v>
      </c>
      <c r="K75" s="77">
        <v>2.25</v>
      </c>
      <c r="L75" s="77">
        <v>1.37</v>
      </c>
      <c r="M75" s="77">
        <v>190246</v>
      </c>
      <c r="N75" s="77">
        <v>104.34623657485045</v>
      </c>
      <c r="O75" s="77">
        <v>198.51454123419001</v>
      </c>
      <c r="P75" s="77">
        <v>0.38</v>
      </c>
      <c r="Q75" s="77">
        <v>0.01</v>
      </c>
    </row>
    <row r="76" spans="2:17">
      <c r="B76" t="s">
        <v>1262</v>
      </c>
      <c r="C76" t="s">
        <v>1102</v>
      </c>
      <c r="D76" t="s">
        <v>1263</v>
      </c>
      <c r="E76" t="s">
        <v>1104</v>
      </c>
      <c r="F76" t="s">
        <v>214</v>
      </c>
      <c r="G76" t="s">
        <v>1264</v>
      </c>
      <c r="H76" t="s">
        <v>210</v>
      </c>
      <c r="I76" s="77">
        <v>3.78</v>
      </c>
      <c r="J76" t="s">
        <v>105</v>
      </c>
      <c r="K76" s="77">
        <v>2.25</v>
      </c>
      <c r="L76" s="77">
        <v>1.37</v>
      </c>
      <c r="M76" s="77">
        <v>55127.17</v>
      </c>
      <c r="N76" s="77">
        <v>103.51515702264454</v>
      </c>
      <c r="O76" s="77">
        <v>57.064976587640203</v>
      </c>
      <c r="P76" s="77">
        <v>0.11</v>
      </c>
      <c r="Q76" s="77">
        <v>0</v>
      </c>
    </row>
    <row r="77" spans="2:17">
      <c r="B77" t="s">
        <v>1265</v>
      </c>
      <c r="C77" t="s">
        <v>1102</v>
      </c>
      <c r="D77" t="s">
        <v>1266</v>
      </c>
      <c r="E77" t="s">
        <v>1104</v>
      </c>
      <c r="F77" t="s">
        <v>214</v>
      </c>
      <c r="G77" t="s">
        <v>1267</v>
      </c>
      <c r="H77" t="s">
        <v>210</v>
      </c>
      <c r="I77" s="77">
        <v>3.78</v>
      </c>
      <c r="J77" t="s">
        <v>105</v>
      </c>
      <c r="K77" s="77">
        <v>2.25</v>
      </c>
      <c r="L77" s="77">
        <v>1.37</v>
      </c>
      <c r="M77" s="77">
        <v>200000</v>
      </c>
      <c r="N77" s="77">
        <v>103.5151570226445</v>
      </c>
      <c r="O77" s="77">
        <v>207.030314045289</v>
      </c>
      <c r="P77" s="77">
        <v>0.4</v>
      </c>
      <c r="Q77" s="77">
        <v>0.01</v>
      </c>
    </row>
    <row r="78" spans="2:17">
      <c r="B78" t="s">
        <v>1268</v>
      </c>
      <c r="C78" t="s">
        <v>1102</v>
      </c>
      <c r="D78" t="s">
        <v>1269</v>
      </c>
      <c r="E78" t="s">
        <v>1104</v>
      </c>
      <c r="F78" t="s">
        <v>214</v>
      </c>
      <c r="G78" t="s">
        <v>1270</v>
      </c>
      <c r="H78" t="s">
        <v>210</v>
      </c>
      <c r="I78" s="77">
        <v>2.41</v>
      </c>
      <c r="J78" t="s">
        <v>105</v>
      </c>
      <c r="K78" s="77">
        <v>2.25</v>
      </c>
      <c r="L78" s="77">
        <v>1.37</v>
      </c>
      <c r="M78" s="77">
        <v>54166.64</v>
      </c>
      <c r="N78" s="77">
        <v>102.27128085804695</v>
      </c>
      <c r="O78" s="77">
        <v>55.396916525767203</v>
      </c>
      <c r="P78" s="77">
        <v>0.11</v>
      </c>
      <c r="Q78" s="77">
        <v>0</v>
      </c>
    </row>
    <row r="79" spans="2:17">
      <c r="B79" t="s">
        <v>1271</v>
      </c>
      <c r="C79" t="s">
        <v>1102</v>
      </c>
      <c r="D79" t="s">
        <v>1272</v>
      </c>
      <c r="E79" t="s">
        <v>1104</v>
      </c>
      <c r="F79" t="s">
        <v>214</v>
      </c>
      <c r="G79" t="s">
        <v>1273</v>
      </c>
      <c r="H79" t="s">
        <v>210</v>
      </c>
      <c r="I79" s="77">
        <v>0.93</v>
      </c>
      <c r="J79" t="s">
        <v>105</v>
      </c>
      <c r="K79" s="77">
        <v>2.25</v>
      </c>
      <c r="L79" s="77">
        <v>1.37</v>
      </c>
      <c r="M79" s="77">
        <v>140000</v>
      </c>
      <c r="N79" s="77">
        <v>100.95637471612358</v>
      </c>
      <c r="O79" s="77">
        <v>141.338924602573</v>
      </c>
      <c r="P79" s="77">
        <v>0.27</v>
      </c>
      <c r="Q79" s="77">
        <v>0.01</v>
      </c>
    </row>
    <row r="80" spans="2:17">
      <c r="B80" t="s">
        <v>1274</v>
      </c>
      <c r="C80" t="s">
        <v>1102</v>
      </c>
      <c r="D80" t="s">
        <v>1275</v>
      </c>
      <c r="E80" t="s">
        <v>1104</v>
      </c>
      <c r="F80" t="s">
        <v>214</v>
      </c>
      <c r="G80" t="s">
        <v>1276</v>
      </c>
      <c r="H80" t="s">
        <v>210</v>
      </c>
      <c r="I80" s="77">
        <v>4.6900000000000004</v>
      </c>
      <c r="J80" t="s">
        <v>105</v>
      </c>
      <c r="K80" s="77">
        <v>2.25</v>
      </c>
      <c r="L80" s="77">
        <v>1.37</v>
      </c>
      <c r="M80" s="77">
        <v>5240</v>
      </c>
      <c r="N80" s="77">
        <v>104.34623657485038</v>
      </c>
      <c r="O80" s="77">
        <v>5.4677427965221597</v>
      </c>
      <c r="P80" s="77">
        <v>0.01</v>
      </c>
      <c r="Q80" s="77">
        <v>0</v>
      </c>
    </row>
    <row r="81" spans="2:17">
      <c r="B81" t="s">
        <v>1274</v>
      </c>
      <c r="C81" t="s">
        <v>1102</v>
      </c>
      <c r="D81" t="s">
        <v>1277</v>
      </c>
      <c r="E81" t="s">
        <v>1104</v>
      </c>
      <c r="F81" t="s">
        <v>214</v>
      </c>
      <c r="G81" t="s">
        <v>1276</v>
      </c>
      <c r="H81" t="s">
        <v>210</v>
      </c>
      <c r="I81" s="77">
        <v>4.6900000000000004</v>
      </c>
      <c r="J81" t="s">
        <v>105</v>
      </c>
      <c r="K81" s="77">
        <v>2.25</v>
      </c>
      <c r="L81" s="77">
        <v>1.37</v>
      </c>
      <c r="M81" s="77">
        <v>5240</v>
      </c>
      <c r="N81" s="77">
        <v>104.34623657485038</v>
      </c>
      <c r="O81" s="77">
        <v>5.4677427965221597</v>
      </c>
      <c r="P81" s="77">
        <v>0.01</v>
      </c>
      <c r="Q81" s="77">
        <v>0</v>
      </c>
    </row>
    <row r="82" spans="2:17">
      <c r="B82" t="s">
        <v>1274</v>
      </c>
      <c r="C82" t="s">
        <v>1102</v>
      </c>
      <c r="D82" t="s">
        <v>1278</v>
      </c>
      <c r="E82" t="s">
        <v>1104</v>
      </c>
      <c r="F82" t="s">
        <v>214</v>
      </c>
      <c r="G82" t="s">
        <v>1276</v>
      </c>
      <c r="H82" t="s">
        <v>210</v>
      </c>
      <c r="I82" s="77">
        <v>4.6900000000000004</v>
      </c>
      <c r="J82" t="s">
        <v>105</v>
      </c>
      <c r="K82" s="77">
        <v>2.25</v>
      </c>
      <c r="L82" s="77">
        <v>1.37</v>
      </c>
      <c r="M82" s="77">
        <v>5240</v>
      </c>
      <c r="N82" s="77">
        <v>104.34623657485038</v>
      </c>
      <c r="O82" s="77">
        <v>5.4677427965221597</v>
      </c>
      <c r="P82" s="77">
        <v>0.01</v>
      </c>
      <c r="Q82" s="77">
        <v>0</v>
      </c>
    </row>
    <row r="83" spans="2:17">
      <c r="B83" t="s">
        <v>1274</v>
      </c>
      <c r="C83" t="s">
        <v>1102</v>
      </c>
      <c r="D83" t="s">
        <v>1279</v>
      </c>
      <c r="E83" t="s">
        <v>1104</v>
      </c>
      <c r="F83" t="s">
        <v>214</v>
      </c>
      <c r="G83" t="s">
        <v>1276</v>
      </c>
      <c r="H83" t="s">
        <v>210</v>
      </c>
      <c r="I83" s="77">
        <v>4.6900000000000004</v>
      </c>
      <c r="J83" t="s">
        <v>105</v>
      </c>
      <c r="K83" s="77">
        <v>2.25</v>
      </c>
      <c r="L83" s="77">
        <v>1.37</v>
      </c>
      <c r="M83" s="77">
        <v>5240</v>
      </c>
      <c r="N83" s="77">
        <v>104.34623657485038</v>
      </c>
      <c r="O83" s="77">
        <v>5.4677427965221597</v>
      </c>
      <c r="P83" s="77">
        <v>0.01</v>
      </c>
      <c r="Q83" s="77">
        <v>0</v>
      </c>
    </row>
    <row r="84" spans="2:17">
      <c r="B84" t="s">
        <v>1274</v>
      </c>
      <c r="C84" t="s">
        <v>1102</v>
      </c>
      <c r="D84" t="s">
        <v>1280</v>
      </c>
      <c r="E84" t="s">
        <v>1104</v>
      </c>
      <c r="F84" t="s">
        <v>214</v>
      </c>
      <c r="G84" t="s">
        <v>1276</v>
      </c>
      <c r="H84" t="s">
        <v>210</v>
      </c>
      <c r="I84" s="77">
        <v>4.6900000000000004</v>
      </c>
      <c r="J84" t="s">
        <v>105</v>
      </c>
      <c r="K84" s="77">
        <v>2.25</v>
      </c>
      <c r="L84" s="77">
        <v>1.37</v>
      </c>
      <c r="M84" s="77">
        <v>260210</v>
      </c>
      <c r="N84" s="77">
        <v>104.34623657485031</v>
      </c>
      <c r="O84" s="77">
        <v>271.51934219141799</v>
      </c>
      <c r="P84" s="77">
        <v>0.53</v>
      </c>
      <c r="Q84" s="77">
        <v>0.02</v>
      </c>
    </row>
    <row r="85" spans="2:17">
      <c r="B85" t="s">
        <v>1281</v>
      </c>
      <c r="C85" t="s">
        <v>1102</v>
      </c>
      <c r="D85" t="s">
        <v>1282</v>
      </c>
      <c r="E85" t="s">
        <v>1104</v>
      </c>
      <c r="F85" t="s">
        <v>214</v>
      </c>
      <c r="G85" t="s">
        <v>1283</v>
      </c>
      <c r="H85" t="s">
        <v>210</v>
      </c>
      <c r="I85" s="77">
        <v>0.28999999999999998</v>
      </c>
      <c r="J85" t="s">
        <v>105</v>
      </c>
      <c r="K85" s="77">
        <v>5.8</v>
      </c>
      <c r="L85" s="77">
        <v>0.63</v>
      </c>
      <c r="M85" s="77">
        <v>104547.84</v>
      </c>
      <c r="N85" s="77">
        <v>103.14224909844431</v>
      </c>
      <c r="O85" s="77">
        <v>107.832993559843</v>
      </c>
      <c r="P85" s="77">
        <v>0.21</v>
      </c>
      <c r="Q85" s="77">
        <v>0.01</v>
      </c>
    </row>
    <row r="86" spans="2:17">
      <c r="B86" t="s">
        <v>1281</v>
      </c>
      <c r="C86" t="s">
        <v>1102</v>
      </c>
      <c r="D86" t="s">
        <v>1282</v>
      </c>
      <c r="E86" t="s">
        <v>1104</v>
      </c>
      <c r="F86" t="s">
        <v>214</v>
      </c>
      <c r="G86" t="s">
        <v>1284</v>
      </c>
      <c r="H86" t="s">
        <v>210</v>
      </c>
      <c r="I86" s="77">
        <v>0.33</v>
      </c>
      <c r="J86" t="s">
        <v>105</v>
      </c>
      <c r="K86" s="77">
        <v>5.8</v>
      </c>
      <c r="L86" s="77">
        <v>0.63</v>
      </c>
      <c r="M86" s="77">
        <v>103652.39</v>
      </c>
      <c r="N86" s="77">
        <v>103.04973159240902</v>
      </c>
      <c r="O86" s="77">
        <v>106.81350968411699</v>
      </c>
      <c r="P86" s="77">
        <v>0.21</v>
      </c>
      <c r="Q86" s="77">
        <v>0.01</v>
      </c>
    </row>
    <row r="87" spans="2:17">
      <c r="B87" t="s">
        <v>1281</v>
      </c>
      <c r="C87" t="s">
        <v>1102</v>
      </c>
      <c r="D87" t="s">
        <v>1282</v>
      </c>
      <c r="E87" t="s">
        <v>1104</v>
      </c>
      <c r="F87" t="s">
        <v>214</v>
      </c>
      <c r="G87" t="s">
        <v>322</v>
      </c>
      <c r="H87" t="s">
        <v>210</v>
      </c>
      <c r="I87" s="77">
        <v>0.37</v>
      </c>
      <c r="J87" t="s">
        <v>105</v>
      </c>
      <c r="K87" s="77">
        <v>5.8</v>
      </c>
      <c r="L87" s="77">
        <v>0.63</v>
      </c>
      <c r="M87" s="77">
        <v>99442.7</v>
      </c>
      <c r="N87" s="77">
        <v>102.85422343633067</v>
      </c>
      <c r="O87" s="77">
        <v>102.28101684911999</v>
      </c>
      <c r="P87" s="77">
        <v>0.2</v>
      </c>
      <c r="Q87" s="77">
        <v>0.01</v>
      </c>
    </row>
    <row r="88" spans="2:17">
      <c r="B88" t="s">
        <v>1281</v>
      </c>
      <c r="C88" t="s">
        <v>1102</v>
      </c>
      <c r="D88" t="s">
        <v>1282</v>
      </c>
      <c r="E88" t="s">
        <v>1104</v>
      </c>
      <c r="F88" t="s">
        <v>214</v>
      </c>
      <c r="G88" t="s">
        <v>1285</v>
      </c>
      <c r="H88" t="s">
        <v>210</v>
      </c>
      <c r="I88" s="77">
        <v>0.41</v>
      </c>
      <c r="J88" t="s">
        <v>105</v>
      </c>
      <c r="K88" s="77">
        <v>5.8</v>
      </c>
      <c r="L88" s="77">
        <v>0.63</v>
      </c>
      <c r="M88" s="77">
        <v>256607.08</v>
      </c>
      <c r="N88" s="77">
        <v>103.38514398758406</v>
      </c>
      <c r="O88" s="77">
        <v>265.293599140335</v>
      </c>
      <c r="P88" s="77">
        <v>0.51</v>
      </c>
      <c r="Q88" s="77">
        <v>0.02</v>
      </c>
    </row>
    <row r="89" spans="2:17">
      <c r="B89" t="s">
        <v>1281</v>
      </c>
      <c r="C89" t="s">
        <v>1102</v>
      </c>
      <c r="D89" t="s">
        <v>1282</v>
      </c>
      <c r="E89" t="s">
        <v>1104</v>
      </c>
      <c r="F89" t="s">
        <v>214</v>
      </c>
      <c r="G89" t="s">
        <v>1286</v>
      </c>
      <c r="H89" t="s">
        <v>210</v>
      </c>
      <c r="I89" s="77">
        <v>0.46</v>
      </c>
      <c r="J89" t="s">
        <v>105</v>
      </c>
      <c r="K89" s="77">
        <v>5.8</v>
      </c>
      <c r="L89" s="77">
        <v>0.63</v>
      </c>
      <c r="M89" s="77">
        <v>316093.83</v>
      </c>
      <c r="N89" s="77">
        <v>103.70977439568657</v>
      </c>
      <c r="O89" s="77">
        <v>327.82019797168499</v>
      </c>
      <c r="P89" s="77">
        <v>0.64</v>
      </c>
      <c r="Q89" s="77">
        <v>0.02</v>
      </c>
    </row>
    <row r="90" spans="2:17">
      <c r="B90" t="s">
        <v>1281</v>
      </c>
      <c r="C90" t="s">
        <v>1102</v>
      </c>
      <c r="D90" t="s">
        <v>1282</v>
      </c>
      <c r="E90" t="s">
        <v>1104</v>
      </c>
      <c r="F90" t="s">
        <v>214</v>
      </c>
      <c r="G90" t="s">
        <v>1287</v>
      </c>
      <c r="H90" t="s">
        <v>210</v>
      </c>
      <c r="I90" s="77">
        <v>0.5</v>
      </c>
      <c r="J90" t="s">
        <v>105</v>
      </c>
      <c r="K90" s="77">
        <v>5.8</v>
      </c>
      <c r="L90" s="77">
        <v>0.63</v>
      </c>
      <c r="M90" s="77">
        <v>261938.85</v>
      </c>
      <c r="N90" s="77">
        <v>103.72191948686726</v>
      </c>
      <c r="O90" s="77">
        <v>271.68800310182598</v>
      </c>
      <c r="P90" s="77">
        <v>0.53</v>
      </c>
      <c r="Q90" s="77">
        <v>0.02</v>
      </c>
    </row>
    <row r="91" spans="2:17">
      <c r="B91" t="s">
        <v>1281</v>
      </c>
      <c r="C91" t="s">
        <v>1102</v>
      </c>
      <c r="D91" t="s">
        <v>1282</v>
      </c>
      <c r="E91" t="s">
        <v>1104</v>
      </c>
      <c r="F91" t="s">
        <v>214</v>
      </c>
      <c r="G91" t="s">
        <v>1288</v>
      </c>
      <c r="H91" t="s">
        <v>210</v>
      </c>
      <c r="I91" s="77">
        <v>0.54</v>
      </c>
      <c r="J91" t="s">
        <v>105</v>
      </c>
      <c r="K91" s="77">
        <v>5.8</v>
      </c>
      <c r="L91" s="77">
        <v>0.63</v>
      </c>
      <c r="M91" s="77">
        <v>4947.92</v>
      </c>
      <c r="N91" s="77">
        <v>104.36349656219119</v>
      </c>
      <c r="O91" s="77">
        <v>5.1638223190999701</v>
      </c>
      <c r="P91" s="77">
        <v>0.01</v>
      </c>
      <c r="Q91" s="77">
        <v>0</v>
      </c>
    </row>
    <row r="92" spans="2:17">
      <c r="B92" t="s">
        <v>1281</v>
      </c>
      <c r="C92" t="s">
        <v>1102</v>
      </c>
      <c r="D92" t="s">
        <v>1282</v>
      </c>
      <c r="E92" t="s">
        <v>1104</v>
      </c>
      <c r="F92" t="s">
        <v>214</v>
      </c>
      <c r="G92" t="s">
        <v>1289</v>
      </c>
      <c r="H92" t="s">
        <v>210</v>
      </c>
      <c r="I92" s="77">
        <v>0.57999999999999996</v>
      </c>
      <c r="J92" t="s">
        <v>105</v>
      </c>
      <c r="K92" s="77">
        <v>5.8</v>
      </c>
      <c r="L92" s="77">
        <v>0.63</v>
      </c>
      <c r="M92" s="77">
        <v>126470.3</v>
      </c>
      <c r="N92" s="77">
        <v>104.58574875913159</v>
      </c>
      <c r="O92" s="77">
        <v>132.26991021292</v>
      </c>
      <c r="P92" s="77">
        <v>0.26</v>
      </c>
      <c r="Q92" s="77">
        <v>0.01</v>
      </c>
    </row>
    <row r="93" spans="2:17">
      <c r="B93" t="s">
        <v>1281</v>
      </c>
      <c r="C93" t="s">
        <v>1102</v>
      </c>
      <c r="D93" t="s">
        <v>1282</v>
      </c>
      <c r="E93" t="s">
        <v>1104</v>
      </c>
      <c r="F93" t="s">
        <v>214</v>
      </c>
      <c r="G93" t="s">
        <v>1290</v>
      </c>
      <c r="H93" t="s">
        <v>210</v>
      </c>
      <c r="I93" s="77">
        <v>1.86</v>
      </c>
      <c r="J93" t="s">
        <v>105</v>
      </c>
      <c r="K93" s="77">
        <v>5.8</v>
      </c>
      <c r="L93" s="77">
        <v>0.76</v>
      </c>
      <c r="M93" s="77">
        <v>679039.69</v>
      </c>
      <c r="N93" s="77">
        <v>111.34456283622994</v>
      </c>
      <c r="O93" s="77">
        <v>756.07377431499106</v>
      </c>
      <c r="P93" s="77">
        <v>1.47</v>
      </c>
      <c r="Q93" s="77">
        <v>0.05</v>
      </c>
    </row>
    <row r="94" spans="2:17">
      <c r="B94" t="s">
        <v>1281</v>
      </c>
      <c r="C94" t="s">
        <v>1102</v>
      </c>
      <c r="D94" t="s">
        <v>1282</v>
      </c>
      <c r="E94" t="s">
        <v>1104</v>
      </c>
      <c r="F94" t="s">
        <v>214</v>
      </c>
      <c r="G94" t="s">
        <v>1291</v>
      </c>
      <c r="H94" t="s">
        <v>210</v>
      </c>
      <c r="I94" s="77">
        <v>1.9</v>
      </c>
      <c r="J94" t="s">
        <v>105</v>
      </c>
      <c r="K94" s="77">
        <v>5.8</v>
      </c>
      <c r="L94" s="77">
        <v>0.77</v>
      </c>
      <c r="M94" s="77">
        <v>55657.69</v>
      </c>
      <c r="N94" s="77">
        <v>111.54873687803105</v>
      </c>
      <c r="O94" s="77">
        <v>62.085450170490198</v>
      </c>
      <c r="P94" s="77">
        <v>0.12</v>
      </c>
      <c r="Q94" s="77">
        <v>0</v>
      </c>
    </row>
    <row r="95" spans="2:17">
      <c r="B95" t="s">
        <v>1281</v>
      </c>
      <c r="C95" t="s">
        <v>1102</v>
      </c>
      <c r="D95" t="s">
        <v>1282</v>
      </c>
      <c r="E95" t="s">
        <v>1104</v>
      </c>
      <c r="F95" t="s">
        <v>214</v>
      </c>
      <c r="G95" t="s">
        <v>1105</v>
      </c>
      <c r="H95" t="s">
        <v>210</v>
      </c>
      <c r="I95" s="77">
        <v>2.4700000000000002</v>
      </c>
      <c r="J95" t="s">
        <v>105</v>
      </c>
      <c r="K95" s="77">
        <v>5.8</v>
      </c>
      <c r="L95" s="77">
        <v>0.91</v>
      </c>
      <c r="M95" s="77">
        <v>54581.37</v>
      </c>
      <c r="N95" s="77">
        <v>114.2928998024194</v>
      </c>
      <c r="O95" s="77">
        <v>62.382630524887801</v>
      </c>
      <c r="P95" s="77">
        <v>0.12</v>
      </c>
      <c r="Q95" s="77">
        <v>0</v>
      </c>
    </row>
    <row r="96" spans="2:17">
      <c r="B96" t="s">
        <v>1281</v>
      </c>
      <c r="C96" t="s">
        <v>1102</v>
      </c>
      <c r="D96" t="s">
        <v>1282</v>
      </c>
      <c r="E96" t="s">
        <v>1104</v>
      </c>
      <c r="F96" t="s">
        <v>214</v>
      </c>
      <c r="G96" t="s">
        <v>1292</v>
      </c>
      <c r="H96" t="s">
        <v>210</v>
      </c>
      <c r="I96" s="77">
        <v>2.4700000000000002</v>
      </c>
      <c r="J96" t="s">
        <v>105</v>
      </c>
      <c r="K96" s="77">
        <v>5.8</v>
      </c>
      <c r="L96" s="77">
        <v>0.91</v>
      </c>
      <c r="M96" s="77">
        <v>176301.7</v>
      </c>
      <c r="N96" s="77">
        <v>114.29289977117691</v>
      </c>
      <c r="O96" s="77">
        <v>201.50032527588101</v>
      </c>
      <c r="P96" s="77">
        <v>0.39</v>
      </c>
      <c r="Q96" s="77">
        <v>0.01</v>
      </c>
    </row>
    <row r="97" spans="2:17">
      <c r="B97" t="s">
        <v>1281</v>
      </c>
      <c r="C97" t="s">
        <v>1102</v>
      </c>
      <c r="D97" t="s">
        <v>1282</v>
      </c>
      <c r="E97" t="s">
        <v>1104</v>
      </c>
      <c r="F97" t="s">
        <v>214</v>
      </c>
      <c r="G97" t="s">
        <v>1293</v>
      </c>
      <c r="H97" t="s">
        <v>210</v>
      </c>
      <c r="I97" s="77">
        <v>2.11</v>
      </c>
      <c r="J97" t="s">
        <v>105</v>
      </c>
      <c r="K97" s="77">
        <v>5.8</v>
      </c>
      <c r="L97" s="77">
        <v>0.82</v>
      </c>
      <c r="M97" s="77">
        <v>348412.99</v>
      </c>
      <c r="N97" s="77">
        <v>112.66595478315145</v>
      </c>
      <c r="O97" s="77">
        <v>392.542821772026</v>
      </c>
      <c r="P97" s="77">
        <v>0.76</v>
      </c>
      <c r="Q97" s="77">
        <v>0.02</v>
      </c>
    </row>
    <row r="98" spans="2:17">
      <c r="B98" t="s">
        <v>1281</v>
      </c>
      <c r="C98" t="s">
        <v>1102</v>
      </c>
      <c r="D98" t="s">
        <v>1282</v>
      </c>
      <c r="E98" t="s">
        <v>1104</v>
      </c>
      <c r="F98" t="s">
        <v>214</v>
      </c>
      <c r="G98" t="s">
        <v>1111</v>
      </c>
      <c r="H98" t="s">
        <v>210</v>
      </c>
      <c r="I98" s="77">
        <v>2.23</v>
      </c>
      <c r="J98" t="s">
        <v>105</v>
      </c>
      <c r="K98" s="77">
        <v>5.8</v>
      </c>
      <c r="L98" s="77">
        <v>0.85</v>
      </c>
      <c r="M98" s="77">
        <v>351776.07</v>
      </c>
      <c r="N98" s="77">
        <v>112.35677511465944</v>
      </c>
      <c r="O98" s="77">
        <v>395.24424787708699</v>
      </c>
      <c r="P98" s="77">
        <v>0.77</v>
      </c>
      <c r="Q98" s="77">
        <v>0.02</v>
      </c>
    </row>
    <row r="99" spans="2:17">
      <c r="B99" t="s">
        <v>1281</v>
      </c>
      <c r="C99" t="s">
        <v>1102</v>
      </c>
      <c r="D99" t="s">
        <v>1282</v>
      </c>
      <c r="E99" t="s">
        <v>1104</v>
      </c>
      <c r="F99" t="s">
        <v>214</v>
      </c>
      <c r="G99" t="s">
        <v>390</v>
      </c>
      <c r="H99" t="s">
        <v>210</v>
      </c>
      <c r="I99" s="77">
        <v>1.82</v>
      </c>
      <c r="J99" t="s">
        <v>105</v>
      </c>
      <c r="K99" s="77">
        <v>5.8</v>
      </c>
      <c r="L99" s="77">
        <v>0.75</v>
      </c>
      <c r="M99" s="77">
        <v>286181.24</v>
      </c>
      <c r="N99" s="77">
        <v>110.36830897613869</v>
      </c>
      <c r="O99" s="77">
        <v>315.85339519494499</v>
      </c>
      <c r="P99" s="77">
        <v>0.61</v>
      </c>
      <c r="Q99" s="77">
        <v>0.02</v>
      </c>
    </row>
    <row r="100" spans="2:17">
      <c r="B100" t="s">
        <v>1281</v>
      </c>
      <c r="C100" t="s">
        <v>1102</v>
      </c>
      <c r="D100" t="s">
        <v>1282</v>
      </c>
      <c r="E100" t="s">
        <v>1104</v>
      </c>
      <c r="F100" t="s">
        <v>214</v>
      </c>
      <c r="G100" t="s">
        <v>1294</v>
      </c>
      <c r="H100" t="s">
        <v>210</v>
      </c>
      <c r="I100" s="77">
        <v>1.9</v>
      </c>
      <c r="J100" t="s">
        <v>105</v>
      </c>
      <c r="K100" s="77">
        <v>5.8</v>
      </c>
      <c r="L100" s="77">
        <v>0.77</v>
      </c>
      <c r="M100" s="77">
        <v>108072.43</v>
      </c>
      <c r="N100" s="77">
        <v>110.77323900108473</v>
      </c>
      <c r="O100" s="77">
        <v>119.71533117817999</v>
      </c>
      <c r="P100" s="77">
        <v>0.23</v>
      </c>
      <c r="Q100" s="77">
        <v>0.01</v>
      </c>
    </row>
    <row r="101" spans="2:17">
      <c r="B101" t="s">
        <v>1281</v>
      </c>
      <c r="C101" t="s">
        <v>1102</v>
      </c>
      <c r="D101" t="s">
        <v>1282</v>
      </c>
      <c r="E101" t="s">
        <v>1104</v>
      </c>
      <c r="F101" t="s">
        <v>214</v>
      </c>
      <c r="G101" t="s">
        <v>1295</v>
      </c>
      <c r="H101" t="s">
        <v>210</v>
      </c>
      <c r="I101" s="77">
        <v>1.94</v>
      </c>
      <c r="J101" t="s">
        <v>105</v>
      </c>
      <c r="K101" s="77">
        <v>5.8</v>
      </c>
      <c r="L101" s="77">
        <v>0.77</v>
      </c>
      <c r="M101" s="77">
        <v>139888.67000000001</v>
      </c>
      <c r="N101" s="77">
        <v>110.21050560722823</v>
      </c>
      <c r="O101" s="77">
        <v>154.17201049422701</v>
      </c>
      <c r="P101" s="77">
        <v>0.3</v>
      </c>
      <c r="Q101" s="77">
        <v>0.01</v>
      </c>
    </row>
    <row r="102" spans="2:17">
      <c r="B102" t="s">
        <v>1281</v>
      </c>
      <c r="C102" t="s">
        <v>1102</v>
      </c>
      <c r="D102" t="s">
        <v>1282</v>
      </c>
      <c r="E102" t="s">
        <v>1104</v>
      </c>
      <c r="F102" t="s">
        <v>214</v>
      </c>
      <c r="G102" t="s">
        <v>1013</v>
      </c>
      <c r="H102" t="s">
        <v>210</v>
      </c>
      <c r="I102" s="77">
        <v>1.98</v>
      </c>
      <c r="J102" t="s">
        <v>105</v>
      </c>
      <c r="K102" s="77">
        <v>5.8</v>
      </c>
      <c r="L102" s="77">
        <v>0.79</v>
      </c>
      <c r="M102" s="77">
        <v>139339.73000000001</v>
      </c>
      <c r="N102" s="77">
        <v>110.29927885745437</v>
      </c>
      <c r="O102" s="77">
        <v>153.69071735192401</v>
      </c>
      <c r="P102" s="77">
        <v>0.3</v>
      </c>
      <c r="Q102" s="77">
        <v>0.01</v>
      </c>
    </row>
    <row r="103" spans="2:17">
      <c r="B103" t="s">
        <v>1296</v>
      </c>
      <c r="C103" t="s">
        <v>1102</v>
      </c>
      <c r="D103" t="s">
        <v>1297</v>
      </c>
      <c r="E103" t="s">
        <v>1104</v>
      </c>
      <c r="F103" t="s">
        <v>214</v>
      </c>
      <c r="G103" t="s">
        <v>1298</v>
      </c>
      <c r="H103" t="s">
        <v>210</v>
      </c>
      <c r="I103" s="77">
        <v>1.1000000000000001</v>
      </c>
      <c r="J103" t="s">
        <v>105</v>
      </c>
      <c r="K103" s="77">
        <v>2.25</v>
      </c>
      <c r="L103" s="77">
        <v>1.37</v>
      </c>
      <c r="M103" s="77">
        <v>520340</v>
      </c>
      <c r="N103" s="77">
        <v>101.10360394597762</v>
      </c>
      <c r="O103" s="77">
        <v>526.08249277250002</v>
      </c>
      <c r="P103" s="77">
        <v>1.02</v>
      </c>
      <c r="Q103" s="77">
        <v>0.03</v>
      </c>
    </row>
    <row r="104" spans="2:17">
      <c r="B104" t="s">
        <v>1296</v>
      </c>
      <c r="C104" t="s">
        <v>1102</v>
      </c>
      <c r="D104" t="s">
        <v>1299</v>
      </c>
      <c r="E104" t="s">
        <v>1104</v>
      </c>
      <c r="F104" t="s">
        <v>214</v>
      </c>
      <c r="G104" t="s">
        <v>1300</v>
      </c>
      <c r="H104" t="s">
        <v>210</v>
      </c>
      <c r="I104" s="77">
        <v>1.22</v>
      </c>
      <c r="J104" t="s">
        <v>105</v>
      </c>
      <c r="K104" s="77">
        <v>2.25</v>
      </c>
      <c r="L104" s="77">
        <v>1.37</v>
      </c>
      <c r="M104" s="77">
        <v>105507.4</v>
      </c>
      <c r="N104" s="77">
        <v>101.20539872502023</v>
      </c>
      <c r="O104" s="77">
        <v>106.779184854402</v>
      </c>
      <c r="P104" s="77">
        <v>0.21</v>
      </c>
      <c r="Q104" s="77">
        <v>0.01</v>
      </c>
    </row>
    <row r="105" spans="2:17">
      <c r="B105" t="s">
        <v>1296</v>
      </c>
      <c r="C105" t="s">
        <v>1102</v>
      </c>
      <c r="D105" t="s">
        <v>1301</v>
      </c>
      <c r="E105" t="s">
        <v>1104</v>
      </c>
      <c r="F105" t="s">
        <v>214</v>
      </c>
      <c r="G105" t="s">
        <v>1302</v>
      </c>
      <c r="H105" t="s">
        <v>210</v>
      </c>
      <c r="I105" s="77">
        <v>0.03</v>
      </c>
      <c r="J105" t="s">
        <v>105</v>
      </c>
      <c r="K105" s="77">
        <v>2.25</v>
      </c>
      <c r="L105" s="77">
        <v>1.38</v>
      </c>
      <c r="M105" s="77">
        <v>4176.1499999999996</v>
      </c>
      <c r="N105" s="77">
        <v>100.1536168114141</v>
      </c>
      <c r="O105" s="77">
        <v>4.1825652684698698</v>
      </c>
      <c r="P105" s="77">
        <v>0.01</v>
      </c>
      <c r="Q105" s="77">
        <v>0</v>
      </c>
    </row>
    <row r="106" spans="2:17">
      <c r="B106" t="s">
        <v>1296</v>
      </c>
      <c r="C106" t="s">
        <v>1102</v>
      </c>
      <c r="D106" t="s">
        <v>1303</v>
      </c>
      <c r="E106" t="s">
        <v>1104</v>
      </c>
      <c r="F106" t="s">
        <v>214</v>
      </c>
      <c r="G106" t="s">
        <v>1304</v>
      </c>
      <c r="H106" t="s">
        <v>210</v>
      </c>
      <c r="I106" s="77">
        <v>0.56000000000000005</v>
      </c>
      <c r="J106" t="s">
        <v>105</v>
      </c>
      <c r="K106" s="77">
        <v>2.25</v>
      </c>
      <c r="L106" s="77">
        <v>1.38</v>
      </c>
      <c r="M106" s="77">
        <v>19432.29</v>
      </c>
      <c r="N106" s="77">
        <v>100.62774674174634</v>
      </c>
      <c r="O106" s="77">
        <v>19.554275567321699</v>
      </c>
      <c r="P106" s="77">
        <v>0.04</v>
      </c>
      <c r="Q106" s="77">
        <v>0</v>
      </c>
    </row>
    <row r="107" spans="2:17">
      <c r="B107" t="s">
        <v>1296</v>
      </c>
      <c r="C107" t="s">
        <v>1102</v>
      </c>
      <c r="D107" t="s">
        <v>1305</v>
      </c>
      <c r="E107" t="s">
        <v>1104</v>
      </c>
      <c r="F107" t="s">
        <v>214</v>
      </c>
      <c r="G107" t="s">
        <v>1306</v>
      </c>
      <c r="H107" t="s">
        <v>210</v>
      </c>
      <c r="I107" s="77">
        <v>3.01</v>
      </c>
      <c r="J107" t="s">
        <v>105</v>
      </c>
      <c r="K107" s="77">
        <v>2.25</v>
      </c>
      <c r="L107" s="77">
        <v>1.37</v>
      </c>
      <c r="M107" s="77">
        <v>351895</v>
      </c>
      <c r="N107" s="77">
        <v>102.81656946679209</v>
      </c>
      <c r="O107" s="77">
        <v>361.80636712516798</v>
      </c>
      <c r="P107" s="77">
        <v>0.7</v>
      </c>
      <c r="Q107" s="77">
        <v>0.02</v>
      </c>
    </row>
    <row r="108" spans="2:17">
      <c r="B108" t="s">
        <v>1296</v>
      </c>
      <c r="C108" t="s">
        <v>1102</v>
      </c>
      <c r="D108" t="s">
        <v>1307</v>
      </c>
      <c r="E108" t="s">
        <v>1104</v>
      </c>
      <c r="F108" t="s">
        <v>214</v>
      </c>
      <c r="G108" t="s">
        <v>1308</v>
      </c>
      <c r="H108" t="s">
        <v>210</v>
      </c>
      <c r="I108" s="77">
        <v>0.19</v>
      </c>
      <c r="J108" t="s">
        <v>105</v>
      </c>
      <c r="K108" s="77">
        <v>2.25</v>
      </c>
      <c r="L108" s="77">
        <v>1.37</v>
      </c>
      <c r="M108" s="77">
        <v>420340</v>
      </c>
      <c r="N108" s="77">
        <v>100.29615735876433</v>
      </c>
      <c r="O108" s="77">
        <v>421.58486784182998</v>
      </c>
      <c r="P108" s="77">
        <v>0.82</v>
      </c>
      <c r="Q108" s="77">
        <v>0.03</v>
      </c>
    </row>
    <row r="109" spans="2:17">
      <c r="B109" t="s">
        <v>1296</v>
      </c>
      <c r="C109" t="s">
        <v>1102</v>
      </c>
      <c r="D109" t="s">
        <v>1309</v>
      </c>
      <c r="E109" t="s">
        <v>1104</v>
      </c>
      <c r="F109" t="s">
        <v>214</v>
      </c>
      <c r="G109" t="s">
        <v>1310</v>
      </c>
      <c r="H109" t="s">
        <v>210</v>
      </c>
      <c r="I109" s="77">
        <v>0.19</v>
      </c>
      <c r="J109" t="s">
        <v>105</v>
      </c>
      <c r="K109" s="77">
        <v>2.25</v>
      </c>
      <c r="L109" s="77">
        <v>1.37</v>
      </c>
      <c r="M109" s="77">
        <v>4881.91</v>
      </c>
      <c r="N109" s="77">
        <v>100.29848533351844</v>
      </c>
      <c r="O109" s="77">
        <v>4.8964817853455704</v>
      </c>
      <c r="P109" s="77">
        <v>0.01</v>
      </c>
      <c r="Q109" s="77">
        <v>0</v>
      </c>
    </row>
    <row r="110" spans="2:17">
      <c r="B110" t="s">
        <v>1296</v>
      </c>
      <c r="C110" t="s">
        <v>1102</v>
      </c>
      <c r="D110" t="s">
        <v>1311</v>
      </c>
      <c r="E110" t="s">
        <v>1104</v>
      </c>
      <c r="F110" t="s">
        <v>214</v>
      </c>
      <c r="G110" t="s">
        <v>1312</v>
      </c>
      <c r="H110" t="s">
        <v>210</v>
      </c>
      <c r="I110" s="77">
        <v>3.37</v>
      </c>
      <c r="J110" t="s">
        <v>105</v>
      </c>
      <c r="K110" s="77">
        <v>1.25</v>
      </c>
      <c r="L110" s="77">
        <v>1.37</v>
      </c>
      <c r="M110" s="77">
        <v>940921</v>
      </c>
      <c r="N110" s="77">
        <v>99.677155599579876</v>
      </c>
      <c r="O110" s="77">
        <v>937.88328923912297</v>
      </c>
      <c r="P110" s="77">
        <v>1.82</v>
      </c>
      <c r="Q110" s="77">
        <v>0.06</v>
      </c>
    </row>
    <row r="111" spans="2:17">
      <c r="B111" t="s">
        <v>1296</v>
      </c>
      <c r="C111" t="s">
        <v>1102</v>
      </c>
      <c r="D111" t="s">
        <v>1313</v>
      </c>
      <c r="E111" t="s">
        <v>1104</v>
      </c>
      <c r="F111" t="s">
        <v>214</v>
      </c>
      <c r="G111" t="s">
        <v>1314</v>
      </c>
      <c r="H111" t="s">
        <v>210</v>
      </c>
      <c r="I111" s="77">
        <v>1.3</v>
      </c>
      <c r="J111" t="s">
        <v>105</v>
      </c>
      <c r="K111" s="77">
        <v>1.25</v>
      </c>
      <c r="L111" s="77">
        <v>1.37</v>
      </c>
      <c r="M111" s="77">
        <v>510045.96</v>
      </c>
      <c r="N111" s="77">
        <v>99.918911488377631</v>
      </c>
      <c r="O111" s="77">
        <v>509.63237132244598</v>
      </c>
      <c r="P111" s="77">
        <v>0.99</v>
      </c>
      <c r="Q111" s="77">
        <v>0.03</v>
      </c>
    </row>
    <row r="112" spans="2:17">
      <c r="B112" t="s">
        <v>1296</v>
      </c>
      <c r="C112" t="s">
        <v>1102</v>
      </c>
      <c r="D112" t="s">
        <v>1315</v>
      </c>
      <c r="E112" t="s">
        <v>1104</v>
      </c>
      <c r="F112" t="s">
        <v>214</v>
      </c>
      <c r="G112" t="s">
        <v>1316</v>
      </c>
      <c r="H112" t="s">
        <v>210</v>
      </c>
      <c r="I112" s="77">
        <v>1.34</v>
      </c>
      <c r="J112" t="s">
        <v>105</v>
      </c>
      <c r="K112" s="77">
        <v>2.25</v>
      </c>
      <c r="L112" s="77">
        <v>1.37</v>
      </c>
      <c r="M112" s="77">
        <v>32937.760000000002</v>
      </c>
      <c r="N112" s="77">
        <v>101.31294300105047</v>
      </c>
      <c r="O112" s="77">
        <v>33.370214014622803</v>
      </c>
      <c r="P112" s="77">
        <v>0.06</v>
      </c>
      <c r="Q112" s="77">
        <v>0</v>
      </c>
    </row>
    <row r="113" spans="2:17">
      <c r="B113" t="s">
        <v>1296</v>
      </c>
      <c r="C113" t="s">
        <v>1102</v>
      </c>
      <c r="D113" t="s">
        <v>1317</v>
      </c>
      <c r="E113" t="s">
        <v>1104</v>
      </c>
      <c r="F113" t="s">
        <v>214</v>
      </c>
      <c r="G113" t="s">
        <v>1318</v>
      </c>
      <c r="H113" t="s">
        <v>210</v>
      </c>
      <c r="I113" s="77">
        <v>0.89</v>
      </c>
      <c r="J113" t="s">
        <v>105</v>
      </c>
      <c r="K113" s="77">
        <v>2.25</v>
      </c>
      <c r="L113" s="77">
        <v>1.38</v>
      </c>
      <c r="M113" s="77">
        <v>16500</v>
      </c>
      <c r="N113" s="77">
        <v>100.91754513102606</v>
      </c>
      <c r="O113" s="77">
        <v>16.651394946619298</v>
      </c>
      <c r="P113" s="77">
        <v>0.03</v>
      </c>
      <c r="Q113" s="77">
        <v>0</v>
      </c>
    </row>
    <row r="114" spans="2:17">
      <c r="B114" t="s">
        <v>1296</v>
      </c>
      <c r="C114" t="s">
        <v>1102</v>
      </c>
      <c r="D114" t="s">
        <v>1319</v>
      </c>
      <c r="E114" t="s">
        <v>1104</v>
      </c>
      <c r="F114" t="s">
        <v>214</v>
      </c>
      <c r="G114" t="s">
        <v>1320</v>
      </c>
      <c r="H114" t="s">
        <v>210</v>
      </c>
      <c r="I114" s="77">
        <v>3.69</v>
      </c>
      <c r="J114" t="s">
        <v>105</v>
      </c>
      <c r="K114" s="77">
        <v>1.25</v>
      </c>
      <c r="L114" s="77">
        <v>1.37</v>
      </c>
      <c r="M114" s="77">
        <v>474039</v>
      </c>
      <c r="N114" s="77">
        <v>99.640138501478575</v>
      </c>
      <c r="O114" s="77">
        <v>472.333116151024</v>
      </c>
      <c r="P114" s="77">
        <v>0.92</v>
      </c>
      <c r="Q114" s="77">
        <v>0.03</v>
      </c>
    </row>
    <row r="115" spans="2:17">
      <c r="B115" t="s">
        <v>1296</v>
      </c>
      <c r="C115" t="s">
        <v>1102</v>
      </c>
      <c r="D115" t="s">
        <v>1321</v>
      </c>
      <c r="E115" t="s">
        <v>1104</v>
      </c>
      <c r="F115" t="s">
        <v>214</v>
      </c>
      <c r="G115" t="s">
        <v>1320</v>
      </c>
      <c r="H115" t="s">
        <v>210</v>
      </c>
      <c r="I115" s="77">
        <v>1.86</v>
      </c>
      <c r="J115" t="s">
        <v>105</v>
      </c>
      <c r="K115" s="77">
        <v>2.25</v>
      </c>
      <c r="L115" s="77">
        <v>1.37</v>
      </c>
      <c r="M115" s="77">
        <v>75038.22</v>
      </c>
      <c r="N115" s="77">
        <v>101.77664510975727</v>
      </c>
      <c r="O115" s="77">
        <v>76.371382866078903</v>
      </c>
      <c r="P115" s="77">
        <v>0.15</v>
      </c>
      <c r="Q115" s="77">
        <v>0</v>
      </c>
    </row>
    <row r="116" spans="2:17">
      <c r="B116" t="s">
        <v>1296</v>
      </c>
      <c r="C116" t="s">
        <v>1102</v>
      </c>
      <c r="D116" t="s">
        <v>1322</v>
      </c>
      <c r="E116" t="s">
        <v>1104</v>
      </c>
      <c r="F116" t="s">
        <v>214</v>
      </c>
      <c r="G116" t="s">
        <v>1323</v>
      </c>
      <c r="H116" t="s">
        <v>210</v>
      </c>
      <c r="I116" s="77">
        <v>2.85</v>
      </c>
      <c r="J116" t="s">
        <v>105</v>
      </c>
      <c r="K116" s="77">
        <v>2.25</v>
      </c>
      <c r="L116" s="77">
        <v>1.37</v>
      </c>
      <c r="M116" s="77">
        <v>400340</v>
      </c>
      <c r="N116" s="77">
        <v>102.6726501265959</v>
      </c>
      <c r="O116" s="77">
        <v>411.03968751681401</v>
      </c>
      <c r="P116" s="77">
        <v>0.8</v>
      </c>
      <c r="Q116" s="77">
        <v>0.03</v>
      </c>
    </row>
    <row r="117" spans="2:17">
      <c r="B117" t="s">
        <v>1296</v>
      </c>
      <c r="C117" t="s">
        <v>1102</v>
      </c>
      <c r="D117" t="s">
        <v>1324</v>
      </c>
      <c r="E117" t="s">
        <v>1104</v>
      </c>
      <c r="F117" t="s">
        <v>214</v>
      </c>
      <c r="G117" t="s">
        <v>1325</v>
      </c>
      <c r="H117" t="s">
        <v>210</v>
      </c>
      <c r="I117" s="77">
        <v>3.85</v>
      </c>
      <c r="J117" t="s">
        <v>105</v>
      </c>
      <c r="K117" s="77">
        <v>1.25</v>
      </c>
      <c r="L117" s="77">
        <v>1.37</v>
      </c>
      <c r="M117" s="77">
        <v>1050000</v>
      </c>
      <c r="N117" s="77">
        <v>99.621693217863807</v>
      </c>
      <c r="O117" s="77">
        <v>1046.02777878757</v>
      </c>
      <c r="P117" s="77">
        <v>2.0299999999999998</v>
      </c>
      <c r="Q117" s="77">
        <v>7.0000000000000007E-2</v>
      </c>
    </row>
    <row r="118" spans="2:17">
      <c r="B118" t="s">
        <v>1296</v>
      </c>
      <c r="C118" t="s">
        <v>1102</v>
      </c>
      <c r="D118" t="s">
        <v>1326</v>
      </c>
      <c r="E118" t="s">
        <v>1104</v>
      </c>
      <c r="F118" t="s">
        <v>214</v>
      </c>
      <c r="G118" t="s">
        <v>1327</v>
      </c>
      <c r="H118" t="s">
        <v>210</v>
      </c>
      <c r="I118" s="77">
        <v>1.95</v>
      </c>
      <c r="J118" t="s">
        <v>105</v>
      </c>
      <c r="K118" s="77">
        <v>1.25</v>
      </c>
      <c r="L118" s="77">
        <v>1.37</v>
      </c>
      <c r="M118" s="77">
        <v>160000.04</v>
      </c>
      <c r="N118" s="77">
        <v>99.842953885180904</v>
      </c>
      <c r="O118" s="77">
        <v>159.748766153471</v>
      </c>
      <c r="P118" s="77">
        <v>0.31</v>
      </c>
      <c r="Q118" s="77">
        <v>0.01</v>
      </c>
    </row>
    <row r="119" spans="2:17">
      <c r="B119" t="s">
        <v>1296</v>
      </c>
      <c r="C119" t="s">
        <v>1102</v>
      </c>
      <c r="D119" t="s">
        <v>1328</v>
      </c>
      <c r="E119" t="s">
        <v>1104</v>
      </c>
      <c r="F119" t="s">
        <v>214</v>
      </c>
      <c r="G119" t="s">
        <v>1329</v>
      </c>
      <c r="H119" t="s">
        <v>210</v>
      </c>
      <c r="I119" s="77">
        <v>1.94</v>
      </c>
      <c r="J119" t="s">
        <v>105</v>
      </c>
      <c r="K119" s="77">
        <v>2.25</v>
      </c>
      <c r="L119" s="77">
        <v>1.37</v>
      </c>
      <c r="M119" s="77">
        <v>79200</v>
      </c>
      <c r="N119" s="77">
        <v>101.84765353399722</v>
      </c>
      <c r="O119" s="77">
        <v>80.663341598925797</v>
      </c>
      <c r="P119" s="77">
        <v>0.16</v>
      </c>
      <c r="Q119" s="77">
        <v>0.01</v>
      </c>
    </row>
    <row r="120" spans="2:17">
      <c r="B120" t="s">
        <v>1296</v>
      </c>
      <c r="C120" t="s">
        <v>1102</v>
      </c>
      <c r="D120" t="s">
        <v>1330</v>
      </c>
      <c r="E120" t="s">
        <v>1104</v>
      </c>
      <c r="F120" t="s">
        <v>214</v>
      </c>
      <c r="G120" t="s">
        <v>1331</v>
      </c>
      <c r="H120" t="s">
        <v>210</v>
      </c>
      <c r="I120" s="77">
        <v>1.98</v>
      </c>
      <c r="J120" t="s">
        <v>105</v>
      </c>
      <c r="K120" s="77">
        <v>2.25</v>
      </c>
      <c r="L120" s="77">
        <v>1.37</v>
      </c>
      <c r="M120" s="77">
        <v>285000</v>
      </c>
      <c r="N120" s="77">
        <v>101.89155018138666</v>
      </c>
      <c r="O120" s="77">
        <v>290.39091801695201</v>
      </c>
      <c r="P120" s="77">
        <v>0.56000000000000005</v>
      </c>
      <c r="Q120" s="77">
        <v>0.02</v>
      </c>
    </row>
    <row r="121" spans="2:17">
      <c r="B121" t="s">
        <v>1296</v>
      </c>
      <c r="C121" t="s">
        <v>1102</v>
      </c>
      <c r="D121" t="s">
        <v>1332</v>
      </c>
      <c r="E121" t="s">
        <v>1104</v>
      </c>
      <c r="F121" t="s">
        <v>214</v>
      </c>
      <c r="G121" t="s">
        <v>1333</v>
      </c>
      <c r="H121" t="s">
        <v>210</v>
      </c>
      <c r="I121" s="77">
        <v>1.94</v>
      </c>
      <c r="J121" t="s">
        <v>105</v>
      </c>
      <c r="K121" s="77">
        <v>2.25</v>
      </c>
      <c r="L121" s="77">
        <v>1.37</v>
      </c>
      <c r="M121" s="77">
        <v>146233.64000000001</v>
      </c>
      <c r="N121" s="77">
        <v>101.84765581459916</v>
      </c>
      <c r="O121" s="77">
        <v>148.93553435236001</v>
      </c>
      <c r="P121" s="77">
        <v>0.28999999999999998</v>
      </c>
      <c r="Q121" s="77">
        <v>0.01</v>
      </c>
    </row>
    <row r="122" spans="2:17">
      <c r="B122" t="s">
        <v>1296</v>
      </c>
      <c r="C122" t="s">
        <v>1102</v>
      </c>
      <c r="D122" t="s">
        <v>1334</v>
      </c>
      <c r="E122" t="s">
        <v>1104</v>
      </c>
      <c r="F122" t="s">
        <v>214</v>
      </c>
      <c r="G122" t="s">
        <v>1335</v>
      </c>
      <c r="H122" t="s">
        <v>210</v>
      </c>
      <c r="I122" s="77">
        <v>1.98</v>
      </c>
      <c r="J122" t="s">
        <v>105</v>
      </c>
      <c r="K122" s="77">
        <v>2.25</v>
      </c>
      <c r="L122" s="77">
        <v>1.37</v>
      </c>
      <c r="M122" s="77">
        <v>571666.63</v>
      </c>
      <c r="N122" s="77">
        <v>101.88313310754381</v>
      </c>
      <c r="O122" s="77">
        <v>582.43187357430998</v>
      </c>
      <c r="P122" s="77">
        <v>1.1299999999999999</v>
      </c>
      <c r="Q122" s="77">
        <v>0.04</v>
      </c>
    </row>
    <row r="123" spans="2:17">
      <c r="B123" t="s">
        <v>1296</v>
      </c>
      <c r="C123" t="s">
        <v>1102</v>
      </c>
      <c r="D123" t="s">
        <v>1336</v>
      </c>
      <c r="E123" t="s">
        <v>1104</v>
      </c>
      <c r="F123" t="s">
        <v>214</v>
      </c>
      <c r="G123" t="s">
        <v>1337</v>
      </c>
      <c r="H123" t="s">
        <v>210</v>
      </c>
      <c r="I123" s="77">
        <v>3.93</v>
      </c>
      <c r="J123" t="s">
        <v>105</v>
      </c>
      <c r="K123" s="77">
        <v>2.25</v>
      </c>
      <c r="L123" s="77">
        <v>1.37</v>
      </c>
      <c r="M123" s="77">
        <v>379114</v>
      </c>
      <c r="N123" s="77">
        <v>103.65712431260386</v>
      </c>
      <c r="O123" s="77">
        <v>392.97867026648498</v>
      </c>
      <c r="P123" s="77">
        <v>0.76</v>
      </c>
      <c r="Q123" s="77">
        <v>0.02</v>
      </c>
    </row>
    <row r="124" spans="2:17">
      <c r="B124" t="s">
        <v>1296</v>
      </c>
      <c r="C124" t="s">
        <v>1102</v>
      </c>
      <c r="D124" t="s">
        <v>1338</v>
      </c>
      <c r="E124" t="s">
        <v>1104</v>
      </c>
      <c r="F124" t="s">
        <v>214</v>
      </c>
      <c r="G124" t="s">
        <v>1339</v>
      </c>
      <c r="H124" t="s">
        <v>210</v>
      </c>
      <c r="I124" s="77">
        <v>4</v>
      </c>
      <c r="J124" t="s">
        <v>105</v>
      </c>
      <c r="K124" s="77">
        <v>2.25</v>
      </c>
      <c r="L124" s="77">
        <v>1.37</v>
      </c>
      <c r="M124" s="77">
        <v>100000</v>
      </c>
      <c r="N124" s="77">
        <v>103.721139854857</v>
      </c>
      <c r="O124" s="77">
        <v>103.721139854857</v>
      </c>
      <c r="P124" s="77">
        <v>0.2</v>
      </c>
      <c r="Q124" s="77">
        <v>0.01</v>
      </c>
    </row>
    <row r="125" spans="2:17">
      <c r="B125" t="s">
        <v>1296</v>
      </c>
      <c r="C125" t="s">
        <v>1102</v>
      </c>
      <c r="D125" t="s">
        <v>1340</v>
      </c>
      <c r="E125" t="s">
        <v>1104</v>
      </c>
      <c r="F125" t="s">
        <v>214</v>
      </c>
      <c r="G125" t="s">
        <v>1339</v>
      </c>
      <c r="H125" t="s">
        <v>210</v>
      </c>
      <c r="I125" s="77">
        <v>4</v>
      </c>
      <c r="J125" t="s">
        <v>105</v>
      </c>
      <c r="K125" s="77">
        <v>2.25</v>
      </c>
      <c r="L125" s="77">
        <v>1.37</v>
      </c>
      <c r="M125" s="77">
        <v>1500000</v>
      </c>
      <c r="N125" s="77">
        <v>103.72113985485733</v>
      </c>
      <c r="O125" s="77">
        <v>1555.81709782286</v>
      </c>
      <c r="P125" s="77">
        <v>3.02</v>
      </c>
      <c r="Q125" s="77">
        <v>0.1</v>
      </c>
    </row>
    <row r="126" spans="2:17">
      <c r="B126" t="s">
        <v>1296</v>
      </c>
      <c r="C126" t="s">
        <v>1102</v>
      </c>
      <c r="D126" t="s">
        <v>1341</v>
      </c>
      <c r="E126" t="s">
        <v>1104</v>
      </c>
      <c r="F126" t="s">
        <v>214</v>
      </c>
      <c r="G126" t="s">
        <v>1342</v>
      </c>
      <c r="H126" t="s">
        <v>210</v>
      </c>
      <c r="I126" s="77">
        <v>2.02</v>
      </c>
      <c r="J126" t="s">
        <v>105</v>
      </c>
      <c r="K126" s="77">
        <v>2.25</v>
      </c>
      <c r="L126" s="77">
        <v>1.37</v>
      </c>
      <c r="M126" s="77">
        <v>305547.5</v>
      </c>
      <c r="N126" s="77">
        <v>101.91861351554701</v>
      </c>
      <c r="O126" s="77">
        <v>311.40977563141598</v>
      </c>
      <c r="P126" s="77">
        <v>0.6</v>
      </c>
      <c r="Q126" s="77">
        <v>0.02</v>
      </c>
    </row>
    <row r="127" spans="2:17">
      <c r="B127" t="s">
        <v>1296</v>
      </c>
      <c r="C127" t="s">
        <v>1102</v>
      </c>
      <c r="D127" t="s">
        <v>1343</v>
      </c>
      <c r="E127" t="s">
        <v>1104</v>
      </c>
      <c r="F127" t="s">
        <v>214</v>
      </c>
      <c r="G127" t="s">
        <v>1342</v>
      </c>
      <c r="H127" t="s">
        <v>210</v>
      </c>
      <c r="I127" s="77">
        <v>1.58</v>
      </c>
      <c r="J127" t="s">
        <v>105</v>
      </c>
      <c r="K127" s="77">
        <v>2.25</v>
      </c>
      <c r="L127" s="77">
        <v>1.37</v>
      </c>
      <c r="M127" s="77">
        <v>188500.07</v>
      </c>
      <c r="N127" s="77">
        <v>101.52759878012671</v>
      </c>
      <c r="O127" s="77">
        <v>191.37959476985799</v>
      </c>
      <c r="P127" s="77">
        <v>0.37</v>
      </c>
      <c r="Q127" s="77">
        <v>0.01</v>
      </c>
    </row>
    <row r="128" spans="2:17">
      <c r="B128" t="s">
        <v>1296</v>
      </c>
      <c r="C128" t="s">
        <v>1102</v>
      </c>
      <c r="D128" t="s">
        <v>1344</v>
      </c>
      <c r="E128" t="s">
        <v>1104</v>
      </c>
      <c r="F128" t="s">
        <v>214</v>
      </c>
      <c r="G128" t="s">
        <v>1345</v>
      </c>
      <c r="H128" t="s">
        <v>210</v>
      </c>
      <c r="I128" s="77">
        <v>1.0900000000000001</v>
      </c>
      <c r="J128" t="s">
        <v>105</v>
      </c>
      <c r="K128" s="77">
        <v>2.25</v>
      </c>
      <c r="L128" s="77">
        <v>1.37</v>
      </c>
      <c r="M128" s="77">
        <v>2812.43</v>
      </c>
      <c r="N128" s="77">
        <v>101.09771815295777</v>
      </c>
      <c r="O128" s="77">
        <v>2.8433025546492301</v>
      </c>
      <c r="P128" s="77">
        <v>0.01</v>
      </c>
      <c r="Q128" s="77">
        <v>0</v>
      </c>
    </row>
    <row r="129" spans="2:17">
      <c r="B129" t="s">
        <v>1296</v>
      </c>
      <c r="C129" t="s">
        <v>1102</v>
      </c>
      <c r="D129" t="s">
        <v>1346</v>
      </c>
      <c r="E129" t="s">
        <v>1104</v>
      </c>
      <c r="F129" t="s">
        <v>214</v>
      </c>
      <c r="G129" t="s">
        <v>1347</v>
      </c>
      <c r="H129" t="s">
        <v>210</v>
      </c>
      <c r="I129" s="77">
        <v>4.08</v>
      </c>
      <c r="J129" t="s">
        <v>105</v>
      </c>
      <c r="K129" s="77">
        <v>2.25</v>
      </c>
      <c r="L129" s="77">
        <v>1.37</v>
      </c>
      <c r="M129" s="77">
        <v>210000</v>
      </c>
      <c r="N129" s="77">
        <v>103.79192590453047</v>
      </c>
      <c r="O129" s="77">
        <v>217.96304439951399</v>
      </c>
      <c r="P129" s="77">
        <v>0.42</v>
      </c>
      <c r="Q129" s="77">
        <v>0.01</v>
      </c>
    </row>
    <row r="130" spans="2:17">
      <c r="B130" t="s">
        <v>1348</v>
      </c>
      <c r="C130" t="s">
        <v>1102</v>
      </c>
      <c r="D130" t="s">
        <v>1349</v>
      </c>
      <c r="F130" t="s">
        <v>214</v>
      </c>
      <c r="G130" t="s">
        <v>1350</v>
      </c>
      <c r="H130" t="s">
        <v>210</v>
      </c>
      <c r="I130" s="77">
        <v>1.34</v>
      </c>
      <c r="J130" t="s">
        <v>105</v>
      </c>
      <c r="K130" s="77">
        <v>2.25</v>
      </c>
      <c r="L130" s="77">
        <v>1.37</v>
      </c>
      <c r="M130" s="77">
        <v>100000</v>
      </c>
      <c r="N130" s="77">
        <v>101.31622255802399</v>
      </c>
      <c r="O130" s="77">
        <v>101.31622255802399</v>
      </c>
      <c r="P130" s="77">
        <v>0.2</v>
      </c>
      <c r="Q130" s="77">
        <v>0.01</v>
      </c>
    </row>
    <row r="131" spans="2:17">
      <c r="B131" t="s">
        <v>1351</v>
      </c>
      <c r="C131" t="s">
        <v>1102</v>
      </c>
      <c r="D131" t="s">
        <v>1352</v>
      </c>
      <c r="E131" t="s">
        <v>1353</v>
      </c>
      <c r="F131" t="s">
        <v>982</v>
      </c>
      <c r="G131" t="s">
        <v>1354</v>
      </c>
      <c r="H131" t="s">
        <v>210</v>
      </c>
      <c r="I131" s="77">
        <v>1.35</v>
      </c>
      <c r="J131" t="s">
        <v>105</v>
      </c>
      <c r="K131" s="77">
        <v>6.95</v>
      </c>
      <c r="L131" s="77">
        <v>6.62</v>
      </c>
      <c r="M131" s="77">
        <v>2934300.09</v>
      </c>
      <c r="N131" s="77">
        <v>100.85</v>
      </c>
      <c r="O131" s="77">
        <v>2959.2416407649998</v>
      </c>
      <c r="P131" s="77">
        <v>5.74</v>
      </c>
      <c r="Q131" s="77">
        <v>0.18</v>
      </c>
    </row>
    <row r="132" spans="2:17">
      <c r="B132" t="s">
        <v>1355</v>
      </c>
      <c r="C132" t="s">
        <v>1102</v>
      </c>
      <c r="D132" t="s">
        <v>1356</v>
      </c>
      <c r="E132" t="s">
        <v>1353</v>
      </c>
      <c r="F132" t="s">
        <v>982</v>
      </c>
      <c r="G132" t="s">
        <v>1357</v>
      </c>
      <c r="H132" t="s">
        <v>210</v>
      </c>
      <c r="I132" s="77">
        <v>1.35</v>
      </c>
      <c r="J132" t="s">
        <v>105</v>
      </c>
      <c r="K132" s="77">
        <v>6.95</v>
      </c>
      <c r="L132" s="77">
        <v>6.57</v>
      </c>
      <c r="M132" s="77">
        <v>2530306.12</v>
      </c>
      <c r="N132" s="77">
        <v>100.91</v>
      </c>
      <c r="O132" s="77">
        <v>2553.331905692</v>
      </c>
      <c r="P132" s="77">
        <v>4.95</v>
      </c>
      <c r="Q132" s="77">
        <v>0.16</v>
      </c>
    </row>
    <row r="133" spans="2:17">
      <c r="B133" s="78" t="s">
        <v>1358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t="s">
        <v>225</v>
      </c>
      <c r="D134" t="s">
        <v>225</v>
      </c>
      <c r="F134" t="s">
        <v>225</v>
      </c>
      <c r="I134" s="77">
        <v>0</v>
      </c>
      <c r="J134" t="s">
        <v>225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</row>
    <row r="135" spans="2:17">
      <c r="B135" s="78" t="s">
        <v>1359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225</v>
      </c>
      <c r="D136" t="s">
        <v>225</v>
      </c>
      <c r="F136" t="s">
        <v>225</v>
      </c>
      <c r="I136" s="77">
        <v>0</v>
      </c>
      <c r="J136" t="s">
        <v>225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1360</v>
      </c>
      <c r="I137" s="79">
        <v>0.65</v>
      </c>
      <c r="L137" s="79">
        <v>2.4500000000000002</v>
      </c>
      <c r="M137" s="79">
        <v>719029</v>
      </c>
      <c r="O137" s="79">
        <v>743.40408309999998</v>
      </c>
      <c r="P137" s="79">
        <v>1.44</v>
      </c>
      <c r="Q137" s="79">
        <v>0.05</v>
      </c>
    </row>
    <row r="138" spans="2:17">
      <c r="B138" t="s">
        <v>1361</v>
      </c>
      <c r="C138" t="s">
        <v>1102</v>
      </c>
      <c r="D138" t="s">
        <v>1362</v>
      </c>
      <c r="E138" t="s">
        <v>747</v>
      </c>
      <c r="F138" t="s">
        <v>982</v>
      </c>
      <c r="G138" t="s">
        <v>1363</v>
      </c>
      <c r="H138" t="s">
        <v>210</v>
      </c>
      <c r="I138" s="77">
        <v>0.65</v>
      </c>
      <c r="J138" t="s">
        <v>105</v>
      </c>
      <c r="K138" s="77">
        <v>5</v>
      </c>
      <c r="L138" s="77">
        <v>2.4500000000000002</v>
      </c>
      <c r="M138" s="77">
        <v>719029</v>
      </c>
      <c r="N138" s="77">
        <v>103.39</v>
      </c>
      <c r="O138" s="77">
        <v>743.40408309999998</v>
      </c>
      <c r="P138" s="77">
        <v>1.44</v>
      </c>
      <c r="Q138" s="77">
        <v>0.05</v>
      </c>
    </row>
    <row r="139" spans="2:17">
      <c r="B139" s="78" t="s">
        <v>1364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225</v>
      </c>
      <c r="D140" t="s">
        <v>225</v>
      </c>
      <c r="F140" t="s">
        <v>225</v>
      </c>
      <c r="I140" s="77">
        <v>0</v>
      </c>
      <c r="J140" t="s">
        <v>225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s="78" t="s">
        <v>1365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s="78" t="s">
        <v>1366</v>
      </c>
      <c r="I142" s="79">
        <v>0</v>
      </c>
      <c r="L142" s="79">
        <v>0</v>
      </c>
      <c r="M142" s="79">
        <v>0</v>
      </c>
      <c r="O142" s="79">
        <v>0</v>
      </c>
      <c r="P142" s="79">
        <v>0</v>
      </c>
      <c r="Q142" s="79">
        <v>0</v>
      </c>
    </row>
    <row r="143" spans="2:17">
      <c r="B143" t="s">
        <v>225</v>
      </c>
      <c r="D143" t="s">
        <v>225</v>
      </c>
      <c r="F143" t="s">
        <v>225</v>
      </c>
      <c r="I143" s="77">
        <v>0</v>
      </c>
      <c r="J143" t="s">
        <v>225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s="78" t="s">
        <v>1367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225</v>
      </c>
      <c r="D145" t="s">
        <v>225</v>
      </c>
      <c r="F145" t="s">
        <v>225</v>
      </c>
      <c r="I145" s="77">
        <v>0</v>
      </c>
      <c r="J145" t="s">
        <v>225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1368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225</v>
      </c>
      <c r="D147" t="s">
        <v>225</v>
      </c>
      <c r="F147" t="s">
        <v>225</v>
      </c>
      <c r="I147" s="77">
        <v>0</v>
      </c>
      <c r="J147" t="s">
        <v>225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1369</v>
      </c>
      <c r="I148" s="79">
        <v>0</v>
      </c>
      <c r="L148" s="79">
        <v>0</v>
      </c>
      <c r="M148" s="79">
        <v>19211196</v>
      </c>
      <c r="O148" s="79">
        <v>18079.387109219799</v>
      </c>
      <c r="P148" s="79">
        <v>35.049999999999997</v>
      </c>
      <c r="Q148" s="79">
        <v>1.1299999999999999</v>
      </c>
    </row>
    <row r="149" spans="2:17">
      <c r="B149" t="s">
        <v>1370</v>
      </c>
      <c r="C149" t="s">
        <v>1102</v>
      </c>
      <c r="D149" t="s">
        <v>1371</v>
      </c>
      <c r="E149" t="s">
        <v>1372</v>
      </c>
      <c r="F149" t="s">
        <v>1373</v>
      </c>
      <c r="G149" t="s">
        <v>1374</v>
      </c>
      <c r="H149" t="s">
        <v>995</v>
      </c>
      <c r="J149" t="s">
        <v>105</v>
      </c>
      <c r="K149" s="77">
        <v>7</v>
      </c>
      <c r="L149" s="77">
        <v>0</v>
      </c>
      <c r="M149" s="77">
        <v>19211196</v>
      </c>
      <c r="N149" s="77">
        <v>94.108597451297669</v>
      </c>
      <c r="O149" s="77">
        <v>18079.387109219799</v>
      </c>
      <c r="P149" s="77">
        <v>35.049999999999997</v>
      </c>
      <c r="Q149" s="77">
        <v>1.1299999999999999</v>
      </c>
    </row>
    <row r="150" spans="2:17">
      <c r="B150" s="78" t="s">
        <v>253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s="78" t="s">
        <v>1375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t="s">
        <v>225</v>
      </c>
      <c r="D152" t="s">
        <v>225</v>
      </c>
      <c r="F152" t="s">
        <v>225</v>
      </c>
      <c r="I152" s="77">
        <v>0</v>
      </c>
      <c r="J152" t="s">
        <v>225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s="78" t="s">
        <v>1359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t="s">
        <v>225</v>
      </c>
      <c r="D154" t="s">
        <v>225</v>
      </c>
      <c r="F154" t="s">
        <v>225</v>
      </c>
      <c r="I154" s="77">
        <v>0</v>
      </c>
      <c r="J154" t="s">
        <v>225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</row>
    <row r="155" spans="2:17">
      <c r="B155" s="78" t="s">
        <v>1360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v>0</v>
      </c>
    </row>
    <row r="156" spans="2:17">
      <c r="B156" t="s">
        <v>225</v>
      </c>
      <c r="D156" t="s">
        <v>225</v>
      </c>
      <c r="F156" t="s">
        <v>225</v>
      </c>
      <c r="I156" s="77">
        <v>0</v>
      </c>
      <c r="J156" t="s">
        <v>225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</row>
    <row r="157" spans="2:17">
      <c r="B157" s="78" t="s">
        <v>1369</v>
      </c>
      <c r="I157" s="79">
        <v>0</v>
      </c>
      <c r="L157" s="79">
        <v>0</v>
      </c>
      <c r="M157" s="79">
        <v>0</v>
      </c>
      <c r="O157" s="79">
        <v>0</v>
      </c>
      <c r="P157" s="79">
        <v>0</v>
      </c>
      <c r="Q157" s="79">
        <v>0</v>
      </c>
    </row>
    <row r="158" spans="2:17">
      <c r="B158" t="s">
        <v>225</v>
      </c>
      <c r="D158" t="s">
        <v>225</v>
      </c>
      <c r="F158" t="s">
        <v>225</v>
      </c>
      <c r="I158" s="77">
        <v>0</v>
      </c>
      <c r="J158" t="s">
        <v>225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</row>
    <row r="159" spans="2:17">
      <c r="B159" t="s">
        <v>255</v>
      </c>
    </row>
    <row r="160" spans="2:17">
      <c r="B160" t="s">
        <v>306</v>
      </c>
    </row>
    <row r="161" spans="2:2">
      <c r="B161" t="s">
        <v>307</v>
      </c>
    </row>
    <row r="162" spans="2:2">
      <c r="B162" t="s">
        <v>308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950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951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255</v>
      </c>
    </row>
    <row r="26" spans="2:15">
      <c r="B26" t="s">
        <v>306</v>
      </c>
    </row>
    <row r="27" spans="2:15">
      <c r="B27" t="s">
        <v>307</v>
      </c>
    </row>
    <row r="28" spans="2:15">
      <c r="B28" t="s">
        <v>308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f>G13</f>
        <v>73349.312000000005</v>
      </c>
      <c r="H11" s="76">
        <v>100</v>
      </c>
      <c r="I11" s="76">
        <v>4.8099999999999996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f>G13</f>
        <v>73349.312000000005</v>
      </c>
      <c r="H12" s="79">
        <v>100</v>
      </c>
      <c r="I12" s="79">
        <v>4.8099999999999996</v>
      </c>
    </row>
    <row r="13" spans="2:55">
      <c r="B13" s="78" t="s">
        <v>1378</v>
      </c>
      <c r="E13" s="79">
        <v>0</v>
      </c>
      <c r="F13" s="19"/>
      <c r="G13" s="79">
        <f>SUM(G14:G16)</f>
        <v>73349.312000000005</v>
      </c>
      <c r="H13" s="79">
        <v>100</v>
      </c>
      <c r="I13" s="79">
        <v>4.8099999999999996</v>
      </c>
    </row>
    <row r="14" spans="2:55">
      <c r="B14" t="s">
        <v>1379</v>
      </c>
      <c r="C14" t="s">
        <v>1384</v>
      </c>
      <c r="D14" t="s">
        <v>1380</v>
      </c>
      <c r="E14" s="77">
        <v>0</v>
      </c>
      <c r="F14" t="s">
        <v>105</v>
      </c>
      <c r="G14" s="77">
        <v>39408.980000000003</v>
      </c>
      <c r="H14" s="77">
        <v>51.07</v>
      </c>
      <c r="I14" s="77">
        <v>2.0699999999999998</v>
      </c>
      <c r="J14" t="s">
        <v>1381</v>
      </c>
    </row>
    <row r="15" spans="2:55">
      <c r="B15" t="s">
        <v>1382</v>
      </c>
      <c r="C15" t="str">
        <f>C14</f>
        <v>31.12.17</v>
      </c>
      <c r="D15" t="s">
        <v>1380</v>
      </c>
      <c r="E15" s="77">
        <v>0</v>
      </c>
      <c r="F15" t="s">
        <v>105</v>
      </c>
      <c r="G15" s="77">
        <v>23493</v>
      </c>
      <c r="H15" s="77">
        <v>35.39</v>
      </c>
      <c r="I15" s="77">
        <v>1.44</v>
      </c>
      <c r="J15" t="s">
        <v>1381</v>
      </c>
    </row>
    <row r="16" spans="2:55">
      <c r="B16" t="s">
        <v>1382</v>
      </c>
      <c r="C16" t="str">
        <f>C15</f>
        <v>31.12.17</v>
      </c>
      <c r="D16" t="s">
        <v>1380</v>
      </c>
      <c r="E16" s="77">
        <v>0</v>
      </c>
      <c r="F16" t="s">
        <v>105</v>
      </c>
      <c r="G16" s="77">
        <v>10447.332</v>
      </c>
      <c r="H16" s="77">
        <v>13.54</v>
      </c>
      <c r="I16" s="77">
        <v>0.55000000000000004</v>
      </c>
      <c r="J16" t="s">
        <v>1381</v>
      </c>
    </row>
    <row r="17" spans="2:9">
      <c r="B17" s="78" t="s">
        <v>1383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t="s">
        <v>225</v>
      </c>
      <c r="E18" s="77">
        <v>0</v>
      </c>
      <c r="F18" t="s">
        <v>225</v>
      </c>
      <c r="G18" s="77">
        <v>0</v>
      </c>
      <c r="H18" s="77">
        <v>0</v>
      </c>
      <c r="I18" s="77">
        <v>0</v>
      </c>
    </row>
    <row r="19" spans="2:9">
      <c r="B19" s="78" t="s">
        <v>253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s="78" t="s">
        <v>1378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B22" s="78" t="s">
        <v>1383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225</v>
      </c>
      <c r="E23" s="77">
        <v>0</v>
      </c>
      <c r="F23" t="s">
        <v>225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C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C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tabSelected="1" topLeftCell="A6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C12+C25</f>
        <v>72341.444516500007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SUM(C14:C21)</f>
        <v>64041.9561665</v>
      </c>
    </row>
    <row r="13" spans="2:17">
      <c r="B13"/>
      <c r="C13" s="77"/>
    </row>
    <row r="14" spans="2:17">
      <c r="B14" s="80" t="s">
        <v>1385</v>
      </c>
      <c r="C14" s="77">
        <f>'[5]סיכום לוועדת השקעות'!$C$34/1000</f>
        <v>6377.451</v>
      </c>
      <c r="D14" s="81">
        <f>'[5]סיכום לוועדת השקעות'!$C$43</f>
        <v>43950</v>
      </c>
    </row>
    <row r="15" spans="2:17">
      <c r="B15" s="80" t="s">
        <v>1386</v>
      </c>
      <c r="C15" s="77">
        <f>'[5]סיכום לוועדת השקעות'!$E$34/1000</f>
        <v>15341.64876</v>
      </c>
      <c r="D15" s="81">
        <f>'[5]סיכום לוועדת השקעות'!$E$43</f>
        <v>44134</v>
      </c>
    </row>
    <row r="16" spans="2:17">
      <c r="B16" s="80" t="s">
        <v>1387</v>
      </c>
      <c r="C16" s="77">
        <f>'[5]סיכום לוועדת השקעות'!$F$34/1000</f>
        <v>8906.5930000000008</v>
      </c>
      <c r="D16" s="81">
        <f>'[5]סיכום לוועדת השקעות'!$F$43</f>
        <v>44043</v>
      </c>
    </row>
    <row r="17" spans="2:4">
      <c r="B17" s="80" t="s">
        <v>1388</v>
      </c>
      <c r="C17" s="77">
        <f>'[5]סיכום לוועדת השקעות'!$G$34/1000</f>
        <v>10180.00568</v>
      </c>
      <c r="D17" s="81">
        <f>'[5]סיכום לוועדת השקעות'!$G$43</f>
        <v>44561</v>
      </c>
    </row>
    <row r="18" spans="2:4">
      <c r="B18" s="80" t="s">
        <v>1389</v>
      </c>
      <c r="C18" s="77">
        <f>'[5]סיכום לוועדת השקעות'!$H$34/1000</f>
        <v>5103.7205064999998</v>
      </c>
      <c r="D18" s="81">
        <f>'[5]סיכום לוועדת השקעות'!$H$43</f>
        <v>44252</v>
      </c>
    </row>
    <row r="19" spans="2:4">
      <c r="B19" t="s">
        <v>1390</v>
      </c>
      <c r="C19" s="77">
        <f>'[5]סיכום לוועדת השקעות'!$I$34/1000</f>
        <v>4283.2932199999987</v>
      </c>
      <c r="D19" s="81">
        <f>'[5]סיכום לוועדת השקעות'!$I$43</f>
        <v>43783</v>
      </c>
    </row>
    <row r="20" spans="2:4">
      <c r="B20" s="80" t="s">
        <v>1391</v>
      </c>
      <c r="C20" s="77">
        <f>'[5]סיכום לוועדת השקעות'!$J$34/1000</f>
        <v>10242</v>
      </c>
      <c r="D20" s="81">
        <f>'[5]סיכום לוועדת השקעות'!$J$43</f>
        <v>44854</v>
      </c>
    </row>
    <row r="21" spans="2:4">
      <c r="B21" s="80" t="s">
        <v>1392</v>
      </c>
      <c r="C21" s="77">
        <f>'[5]סיכום לוועדת השקעות'!$K$34/1000</f>
        <v>3607.2440000000001</v>
      </c>
      <c r="D21" s="81">
        <f>'[5]סיכום לוועדת השקעות'!$K$43</f>
        <v>45236</v>
      </c>
    </row>
    <row r="22" spans="2:4">
      <c r="B22"/>
      <c r="C22" s="77"/>
      <c r="D22" s="82"/>
    </row>
    <row r="23" spans="2:4">
      <c r="B23"/>
      <c r="C23" s="77"/>
      <c r="D23" s="82"/>
    </row>
    <row r="24" spans="2:4">
      <c r="B24"/>
      <c r="C24" s="77"/>
      <c r="D24" s="82"/>
    </row>
    <row r="25" spans="2:4">
      <c r="B25" s="78" t="s">
        <v>253</v>
      </c>
      <c r="C25" s="79">
        <f>C26</f>
        <v>8299.4883500000014</v>
      </c>
      <c r="D25" s="82"/>
    </row>
    <row r="26" spans="2:4">
      <c r="B26" t="s">
        <v>1393</v>
      </c>
      <c r="C26" s="77">
        <f>'[5]סיכום לוועדת השקעות'!$D$34/1000</f>
        <v>8299.4883500000014</v>
      </c>
      <c r="D26" s="81">
        <f>'[5]סיכום לוועדת השקעות'!$D$43</f>
        <v>43678</v>
      </c>
    </row>
  </sheetData>
  <mergeCells count="1">
    <mergeCell ref="B7:D7"/>
  </mergeCells>
  <dataValidations count="1">
    <dataValidation allowBlank="1" showInputMessage="1" showErrorMessage="1" sqref="A1:A1048576 E1:XFD1048576 B1:D26 B3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255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950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951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255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5.13</v>
      </c>
      <c r="I11" s="7"/>
      <c r="J11" s="7"/>
      <c r="K11" s="76">
        <v>0.78</v>
      </c>
      <c r="L11" s="76">
        <v>306066119</v>
      </c>
      <c r="M11" s="7"/>
      <c r="N11" s="76">
        <v>0</v>
      </c>
      <c r="O11" s="76">
        <v>374579.21280699997</v>
      </c>
      <c r="P11" s="7"/>
      <c r="Q11" s="76">
        <v>100</v>
      </c>
      <c r="R11" s="76">
        <v>23.35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5.13</v>
      </c>
      <c r="K12" s="79">
        <v>0.78</v>
      </c>
      <c r="L12" s="79">
        <v>306066119</v>
      </c>
      <c r="N12" s="79">
        <v>0</v>
      </c>
      <c r="O12" s="79">
        <v>374579.21280699997</v>
      </c>
      <c r="Q12" s="79">
        <v>100</v>
      </c>
      <c r="R12" s="79">
        <v>23.35</v>
      </c>
    </row>
    <row r="13" spans="2:53">
      <c r="B13" s="78" t="s">
        <v>256</v>
      </c>
      <c r="C13" s="16"/>
      <c r="D13" s="16"/>
      <c r="H13" s="79">
        <v>2.8</v>
      </c>
      <c r="K13" s="79">
        <v>-0.25</v>
      </c>
      <c r="L13" s="79">
        <v>174477908</v>
      </c>
      <c r="N13" s="79">
        <v>0</v>
      </c>
      <c r="O13" s="79">
        <v>211082.8258811</v>
      </c>
      <c r="Q13" s="79">
        <v>56.35</v>
      </c>
      <c r="R13" s="79">
        <v>13.16</v>
      </c>
    </row>
    <row r="14" spans="2:53">
      <c r="B14" s="78" t="s">
        <v>257</v>
      </c>
      <c r="C14" s="16"/>
      <c r="D14" s="16"/>
      <c r="H14" s="79">
        <v>2.8</v>
      </c>
      <c r="K14" s="79">
        <v>-0.25</v>
      </c>
      <c r="L14" s="79">
        <v>174477908</v>
      </c>
      <c r="N14" s="79">
        <v>0</v>
      </c>
      <c r="O14" s="79">
        <v>211082.8258811</v>
      </c>
      <c r="Q14" s="79">
        <v>56.35</v>
      </c>
      <c r="R14" s="79">
        <v>13.16</v>
      </c>
    </row>
    <row r="15" spans="2:53">
      <c r="B15" t="s">
        <v>258</v>
      </c>
      <c r="C15" t="s">
        <v>259</v>
      </c>
      <c r="D15" t="s">
        <v>103</v>
      </c>
      <c r="E15" t="s">
        <v>260</v>
      </c>
      <c r="F15" t="s">
        <v>210</v>
      </c>
      <c r="G15" t="s">
        <v>261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8730308</v>
      </c>
      <c r="M15" s="77">
        <v>148.08000000000001</v>
      </c>
      <c r="N15" s="77">
        <v>0</v>
      </c>
      <c r="O15" s="77">
        <v>12927.8400864</v>
      </c>
      <c r="P15" s="77">
        <v>0.06</v>
      </c>
      <c r="Q15" s="77">
        <v>3.45</v>
      </c>
      <c r="R15" s="77">
        <v>0.81</v>
      </c>
    </row>
    <row r="16" spans="2:53">
      <c r="B16" t="s">
        <v>258</v>
      </c>
      <c r="C16" t="s">
        <v>259</v>
      </c>
      <c r="D16" t="s">
        <v>103</v>
      </c>
      <c r="E16" t="s">
        <v>260</v>
      </c>
      <c r="F16" t="s">
        <v>210</v>
      </c>
      <c r="G16" t="s">
        <v>261</v>
      </c>
      <c r="H16" s="77">
        <v>2.4700000000000002</v>
      </c>
      <c r="I16" t="s">
        <v>105</v>
      </c>
      <c r="J16" s="77">
        <v>4</v>
      </c>
      <c r="K16" s="77">
        <v>-0.39</v>
      </c>
      <c r="L16" s="77">
        <v>9027000</v>
      </c>
      <c r="M16" s="77">
        <v>148.08000000000001</v>
      </c>
      <c r="N16" s="77">
        <v>0</v>
      </c>
      <c r="O16" s="77">
        <v>13367.1816</v>
      </c>
      <c r="P16" s="77">
        <v>0.06</v>
      </c>
      <c r="Q16" s="77">
        <v>3.57</v>
      </c>
      <c r="R16" s="77">
        <v>0.83</v>
      </c>
    </row>
    <row r="17" spans="2:18">
      <c r="B17" t="s">
        <v>262</v>
      </c>
      <c r="C17" t="s">
        <v>263</v>
      </c>
      <c r="D17" t="s">
        <v>103</v>
      </c>
      <c r="E17" t="s">
        <v>260</v>
      </c>
      <c r="F17" t="s">
        <v>210</v>
      </c>
      <c r="G17" t="s">
        <v>264</v>
      </c>
      <c r="H17" s="77">
        <v>5.0999999999999996</v>
      </c>
      <c r="I17" t="s">
        <v>105</v>
      </c>
      <c r="J17" s="77">
        <v>4</v>
      </c>
      <c r="K17" s="77">
        <v>0.22</v>
      </c>
      <c r="L17" s="77">
        <v>31065096</v>
      </c>
      <c r="M17" s="77">
        <v>151.94</v>
      </c>
      <c r="N17" s="77">
        <v>0</v>
      </c>
      <c r="O17" s="77">
        <v>47200.306862400001</v>
      </c>
      <c r="P17" s="77">
        <v>0.27</v>
      </c>
      <c r="Q17" s="77">
        <v>12.6</v>
      </c>
      <c r="R17" s="77">
        <v>2.94</v>
      </c>
    </row>
    <row r="18" spans="2:18">
      <c r="B18" t="s">
        <v>265</v>
      </c>
      <c r="C18" t="s">
        <v>266</v>
      </c>
      <c r="D18" t="s">
        <v>103</v>
      </c>
      <c r="E18" t="s">
        <v>260</v>
      </c>
      <c r="F18" t="s">
        <v>210</v>
      </c>
      <c r="G18" t="s">
        <v>264</v>
      </c>
      <c r="H18" s="77">
        <v>3.6</v>
      </c>
      <c r="I18" t="s">
        <v>105</v>
      </c>
      <c r="J18" s="77">
        <v>2.75</v>
      </c>
      <c r="K18" s="77">
        <v>-0.19</v>
      </c>
      <c r="L18" s="77">
        <v>19935083</v>
      </c>
      <c r="M18" s="77">
        <v>116.21</v>
      </c>
      <c r="N18" s="77">
        <v>0</v>
      </c>
      <c r="O18" s="77">
        <v>23166.559954299999</v>
      </c>
      <c r="P18" s="77">
        <v>0.12</v>
      </c>
      <c r="Q18" s="77">
        <v>6.18</v>
      </c>
      <c r="R18" s="77">
        <v>1.44</v>
      </c>
    </row>
    <row r="19" spans="2:18">
      <c r="B19" t="s">
        <v>265</v>
      </c>
      <c r="C19" t="s">
        <v>266</v>
      </c>
      <c r="D19" t="s">
        <v>103</v>
      </c>
      <c r="E19" t="s">
        <v>260</v>
      </c>
      <c r="F19" t="s">
        <v>210</v>
      </c>
      <c r="G19" t="s">
        <v>264</v>
      </c>
      <c r="H19" s="77">
        <v>3.6</v>
      </c>
      <c r="I19" t="s">
        <v>105</v>
      </c>
      <c r="J19" s="77">
        <v>2.75</v>
      </c>
      <c r="K19" s="77">
        <v>-0.19</v>
      </c>
      <c r="L19" s="77">
        <v>7000000</v>
      </c>
      <c r="M19" s="77">
        <v>116.21</v>
      </c>
      <c r="N19" s="77">
        <v>0</v>
      </c>
      <c r="O19" s="77">
        <v>8134.7</v>
      </c>
      <c r="P19" s="77">
        <v>0.04</v>
      </c>
      <c r="Q19" s="77">
        <v>2.17</v>
      </c>
      <c r="R19" s="77">
        <v>0.51</v>
      </c>
    </row>
    <row r="20" spans="2:18">
      <c r="B20" t="s">
        <v>267</v>
      </c>
      <c r="C20" t="s">
        <v>268</v>
      </c>
      <c r="D20" t="s">
        <v>103</v>
      </c>
      <c r="E20" t="s">
        <v>260</v>
      </c>
      <c r="F20" t="s">
        <v>210</v>
      </c>
      <c r="G20" t="s">
        <v>269</v>
      </c>
      <c r="H20" s="77">
        <v>4.59</v>
      </c>
      <c r="I20" t="s">
        <v>105</v>
      </c>
      <c r="J20" s="77">
        <v>1.75</v>
      </c>
      <c r="K20" s="77">
        <v>0.06</v>
      </c>
      <c r="L20" s="77">
        <v>328928</v>
      </c>
      <c r="M20" s="77">
        <v>110.7</v>
      </c>
      <c r="N20" s="77">
        <v>0</v>
      </c>
      <c r="O20" s="77">
        <v>364.12329599999998</v>
      </c>
      <c r="P20" s="77">
        <v>0</v>
      </c>
      <c r="Q20" s="77">
        <v>0.1</v>
      </c>
      <c r="R20" s="77">
        <v>0.02</v>
      </c>
    </row>
    <row r="21" spans="2:18">
      <c r="B21" t="s">
        <v>267</v>
      </c>
      <c r="C21" t="s">
        <v>268</v>
      </c>
      <c r="D21" t="s">
        <v>103</v>
      </c>
      <c r="E21" t="s">
        <v>260</v>
      </c>
      <c r="F21" t="s">
        <v>210</v>
      </c>
      <c r="G21" t="s">
        <v>269</v>
      </c>
      <c r="H21" s="77">
        <v>4.59</v>
      </c>
      <c r="I21" t="s">
        <v>105</v>
      </c>
      <c r="J21" s="77">
        <v>1.75</v>
      </c>
      <c r="K21" s="77">
        <v>0.06</v>
      </c>
      <c r="L21" s="77">
        <v>7100000</v>
      </c>
      <c r="M21" s="77">
        <v>110.7</v>
      </c>
      <c r="N21" s="77">
        <v>0</v>
      </c>
      <c r="O21" s="77">
        <v>7859.7</v>
      </c>
      <c r="P21" s="77">
        <v>0.05</v>
      </c>
      <c r="Q21" s="77">
        <v>2.1</v>
      </c>
      <c r="R21" s="77">
        <v>0.49</v>
      </c>
    </row>
    <row r="22" spans="2:18">
      <c r="B22" t="s">
        <v>270</v>
      </c>
      <c r="C22" t="s">
        <v>271</v>
      </c>
      <c r="D22" t="s">
        <v>103</v>
      </c>
      <c r="E22" t="s">
        <v>260</v>
      </c>
      <c r="F22" t="s">
        <v>210</v>
      </c>
      <c r="G22" t="s">
        <v>272</v>
      </c>
      <c r="H22" s="77">
        <v>0.83</v>
      </c>
      <c r="I22" t="s">
        <v>105</v>
      </c>
      <c r="J22" s="77">
        <v>3</v>
      </c>
      <c r="K22" s="77">
        <v>-0.52</v>
      </c>
      <c r="L22" s="77">
        <v>34519366</v>
      </c>
      <c r="M22" s="77">
        <v>114.34</v>
      </c>
      <c r="N22" s="77">
        <v>0</v>
      </c>
      <c r="O22" s="77">
        <v>39469.443084400002</v>
      </c>
      <c r="P22" s="77">
        <v>0.23</v>
      </c>
      <c r="Q22" s="77">
        <v>10.54</v>
      </c>
      <c r="R22" s="77">
        <v>2.46</v>
      </c>
    </row>
    <row r="23" spans="2:18">
      <c r="B23" t="s">
        <v>270</v>
      </c>
      <c r="C23" t="s">
        <v>271</v>
      </c>
      <c r="D23" t="s">
        <v>103</v>
      </c>
      <c r="E23" t="s">
        <v>260</v>
      </c>
      <c r="F23" t="s">
        <v>210</v>
      </c>
      <c r="G23" t="s">
        <v>272</v>
      </c>
      <c r="H23" s="77">
        <v>0.83</v>
      </c>
      <c r="I23" t="s">
        <v>105</v>
      </c>
      <c r="J23" s="77">
        <v>3</v>
      </c>
      <c r="K23" s="77">
        <v>-0.52</v>
      </c>
      <c r="L23" s="77">
        <v>4365170</v>
      </c>
      <c r="M23" s="77">
        <v>114.34</v>
      </c>
      <c r="N23" s="77">
        <v>0</v>
      </c>
      <c r="O23" s="77">
        <v>4991.1353779999999</v>
      </c>
      <c r="P23" s="77">
        <v>0.03</v>
      </c>
      <c r="Q23" s="77">
        <v>1.33</v>
      </c>
      <c r="R23" s="77">
        <v>0.31</v>
      </c>
    </row>
    <row r="24" spans="2:18">
      <c r="B24" t="s">
        <v>273</v>
      </c>
      <c r="C24" t="s">
        <v>274</v>
      </c>
      <c r="D24" t="s">
        <v>103</v>
      </c>
      <c r="E24" t="s">
        <v>260</v>
      </c>
      <c r="F24" t="s">
        <v>210</v>
      </c>
      <c r="G24" t="s">
        <v>275</v>
      </c>
      <c r="H24" s="77">
        <v>1.83</v>
      </c>
      <c r="I24" t="s">
        <v>105</v>
      </c>
      <c r="J24" s="77">
        <v>0.1</v>
      </c>
      <c r="K24" s="77">
        <v>-0.47</v>
      </c>
      <c r="L24" s="77">
        <v>52406957</v>
      </c>
      <c r="M24" s="77">
        <v>102.28</v>
      </c>
      <c r="N24" s="77">
        <v>0</v>
      </c>
      <c r="O24" s="77">
        <v>53601.835619600002</v>
      </c>
      <c r="P24" s="77">
        <v>0.35</v>
      </c>
      <c r="Q24" s="77">
        <v>14.31</v>
      </c>
      <c r="R24" s="77">
        <v>3.34</v>
      </c>
    </row>
    <row r="25" spans="2:18">
      <c r="B25" s="78" t="s">
        <v>276</v>
      </c>
      <c r="C25" s="16"/>
      <c r="D25" s="16"/>
      <c r="H25" s="79">
        <v>8.14</v>
      </c>
      <c r="K25" s="79">
        <v>2.12</v>
      </c>
      <c r="L25" s="79">
        <v>131588211</v>
      </c>
      <c r="N25" s="79">
        <v>0</v>
      </c>
      <c r="O25" s="79">
        <v>163496.38692590001</v>
      </c>
      <c r="Q25" s="79">
        <v>43.65</v>
      </c>
      <c r="R25" s="79">
        <v>10.19</v>
      </c>
    </row>
    <row r="26" spans="2:18">
      <c r="B26" s="78" t="s">
        <v>277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225</v>
      </c>
      <c r="C27" t="s">
        <v>225</v>
      </c>
      <c r="D27" s="16"/>
      <c r="E27" t="s">
        <v>225</v>
      </c>
      <c r="H27" s="77">
        <v>0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278</v>
      </c>
      <c r="C28" s="16"/>
      <c r="D28" s="16"/>
      <c r="H28" s="79">
        <v>8.14</v>
      </c>
      <c r="K28" s="79">
        <v>2.12</v>
      </c>
      <c r="L28" s="79">
        <v>131588211</v>
      </c>
      <c r="N28" s="79">
        <v>0</v>
      </c>
      <c r="O28" s="79">
        <v>163496.38692590001</v>
      </c>
      <c r="Q28" s="79">
        <v>43.65</v>
      </c>
      <c r="R28" s="79">
        <v>10.19</v>
      </c>
    </row>
    <row r="29" spans="2:18">
      <c r="B29" t="s">
        <v>279</v>
      </c>
      <c r="C29" t="s">
        <v>280</v>
      </c>
      <c r="D29" t="s">
        <v>103</v>
      </c>
      <c r="E29" t="s">
        <v>260</v>
      </c>
      <c r="F29" t="s">
        <v>210</v>
      </c>
      <c r="G29" t="s">
        <v>281</v>
      </c>
      <c r="H29" s="77">
        <v>7.57</v>
      </c>
      <c r="I29" t="s">
        <v>105</v>
      </c>
      <c r="J29" s="77">
        <v>2</v>
      </c>
      <c r="K29" s="77">
        <v>2.1</v>
      </c>
      <c r="L29" s="77">
        <v>9287575</v>
      </c>
      <c r="M29" s="77">
        <v>100.77</v>
      </c>
      <c r="N29" s="77">
        <v>0</v>
      </c>
      <c r="O29" s="77">
        <v>9359.0893274999999</v>
      </c>
      <c r="P29" s="77">
        <v>7.0000000000000007E-2</v>
      </c>
      <c r="Q29" s="77">
        <v>2.5</v>
      </c>
      <c r="R29" s="77">
        <v>0.57999999999999996</v>
      </c>
    </row>
    <row r="30" spans="2:18">
      <c r="B30" t="s">
        <v>282</v>
      </c>
      <c r="C30" t="s">
        <v>283</v>
      </c>
      <c r="D30" t="s">
        <v>103</v>
      </c>
      <c r="E30" t="s">
        <v>260</v>
      </c>
      <c r="F30" t="s">
        <v>210</v>
      </c>
      <c r="G30" t="s">
        <v>284</v>
      </c>
      <c r="H30" s="77">
        <v>9.2100000000000009</v>
      </c>
      <c r="I30" t="s">
        <v>105</v>
      </c>
      <c r="J30" s="77">
        <v>1.25</v>
      </c>
      <c r="K30" s="77">
        <v>1.26</v>
      </c>
      <c r="L30" s="77">
        <v>16464538</v>
      </c>
      <c r="M30" s="77">
        <v>100.24</v>
      </c>
      <c r="N30" s="77">
        <v>0</v>
      </c>
      <c r="O30" s="77">
        <v>16504.052891200001</v>
      </c>
      <c r="P30" s="77">
        <v>0.27</v>
      </c>
      <c r="Q30" s="77">
        <v>4.41</v>
      </c>
      <c r="R30" s="77">
        <v>1.03</v>
      </c>
    </row>
    <row r="31" spans="2:18">
      <c r="B31" t="s">
        <v>285</v>
      </c>
      <c r="C31" t="s">
        <v>286</v>
      </c>
      <c r="D31" t="s">
        <v>103</v>
      </c>
      <c r="E31" t="s">
        <v>260</v>
      </c>
      <c r="F31" t="s">
        <v>210</v>
      </c>
      <c r="G31" t="s">
        <v>287</v>
      </c>
      <c r="H31" s="77">
        <v>1.04</v>
      </c>
      <c r="I31" t="s">
        <v>105</v>
      </c>
      <c r="J31" s="77">
        <v>5</v>
      </c>
      <c r="K31" s="77">
        <v>0.55000000000000004</v>
      </c>
      <c r="L31" s="77">
        <v>97604</v>
      </c>
      <c r="M31" s="77">
        <v>109.37</v>
      </c>
      <c r="N31" s="77">
        <v>0</v>
      </c>
      <c r="O31" s="77">
        <v>106.74949479999999</v>
      </c>
      <c r="P31" s="77">
        <v>0</v>
      </c>
      <c r="Q31" s="77">
        <v>0.03</v>
      </c>
      <c r="R31" s="77">
        <v>0.01</v>
      </c>
    </row>
    <row r="32" spans="2:18">
      <c r="B32" t="s">
        <v>288</v>
      </c>
      <c r="C32" t="s">
        <v>289</v>
      </c>
      <c r="D32" t="s">
        <v>103</v>
      </c>
      <c r="E32" t="s">
        <v>260</v>
      </c>
      <c r="F32" t="s">
        <v>210</v>
      </c>
      <c r="G32" t="s">
        <v>290</v>
      </c>
      <c r="H32" s="77">
        <v>2.81</v>
      </c>
      <c r="I32" t="s">
        <v>105</v>
      </c>
      <c r="J32" s="77">
        <v>5.5</v>
      </c>
      <c r="K32" s="77">
        <v>1.05</v>
      </c>
      <c r="L32" s="77">
        <v>128952</v>
      </c>
      <c r="M32" s="77">
        <v>118.47</v>
      </c>
      <c r="N32" s="77">
        <v>0</v>
      </c>
      <c r="O32" s="77">
        <v>152.76943439999999</v>
      </c>
      <c r="P32" s="77">
        <v>0</v>
      </c>
      <c r="Q32" s="77">
        <v>0.04</v>
      </c>
      <c r="R32" s="77">
        <v>0.01</v>
      </c>
    </row>
    <row r="33" spans="2:18">
      <c r="B33" t="s">
        <v>291</v>
      </c>
      <c r="C33" t="s">
        <v>292</v>
      </c>
      <c r="D33" t="s">
        <v>103</v>
      </c>
      <c r="E33" t="s">
        <v>260</v>
      </c>
      <c r="F33" t="s">
        <v>210</v>
      </c>
      <c r="G33" t="s">
        <v>293</v>
      </c>
      <c r="H33" s="77">
        <v>4.7699999999999996</v>
      </c>
      <c r="I33" t="s">
        <v>105</v>
      </c>
      <c r="J33" s="77">
        <v>3.75</v>
      </c>
      <c r="K33" s="77">
        <v>1.57</v>
      </c>
      <c r="L33" s="77">
        <v>9101999</v>
      </c>
      <c r="M33" s="77">
        <v>113.72</v>
      </c>
      <c r="N33" s="77">
        <v>0</v>
      </c>
      <c r="O33" s="77">
        <v>10350.7932628</v>
      </c>
      <c r="P33" s="77">
        <v>0.06</v>
      </c>
      <c r="Q33" s="77">
        <v>2.76</v>
      </c>
      <c r="R33" s="77">
        <v>0.65</v>
      </c>
    </row>
    <row r="34" spans="2:18">
      <c r="B34" t="s">
        <v>294</v>
      </c>
      <c r="C34" t="s">
        <v>295</v>
      </c>
      <c r="D34" t="s">
        <v>103</v>
      </c>
      <c r="E34" t="s">
        <v>260</v>
      </c>
      <c r="F34" t="s">
        <v>210</v>
      </c>
      <c r="G34" t="s">
        <v>296</v>
      </c>
      <c r="H34" s="77">
        <v>6.32</v>
      </c>
      <c r="I34" t="s">
        <v>105</v>
      </c>
      <c r="J34" s="77">
        <v>1.75</v>
      </c>
      <c r="K34" s="77">
        <v>1.87</v>
      </c>
      <c r="L34" s="77">
        <v>7427408</v>
      </c>
      <c r="M34" s="77">
        <v>99.85</v>
      </c>
      <c r="N34" s="77">
        <v>0</v>
      </c>
      <c r="O34" s="77">
        <v>7416.2668880000001</v>
      </c>
      <c r="P34" s="77">
        <v>0.04</v>
      </c>
      <c r="Q34" s="77">
        <v>1.98</v>
      </c>
      <c r="R34" s="77">
        <v>0.46</v>
      </c>
    </row>
    <row r="35" spans="2:18">
      <c r="B35" t="s">
        <v>297</v>
      </c>
      <c r="C35" t="s">
        <v>298</v>
      </c>
      <c r="D35" t="s">
        <v>103</v>
      </c>
      <c r="E35" t="s">
        <v>260</v>
      </c>
      <c r="F35" t="s">
        <v>210</v>
      </c>
      <c r="G35" t="s">
        <v>299</v>
      </c>
      <c r="H35" s="77">
        <v>6.56</v>
      </c>
      <c r="I35" t="s">
        <v>105</v>
      </c>
      <c r="J35" s="77">
        <v>6.25</v>
      </c>
      <c r="K35" s="77">
        <v>2.04</v>
      </c>
      <c r="L35" s="77">
        <v>69250194</v>
      </c>
      <c r="M35" s="77">
        <v>131.86000000000001</v>
      </c>
      <c r="N35" s="77">
        <v>0</v>
      </c>
      <c r="O35" s="77">
        <v>91313.305808399993</v>
      </c>
      <c r="P35" s="77">
        <v>0.41</v>
      </c>
      <c r="Q35" s="77">
        <v>24.38</v>
      </c>
      <c r="R35" s="77">
        <v>5.69</v>
      </c>
    </row>
    <row r="36" spans="2:18">
      <c r="B36" t="s">
        <v>300</v>
      </c>
      <c r="C36" t="s">
        <v>301</v>
      </c>
      <c r="D36" t="s">
        <v>103</v>
      </c>
      <c r="E36" t="s">
        <v>260</v>
      </c>
      <c r="F36" t="s">
        <v>210</v>
      </c>
      <c r="G36" t="s">
        <v>272</v>
      </c>
      <c r="H36" s="77">
        <v>14.54</v>
      </c>
      <c r="I36" t="s">
        <v>105</v>
      </c>
      <c r="J36" s="77">
        <v>5.5</v>
      </c>
      <c r="K36" s="77">
        <v>3.17</v>
      </c>
      <c r="L36" s="77">
        <v>19829941</v>
      </c>
      <c r="M36" s="77">
        <v>142.68</v>
      </c>
      <c r="N36" s="77">
        <v>0</v>
      </c>
      <c r="O36" s="77">
        <v>28293.3598188</v>
      </c>
      <c r="P36" s="77">
        <v>0.11</v>
      </c>
      <c r="Q36" s="77">
        <v>7.55</v>
      </c>
      <c r="R36" s="77">
        <v>1.76</v>
      </c>
    </row>
    <row r="37" spans="2:18">
      <c r="B37" s="78" t="s">
        <v>302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225</v>
      </c>
      <c r="C38" t="s">
        <v>225</v>
      </c>
      <c r="D38" s="16"/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303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225</v>
      </c>
      <c r="C40" t="s">
        <v>225</v>
      </c>
      <c r="D40" s="16"/>
      <c r="E40" t="s">
        <v>225</v>
      </c>
      <c r="H40" s="77">
        <v>0</v>
      </c>
      <c r="I40" t="s">
        <v>225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253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304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225</v>
      </c>
      <c r="C43" t="s">
        <v>225</v>
      </c>
      <c r="D43" s="16"/>
      <c r="E43" t="s">
        <v>225</v>
      </c>
      <c r="H43" s="77">
        <v>0</v>
      </c>
      <c r="I43" t="s">
        <v>225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305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225</v>
      </c>
      <c r="C45" t="s">
        <v>225</v>
      </c>
      <c r="D45" s="16"/>
      <c r="E45" t="s">
        <v>225</v>
      </c>
      <c r="H45" s="77">
        <v>0</v>
      </c>
      <c r="I45" t="s">
        <v>225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306</v>
      </c>
      <c r="C46" s="16"/>
      <c r="D46" s="16"/>
    </row>
    <row r="47" spans="2:18">
      <c r="B47" t="s">
        <v>307</v>
      </c>
      <c r="C47" s="16"/>
      <c r="D47" s="16"/>
    </row>
    <row r="48" spans="2:18">
      <c r="B48" t="s">
        <v>308</v>
      </c>
      <c r="C48" s="16"/>
      <c r="D48" s="16"/>
    </row>
    <row r="49" spans="2:4">
      <c r="B49" t="s">
        <v>309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950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951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255</v>
      </c>
      <c r="D26" s="16"/>
    </row>
    <row r="27" spans="2:23">
      <c r="B27" t="s">
        <v>306</v>
      </c>
      <c r="D27" s="16"/>
    </row>
    <row r="28" spans="2:23">
      <c r="B28" t="s">
        <v>307</v>
      </c>
      <c r="D28" s="16"/>
    </row>
    <row r="29" spans="2:23">
      <c r="B29" t="s">
        <v>308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255</v>
      </c>
      <c r="C24" s="16"/>
      <c r="D24" s="16"/>
      <c r="E24" s="16"/>
      <c r="F24" s="16"/>
      <c r="G24" s="16"/>
    </row>
    <row r="25" spans="2:21">
      <c r="B25" t="s">
        <v>306</v>
      </c>
      <c r="C25" s="16"/>
      <c r="D25" s="16"/>
      <c r="E25" s="16"/>
      <c r="F25" s="16"/>
      <c r="G25" s="16"/>
    </row>
    <row r="26" spans="2:21">
      <c r="B26" t="s">
        <v>307</v>
      </c>
      <c r="C26" s="16"/>
      <c r="D26" s="16"/>
      <c r="E26" s="16"/>
      <c r="F26" s="16"/>
      <c r="G26" s="16"/>
    </row>
    <row r="27" spans="2:21">
      <c r="B27" t="s">
        <v>308</v>
      </c>
      <c r="C27" s="16"/>
      <c r="D27" s="16"/>
      <c r="E27" s="16"/>
      <c r="F27" s="16"/>
      <c r="G27" s="16"/>
    </row>
    <row r="28" spans="2:21">
      <c r="B28" t="s">
        <v>309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3" workbookViewId="0">
      <selection activeCell="B88" sqref="B8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14.55</v>
      </c>
      <c r="O11" s="76">
        <v>181414074.97</v>
      </c>
      <c r="P11" s="33"/>
      <c r="Q11" s="76">
        <v>336.52569</v>
      </c>
      <c r="R11" s="76">
        <v>230028.16379752519</v>
      </c>
      <c r="S11" s="7"/>
      <c r="T11" s="76">
        <v>100</v>
      </c>
      <c r="U11" s="76">
        <v>14.34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3.89</v>
      </c>
      <c r="N12" s="79">
        <v>16.66</v>
      </c>
      <c r="O12" s="79">
        <v>168728074.97</v>
      </c>
      <c r="Q12" s="79">
        <v>336.52569</v>
      </c>
      <c r="R12" s="79">
        <v>182847.04824646999</v>
      </c>
      <c r="T12" s="79">
        <v>79.489999999999995</v>
      </c>
      <c r="U12" s="79">
        <v>11.4</v>
      </c>
    </row>
    <row r="13" spans="2:66">
      <c r="B13" s="78" t="s">
        <v>310</v>
      </c>
      <c r="C13" s="16"/>
      <c r="D13" s="16"/>
      <c r="E13" s="16"/>
      <c r="F13" s="16"/>
      <c r="K13" s="79">
        <v>3.73</v>
      </c>
      <c r="N13" s="79">
        <v>-4.33</v>
      </c>
      <c r="O13" s="79">
        <v>74357834.069999993</v>
      </c>
      <c r="Q13" s="79">
        <v>138.68950000000001</v>
      </c>
      <c r="R13" s="79">
        <v>90266.820431300002</v>
      </c>
      <c r="T13" s="79">
        <v>39.24</v>
      </c>
      <c r="U13" s="79">
        <v>5.63</v>
      </c>
    </row>
    <row r="14" spans="2:66">
      <c r="B14" t="s">
        <v>314</v>
      </c>
      <c r="C14" t="s">
        <v>315</v>
      </c>
      <c r="D14" t="s">
        <v>103</v>
      </c>
      <c r="E14" t="s">
        <v>126</v>
      </c>
      <c r="F14" t="s">
        <v>316</v>
      </c>
      <c r="G14" t="s">
        <v>317</v>
      </c>
      <c r="H14" t="s">
        <v>218</v>
      </c>
      <c r="I14" t="s">
        <v>210</v>
      </c>
      <c r="J14" t="s">
        <v>318</v>
      </c>
      <c r="K14" s="77">
        <v>3.32</v>
      </c>
      <c r="L14" t="s">
        <v>105</v>
      </c>
      <c r="M14" s="77">
        <v>5</v>
      </c>
      <c r="N14" s="77">
        <v>0.55000000000000004</v>
      </c>
      <c r="O14" s="77">
        <v>1634684</v>
      </c>
      <c r="P14" s="77">
        <v>122.05</v>
      </c>
      <c r="Q14" s="77">
        <v>0</v>
      </c>
      <c r="R14" s="77">
        <v>1995.1318220000001</v>
      </c>
      <c r="S14" s="77">
        <v>0.05</v>
      </c>
      <c r="T14" s="77">
        <v>0.87</v>
      </c>
      <c r="U14" s="77">
        <v>0.12</v>
      </c>
    </row>
    <row r="15" spans="2:66">
      <c r="B15" t="s">
        <v>319</v>
      </c>
      <c r="C15" t="s">
        <v>320</v>
      </c>
      <c r="D15" t="s">
        <v>103</v>
      </c>
      <c r="E15" t="s">
        <v>126</v>
      </c>
      <c r="F15" t="s">
        <v>321</v>
      </c>
      <c r="G15" t="s">
        <v>317</v>
      </c>
      <c r="H15" t="s">
        <v>214</v>
      </c>
      <c r="I15" t="s">
        <v>210</v>
      </c>
      <c r="J15" t="s">
        <v>322</v>
      </c>
      <c r="K15" s="77">
        <v>1.24</v>
      </c>
      <c r="L15" t="s">
        <v>105</v>
      </c>
      <c r="M15" s="77">
        <v>0.8</v>
      </c>
      <c r="N15" s="77">
        <v>0.53</v>
      </c>
      <c r="O15" s="77">
        <v>6466793</v>
      </c>
      <c r="P15" s="77">
        <v>102.87</v>
      </c>
      <c r="Q15" s="77">
        <v>0</v>
      </c>
      <c r="R15" s="77">
        <v>6652.3899590999999</v>
      </c>
      <c r="S15" s="77">
        <v>1</v>
      </c>
      <c r="T15" s="77">
        <v>2.89</v>
      </c>
      <c r="U15" s="77">
        <v>0.41</v>
      </c>
    </row>
    <row r="16" spans="2:66">
      <c r="B16" t="s">
        <v>323</v>
      </c>
      <c r="C16" t="s">
        <v>324</v>
      </c>
      <c r="D16" t="s">
        <v>103</v>
      </c>
      <c r="E16" t="s">
        <v>126</v>
      </c>
      <c r="F16" t="s">
        <v>325</v>
      </c>
      <c r="G16" t="s">
        <v>130</v>
      </c>
      <c r="H16" t="s">
        <v>326</v>
      </c>
      <c r="I16" t="s">
        <v>153</v>
      </c>
      <c r="J16" t="s">
        <v>327</v>
      </c>
      <c r="K16" s="77">
        <v>6.41</v>
      </c>
      <c r="L16" t="s">
        <v>105</v>
      </c>
      <c r="M16" s="77">
        <v>0.83</v>
      </c>
      <c r="N16" s="77">
        <v>1.34</v>
      </c>
      <c r="O16" s="77">
        <v>2862226</v>
      </c>
      <c r="P16" s="77">
        <v>98.51</v>
      </c>
      <c r="Q16" s="77">
        <v>0</v>
      </c>
      <c r="R16" s="77">
        <v>2819.5788326000002</v>
      </c>
      <c r="S16" s="77">
        <v>0.19</v>
      </c>
      <c r="T16" s="77">
        <v>1.23</v>
      </c>
      <c r="U16" s="77">
        <v>0.18</v>
      </c>
    </row>
    <row r="17" spans="2:21">
      <c r="B17" t="s">
        <v>328</v>
      </c>
      <c r="C17" t="s">
        <v>329</v>
      </c>
      <c r="D17" t="s">
        <v>103</v>
      </c>
      <c r="E17" t="s">
        <v>126</v>
      </c>
      <c r="F17" t="s">
        <v>316</v>
      </c>
      <c r="G17" t="s">
        <v>317</v>
      </c>
      <c r="H17" t="s">
        <v>214</v>
      </c>
      <c r="I17" t="s">
        <v>210</v>
      </c>
      <c r="J17" t="s">
        <v>330</v>
      </c>
      <c r="K17" s="77">
        <v>1.21</v>
      </c>
      <c r="L17" t="s">
        <v>105</v>
      </c>
      <c r="M17" s="77">
        <v>4.0999999999999996</v>
      </c>
      <c r="N17" s="77">
        <v>0.74</v>
      </c>
      <c r="O17" s="77">
        <v>1656690</v>
      </c>
      <c r="P17" s="77">
        <v>130.5</v>
      </c>
      <c r="Q17" s="77">
        <v>0</v>
      </c>
      <c r="R17" s="77">
        <v>2161.98045</v>
      </c>
      <c r="S17" s="77">
        <v>7.0000000000000007E-2</v>
      </c>
      <c r="T17" s="77">
        <v>0.94</v>
      </c>
      <c r="U17" s="77">
        <v>0.13</v>
      </c>
    </row>
    <row r="18" spans="2:21">
      <c r="B18" t="s">
        <v>331</v>
      </c>
      <c r="C18" t="s">
        <v>332</v>
      </c>
      <c r="D18" t="s">
        <v>103</v>
      </c>
      <c r="E18" t="s">
        <v>126</v>
      </c>
      <c r="F18" t="s">
        <v>333</v>
      </c>
      <c r="G18" t="s">
        <v>334</v>
      </c>
      <c r="H18" t="s">
        <v>335</v>
      </c>
      <c r="I18" t="s">
        <v>210</v>
      </c>
      <c r="J18" t="s">
        <v>336</v>
      </c>
      <c r="K18" s="77">
        <v>1.49</v>
      </c>
      <c r="L18" t="s">
        <v>105</v>
      </c>
      <c r="M18" s="77">
        <v>4.9000000000000004</v>
      </c>
      <c r="N18" s="77">
        <v>0.67</v>
      </c>
      <c r="O18" s="77">
        <v>1750000.31</v>
      </c>
      <c r="P18" s="77">
        <v>115.47</v>
      </c>
      <c r="Q18" s="77">
        <v>0</v>
      </c>
      <c r="R18" s="77">
        <v>2020.7253579569999</v>
      </c>
      <c r="S18" s="77">
        <v>0.88</v>
      </c>
      <c r="T18" s="77">
        <v>0.88</v>
      </c>
      <c r="U18" s="77">
        <v>0.13</v>
      </c>
    </row>
    <row r="19" spans="2:21">
      <c r="B19" t="s">
        <v>337</v>
      </c>
      <c r="C19" t="s">
        <v>338</v>
      </c>
      <c r="D19" t="s">
        <v>103</v>
      </c>
      <c r="E19" t="s">
        <v>126</v>
      </c>
      <c r="F19" t="s">
        <v>333</v>
      </c>
      <c r="G19" t="s">
        <v>334</v>
      </c>
      <c r="H19" t="s">
        <v>335</v>
      </c>
      <c r="I19" t="s">
        <v>210</v>
      </c>
      <c r="J19" t="s">
        <v>339</v>
      </c>
      <c r="K19" s="77">
        <v>0.51</v>
      </c>
      <c r="L19" t="s">
        <v>105</v>
      </c>
      <c r="M19" s="77">
        <v>4.95</v>
      </c>
      <c r="N19" s="77">
        <v>0.22</v>
      </c>
      <c r="O19" s="77">
        <v>1092028.6299999999</v>
      </c>
      <c r="P19" s="77">
        <v>125.07</v>
      </c>
      <c r="Q19" s="77">
        <v>0</v>
      </c>
      <c r="R19" s="77">
        <v>1365.800207541</v>
      </c>
      <c r="S19" s="77">
        <v>0.85</v>
      </c>
      <c r="T19" s="77">
        <v>0.59</v>
      </c>
      <c r="U19" s="77">
        <v>0.09</v>
      </c>
    </row>
    <row r="20" spans="2:21">
      <c r="B20" t="s">
        <v>340</v>
      </c>
      <c r="C20" t="s">
        <v>341</v>
      </c>
      <c r="D20" t="s">
        <v>103</v>
      </c>
      <c r="E20" t="s">
        <v>126</v>
      </c>
      <c r="F20" t="s">
        <v>342</v>
      </c>
      <c r="G20" t="s">
        <v>317</v>
      </c>
      <c r="H20" t="s">
        <v>335</v>
      </c>
      <c r="I20" t="s">
        <v>210</v>
      </c>
      <c r="J20" t="s">
        <v>343</v>
      </c>
      <c r="K20" s="77">
        <v>2.27</v>
      </c>
      <c r="L20" t="s">
        <v>105</v>
      </c>
      <c r="M20" s="77">
        <v>4.75</v>
      </c>
      <c r="N20" s="77">
        <v>0.36</v>
      </c>
      <c r="O20" s="77">
        <v>1801880</v>
      </c>
      <c r="P20" s="77">
        <v>130.81</v>
      </c>
      <c r="Q20" s="77">
        <v>0</v>
      </c>
      <c r="R20" s="77">
        <v>2357.0392280000001</v>
      </c>
      <c r="S20" s="77">
        <v>0.62</v>
      </c>
      <c r="T20" s="77">
        <v>1.02</v>
      </c>
      <c r="U20" s="77">
        <v>0.15</v>
      </c>
    </row>
    <row r="21" spans="2:21">
      <c r="B21" t="s">
        <v>344</v>
      </c>
      <c r="C21" t="s">
        <v>345</v>
      </c>
      <c r="D21" t="s">
        <v>103</v>
      </c>
      <c r="E21" t="s">
        <v>126</v>
      </c>
      <c r="F21" t="s">
        <v>346</v>
      </c>
      <c r="G21" t="s">
        <v>317</v>
      </c>
      <c r="H21" t="s">
        <v>335</v>
      </c>
      <c r="I21" t="s">
        <v>210</v>
      </c>
      <c r="J21" t="s">
        <v>347</v>
      </c>
      <c r="K21" s="77">
        <v>1.55</v>
      </c>
      <c r="L21" t="s">
        <v>105</v>
      </c>
      <c r="M21" s="77">
        <v>5</v>
      </c>
      <c r="N21" s="77">
        <v>0.41</v>
      </c>
      <c r="O21" s="77">
        <v>1159496</v>
      </c>
      <c r="P21" s="77">
        <v>119.44</v>
      </c>
      <c r="Q21" s="77">
        <v>0</v>
      </c>
      <c r="R21" s="77">
        <v>1384.9020224000001</v>
      </c>
      <c r="S21" s="77">
        <v>0.12</v>
      </c>
      <c r="T21" s="77">
        <v>0.6</v>
      </c>
      <c r="U21" s="77">
        <v>0.09</v>
      </c>
    </row>
    <row r="22" spans="2:21">
      <c r="B22" t="s">
        <v>344</v>
      </c>
      <c r="C22" t="s">
        <v>345</v>
      </c>
      <c r="D22" t="s">
        <v>103</v>
      </c>
      <c r="E22" t="s">
        <v>126</v>
      </c>
      <c r="F22" t="s">
        <v>346</v>
      </c>
      <c r="G22" t="s">
        <v>317</v>
      </c>
      <c r="H22" t="s">
        <v>335</v>
      </c>
      <c r="I22" t="s">
        <v>210</v>
      </c>
      <c r="J22" t="s">
        <v>347</v>
      </c>
      <c r="K22" s="77">
        <v>1.55</v>
      </c>
      <c r="L22" t="s">
        <v>105</v>
      </c>
      <c r="M22" s="77">
        <v>5</v>
      </c>
      <c r="N22" s="77">
        <v>0.41</v>
      </c>
      <c r="O22" s="77">
        <v>6631657</v>
      </c>
      <c r="P22" s="77">
        <v>119.44</v>
      </c>
      <c r="Q22" s="77">
        <v>0</v>
      </c>
      <c r="R22" s="77">
        <v>7920.8511208</v>
      </c>
      <c r="S22" s="77">
        <v>0.66</v>
      </c>
      <c r="T22" s="77">
        <v>3.44</v>
      </c>
      <c r="U22" s="77">
        <v>0.49</v>
      </c>
    </row>
    <row r="23" spans="2:21">
      <c r="B23" t="s">
        <v>348</v>
      </c>
      <c r="C23" t="s">
        <v>349</v>
      </c>
      <c r="D23" t="s">
        <v>103</v>
      </c>
      <c r="E23" t="s">
        <v>126</v>
      </c>
      <c r="F23" t="s">
        <v>316</v>
      </c>
      <c r="G23" t="s">
        <v>317</v>
      </c>
      <c r="H23" t="s">
        <v>335</v>
      </c>
      <c r="I23" t="s">
        <v>210</v>
      </c>
      <c r="J23" t="s">
        <v>330</v>
      </c>
      <c r="K23" s="77">
        <v>1.42</v>
      </c>
      <c r="L23" t="s">
        <v>105</v>
      </c>
      <c r="M23" s="77">
        <v>6.5</v>
      </c>
      <c r="N23" s="77">
        <v>1.68</v>
      </c>
      <c r="O23" s="77">
        <v>6155651</v>
      </c>
      <c r="P23" s="77">
        <v>121.26</v>
      </c>
      <c r="Q23" s="77">
        <v>111.53139</v>
      </c>
      <c r="R23" s="77">
        <v>7575.8737926000003</v>
      </c>
      <c r="S23" s="77">
        <v>0.39</v>
      </c>
      <c r="T23" s="77">
        <v>3.29</v>
      </c>
      <c r="U23" s="77">
        <v>0.47</v>
      </c>
    </row>
    <row r="24" spans="2:21">
      <c r="B24" t="s">
        <v>350</v>
      </c>
      <c r="C24" t="s">
        <v>351</v>
      </c>
      <c r="D24" t="s">
        <v>103</v>
      </c>
      <c r="E24" t="s">
        <v>126</v>
      </c>
      <c r="F24" t="s">
        <v>352</v>
      </c>
      <c r="G24" t="s">
        <v>353</v>
      </c>
      <c r="H24" t="s">
        <v>354</v>
      </c>
      <c r="I24" t="s">
        <v>210</v>
      </c>
      <c r="J24" t="s">
        <v>355</v>
      </c>
      <c r="K24" s="77">
        <v>7.94</v>
      </c>
      <c r="L24" t="s">
        <v>105</v>
      </c>
      <c r="M24" s="77">
        <v>5.15</v>
      </c>
      <c r="N24" s="77">
        <v>3.21</v>
      </c>
      <c r="O24" s="77">
        <v>2499541</v>
      </c>
      <c r="P24" s="77">
        <v>140.83000000000001</v>
      </c>
      <c r="Q24" s="77">
        <v>0</v>
      </c>
      <c r="R24" s="77">
        <v>3520.1035903000002</v>
      </c>
      <c r="S24" s="77">
        <v>7.0000000000000007E-2</v>
      </c>
      <c r="T24" s="77">
        <v>1.53</v>
      </c>
      <c r="U24" s="77">
        <v>0.22</v>
      </c>
    </row>
    <row r="25" spans="2:21">
      <c r="B25" t="s">
        <v>350</v>
      </c>
      <c r="C25" t="s">
        <v>351</v>
      </c>
      <c r="D25" t="s">
        <v>103</v>
      </c>
      <c r="E25" t="s">
        <v>126</v>
      </c>
      <c r="F25" t="s">
        <v>352</v>
      </c>
      <c r="G25" t="s">
        <v>353</v>
      </c>
      <c r="H25" t="s">
        <v>354</v>
      </c>
      <c r="I25" t="s">
        <v>210</v>
      </c>
      <c r="J25" t="s">
        <v>355</v>
      </c>
      <c r="K25" s="77">
        <v>7.94</v>
      </c>
      <c r="L25" t="s">
        <v>105</v>
      </c>
      <c r="M25" s="77">
        <v>5.15</v>
      </c>
      <c r="N25" s="77">
        <v>3.21</v>
      </c>
      <c r="O25" s="77">
        <v>1450221</v>
      </c>
      <c r="P25" s="77">
        <v>140.83000000000001</v>
      </c>
      <c r="Q25" s="77">
        <v>0</v>
      </c>
      <c r="R25" s="77">
        <v>2042.3462343000001</v>
      </c>
      <c r="S25" s="77">
        <v>0.04</v>
      </c>
      <c r="T25" s="77">
        <v>0.89</v>
      </c>
      <c r="U25" s="77">
        <v>0.13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358</v>
      </c>
      <c r="G26" t="s">
        <v>334</v>
      </c>
      <c r="H26" t="s">
        <v>359</v>
      </c>
      <c r="I26" t="s">
        <v>153</v>
      </c>
      <c r="J26" t="s">
        <v>360</v>
      </c>
      <c r="K26" s="77">
        <v>6.66</v>
      </c>
      <c r="L26" t="s">
        <v>105</v>
      </c>
      <c r="M26" s="77">
        <v>3.35</v>
      </c>
      <c r="N26" s="77">
        <v>3.08</v>
      </c>
      <c r="O26" s="77">
        <v>3235893</v>
      </c>
      <c r="P26" s="77">
        <v>102.04</v>
      </c>
      <c r="Q26" s="77">
        <v>0</v>
      </c>
      <c r="R26" s="77">
        <v>3301.9052172000002</v>
      </c>
      <c r="S26" s="77">
        <v>1.2</v>
      </c>
      <c r="T26" s="77">
        <v>1.44</v>
      </c>
      <c r="U26" s="77">
        <v>0.21</v>
      </c>
    </row>
    <row r="27" spans="2:21">
      <c r="B27" t="s">
        <v>361</v>
      </c>
      <c r="C27" t="s">
        <v>362</v>
      </c>
      <c r="D27" t="s">
        <v>103</v>
      </c>
      <c r="E27" t="s">
        <v>126</v>
      </c>
      <c r="F27" t="s">
        <v>363</v>
      </c>
      <c r="G27" t="s">
        <v>334</v>
      </c>
      <c r="H27" t="s">
        <v>354</v>
      </c>
      <c r="I27" t="s">
        <v>210</v>
      </c>
      <c r="J27" t="s">
        <v>364</v>
      </c>
      <c r="K27" s="77">
        <v>1.01</v>
      </c>
      <c r="L27" t="s">
        <v>105</v>
      </c>
      <c r="M27" s="77">
        <v>4.8</v>
      </c>
      <c r="N27" s="77">
        <v>0.43</v>
      </c>
      <c r="O27" s="77">
        <v>137436.60999999999</v>
      </c>
      <c r="P27" s="77">
        <v>112.72</v>
      </c>
      <c r="Q27" s="77">
        <v>0</v>
      </c>
      <c r="R27" s="77">
        <v>154.918546792</v>
      </c>
      <c r="S27" s="77">
        <v>0.12</v>
      </c>
      <c r="T27" s="77">
        <v>7.0000000000000007E-2</v>
      </c>
      <c r="U27" s="77">
        <v>0.01</v>
      </c>
    </row>
    <row r="28" spans="2:21">
      <c r="B28" t="s">
        <v>365</v>
      </c>
      <c r="C28" t="s">
        <v>366</v>
      </c>
      <c r="D28" t="s">
        <v>103</v>
      </c>
      <c r="E28" t="s">
        <v>126</v>
      </c>
      <c r="F28" t="s">
        <v>367</v>
      </c>
      <c r="G28" t="s">
        <v>334</v>
      </c>
      <c r="H28" t="s">
        <v>354</v>
      </c>
      <c r="I28" t="s">
        <v>210</v>
      </c>
      <c r="J28" t="s">
        <v>368</v>
      </c>
      <c r="K28" s="77">
        <v>6.46</v>
      </c>
      <c r="L28" t="s">
        <v>105</v>
      </c>
      <c r="M28" s="77">
        <v>2.78</v>
      </c>
      <c r="N28" s="77">
        <v>3.71</v>
      </c>
      <c r="O28" s="77">
        <v>4961934</v>
      </c>
      <c r="P28" s="77">
        <v>94.31</v>
      </c>
      <c r="Q28" s="77">
        <v>0</v>
      </c>
      <c r="R28" s="77">
        <v>4679.5999554</v>
      </c>
      <c r="S28" s="77">
        <v>0.28000000000000003</v>
      </c>
      <c r="T28" s="77">
        <v>2.0299999999999998</v>
      </c>
      <c r="U28" s="77">
        <v>0.28999999999999998</v>
      </c>
    </row>
    <row r="29" spans="2:21">
      <c r="B29" t="s">
        <v>369</v>
      </c>
      <c r="C29" t="s">
        <v>370</v>
      </c>
      <c r="D29" t="s">
        <v>103</v>
      </c>
      <c r="E29" t="s">
        <v>126</v>
      </c>
      <c r="F29" t="s">
        <v>371</v>
      </c>
      <c r="G29" t="s">
        <v>372</v>
      </c>
      <c r="H29" t="s">
        <v>354</v>
      </c>
      <c r="I29" t="s">
        <v>210</v>
      </c>
      <c r="J29" t="s">
        <v>373</v>
      </c>
      <c r="K29" s="77">
        <v>0.74</v>
      </c>
      <c r="L29" t="s">
        <v>105</v>
      </c>
      <c r="M29" s="77">
        <v>3.6</v>
      </c>
      <c r="N29" s="77">
        <v>-0.28000000000000003</v>
      </c>
      <c r="O29" s="77">
        <v>2930000</v>
      </c>
      <c r="P29" s="77">
        <v>110.99</v>
      </c>
      <c r="Q29" s="77">
        <v>0</v>
      </c>
      <c r="R29" s="77">
        <v>3252.0070000000001</v>
      </c>
      <c r="S29" s="77">
        <v>0.71</v>
      </c>
      <c r="T29" s="77">
        <v>1.41</v>
      </c>
      <c r="U29" s="77">
        <v>0.2</v>
      </c>
    </row>
    <row r="30" spans="2:21">
      <c r="B30" t="s">
        <v>374</v>
      </c>
      <c r="C30" t="s">
        <v>375</v>
      </c>
      <c r="D30" t="s">
        <v>103</v>
      </c>
      <c r="E30" t="s">
        <v>126</v>
      </c>
      <c r="F30" t="s">
        <v>316</v>
      </c>
      <c r="G30" t="s">
        <v>317</v>
      </c>
      <c r="H30" t="s">
        <v>359</v>
      </c>
      <c r="I30" t="s">
        <v>153</v>
      </c>
      <c r="J30" t="s">
        <v>376</v>
      </c>
      <c r="K30" s="77">
        <v>8.74</v>
      </c>
      <c r="L30" t="s">
        <v>105</v>
      </c>
      <c r="M30" s="77">
        <v>1.42</v>
      </c>
      <c r="N30" s="77">
        <v>-70.81</v>
      </c>
      <c r="O30" s="77">
        <v>163</v>
      </c>
      <c r="P30" s="77">
        <v>4877000</v>
      </c>
      <c r="Q30" s="77">
        <v>0</v>
      </c>
      <c r="R30" s="77">
        <v>7949.51</v>
      </c>
      <c r="S30" s="77">
        <v>0.77</v>
      </c>
      <c r="T30" s="77">
        <v>3.46</v>
      </c>
      <c r="U30" s="77">
        <v>0.5</v>
      </c>
    </row>
    <row r="31" spans="2:21">
      <c r="B31" t="s">
        <v>377</v>
      </c>
      <c r="C31" t="s">
        <v>378</v>
      </c>
      <c r="D31" t="s">
        <v>103</v>
      </c>
      <c r="E31" t="s">
        <v>126</v>
      </c>
      <c r="F31" t="s">
        <v>379</v>
      </c>
      <c r="G31" t="s">
        <v>380</v>
      </c>
      <c r="H31" t="s">
        <v>354</v>
      </c>
      <c r="I31" t="s">
        <v>210</v>
      </c>
      <c r="J31" t="s">
        <v>381</v>
      </c>
      <c r="K31" s="77">
        <v>6.59</v>
      </c>
      <c r="L31" t="s">
        <v>105</v>
      </c>
      <c r="M31" s="77">
        <v>1.23</v>
      </c>
      <c r="N31" s="77">
        <v>1.75</v>
      </c>
      <c r="O31" s="77">
        <v>1667699</v>
      </c>
      <c r="P31" s="77">
        <v>97.58</v>
      </c>
      <c r="Q31" s="77">
        <v>0</v>
      </c>
      <c r="R31" s="77">
        <v>1627.3406841999999</v>
      </c>
      <c r="S31" s="77">
        <v>0.16</v>
      </c>
      <c r="T31" s="77">
        <v>0.71</v>
      </c>
      <c r="U31" s="77">
        <v>0.1</v>
      </c>
    </row>
    <row r="32" spans="2:21">
      <c r="B32" t="s">
        <v>382</v>
      </c>
      <c r="C32" t="s">
        <v>383</v>
      </c>
      <c r="D32" t="s">
        <v>103</v>
      </c>
      <c r="E32" t="s">
        <v>126</v>
      </c>
      <c r="F32" t="s">
        <v>384</v>
      </c>
      <c r="G32" t="s">
        <v>317</v>
      </c>
      <c r="H32" t="s">
        <v>385</v>
      </c>
      <c r="I32" t="s">
        <v>210</v>
      </c>
      <c r="J32" t="s">
        <v>386</v>
      </c>
      <c r="K32" s="77">
        <v>2.84</v>
      </c>
      <c r="L32" t="s">
        <v>105</v>
      </c>
      <c r="M32" s="77">
        <v>4.5</v>
      </c>
      <c r="N32" s="77">
        <v>1.05</v>
      </c>
      <c r="O32" s="77">
        <v>348758</v>
      </c>
      <c r="P32" s="77">
        <v>133.24</v>
      </c>
      <c r="Q32" s="77">
        <v>4.7447400000000002</v>
      </c>
      <c r="R32" s="77">
        <v>469.42989920000002</v>
      </c>
      <c r="S32" s="77">
        <v>0.02</v>
      </c>
      <c r="T32" s="77">
        <v>0.2</v>
      </c>
      <c r="U32" s="77">
        <v>0.03</v>
      </c>
    </row>
    <row r="33" spans="2:21">
      <c r="B33" t="s">
        <v>387</v>
      </c>
      <c r="C33" t="s">
        <v>388</v>
      </c>
      <c r="D33" t="s">
        <v>103</v>
      </c>
      <c r="E33" t="s">
        <v>126</v>
      </c>
      <c r="F33" t="s">
        <v>389</v>
      </c>
      <c r="G33" t="s">
        <v>334</v>
      </c>
      <c r="H33" t="s">
        <v>385</v>
      </c>
      <c r="I33" t="s">
        <v>210</v>
      </c>
      <c r="J33" t="s">
        <v>390</v>
      </c>
      <c r="K33" s="77">
        <v>5.35</v>
      </c>
      <c r="L33" t="s">
        <v>105</v>
      </c>
      <c r="M33" s="77">
        <v>2.15</v>
      </c>
      <c r="N33" s="77">
        <v>3.58</v>
      </c>
      <c r="O33" s="77">
        <v>4139154</v>
      </c>
      <c r="P33" s="77">
        <v>94.62</v>
      </c>
      <c r="Q33" s="77">
        <v>0</v>
      </c>
      <c r="R33" s="77">
        <v>3916.4675148000001</v>
      </c>
      <c r="S33" s="77">
        <v>0.68</v>
      </c>
      <c r="T33" s="77">
        <v>1.7</v>
      </c>
      <c r="U33" s="77">
        <v>0.24</v>
      </c>
    </row>
    <row r="34" spans="2:21">
      <c r="B34" t="s">
        <v>391</v>
      </c>
      <c r="C34" t="s">
        <v>392</v>
      </c>
      <c r="D34" t="s">
        <v>103</v>
      </c>
      <c r="E34" t="s">
        <v>126</v>
      </c>
      <c r="F34" t="s">
        <v>393</v>
      </c>
      <c r="G34" t="s">
        <v>130</v>
      </c>
      <c r="H34" t="s">
        <v>394</v>
      </c>
      <c r="I34" t="s">
        <v>153</v>
      </c>
      <c r="J34" t="s">
        <v>395</v>
      </c>
      <c r="K34" s="77">
        <v>0.66</v>
      </c>
      <c r="L34" t="s">
        <v>105</v>
      </c>
      <c r="M34" s="77">
        <v>3.75</v>
      </c>
      <c r="N34" s="77">
        <v>0.85</v>
      </c>
      <c r="O34" s="77">
        <v>142447.16</v>
      </c>
      <c r="P34" s="77">
        <v>104.19</v>
      </c>
      <c r="Q34" s="77">
        <v>0</v>
      </c>
      <c r="R34" s="77">
        <v>148.41569600400001</v>
      </c>
      <c r="S34" s="77">
        <v>7.0000000000000007E-2</v>
      </c>
      <c r="T34" s="77">
        <v>0.06</v>
      </c>
      <c r="U34" s="77">
        <v>0.01</v>
      </c>
    </row>
    <row r="35" spans="2:21">
      <c r="B35" t="s">
        <v>396</v>
      </c>
      <c r="C35" t="s">
        <v>397</v>
      </c>
      <c r="D35" t="s">
        <v>103</v>
      </c>
      <c r="E35" t="s">
        <v>126</v>
      </c>
      <c r="F35" t="s">
        <v>398</v>
      </c>
      <c r="G35" t="s">
        <v>334</v>
      </c>
      <c r="H35" t="s">
        <v>209</v>
      </c>
      <c r="I35" t="s">
        <v>210</v>
      </c>
      <c r="J35" t="s">
        <v>381</v>
      </c>
      <c r="K35" s="77">
        <v>5.18</v>
      </c>
      <c r="L35" t="s">
        <v>105</v>
      </c>
      <c r="M35" s="77">
        <v>3.06</v>
      </c>
      <c r="N35" s="77">
        <v>2.16</v>
      </c>
      <c r="O35" s="77">
        <v>474274.71</v>
      </c>
      <c r="P35" s="77">
        <v>102.78</v>
      </c>
      <c r="Q35" s="77">
        <v>22.41337</v>
      </c>
      <c r="R35" s="77">
        <v>509.872916938</v>
      </c>
      <c r="S35" s="77">
        <v>0.17</v>
      </c>
      <c r="T35" s="77">
        <v>0.22</v>
      </c>
      <c r="U35" s="77">
        <v>0.03</v>
      </c>
    </row>
    <row r="36" spans="2:21">
      <c r="B36" t="s">
        <v>399</v>
      </c>
      <c r="C36" t="s">
        <v>400</v>
      </c>
      <c r="D36" t="s">
        <v>103</v>
      </c>
      <c r="E36" t="s">
        <v>126</v>
      </c>
      <c r="F36" t="s">
        <v>401</v>
      </c>
      <c r="G36" t="s">
        <v>402</v>
      </c>
      <c r="H36" t="s">
        <v>209</v>
      </c>
      <c r="I36" t="s">
        <v>210</v>
      </c>
      <c r="J36" t="s">
        <v>403</v>
      </c>
      <c r="K36" s="77">
        <v>1.17</v>
      </c>
      <c r="L36" t="s">
        <v>105</v>
      </c>
      <c r="M36" s="77">
        <v>4.95</v>
      </c>
      <c r="N36" s="77">
        <v>1.02</v>
      </c>
      <c r="O36" s="77">
        <v>3450442.8</v>
      </c>
      <c r="P36" s="77">
        <v>128.79</v>
      </c>
      <c r="Q36" s="77">
        <v>0</v>
      </c>
      <c r="R36" s="77">
        <v>4443.8252821200003</v>
      </c>
      <c r="S36" s="77">
        <v>0.23</v>
      </c>
      <c r="T36" s="77">
        <v>1.93</v>
      </c>
      <c r="U36" s="77">
        <v>0.28000000000000003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406</v>
      </c>
      <c r="G37" t="s">
        <v>334</v>
      </c>
      <c r="H37" t="s">
        <v>407</v>
      </c>
      <c r="I37" t="s">
        <v>408</v>
      </c>
      <c r="J37" t="s">
        <v>409</v>
      </c>
      <c r="K37" s="77">
        <v>5.66</v>
      </c>
      <c r="L37" t="s">
        <v>105</v>
      </c>
      <c r="M37" s="77">
        <v>2.81</v>
      </c>
      <c r="N37" s="77">
        <v>1.8</v>
      </c>
      <c r="O37" s="77">
        <v>121459</v>
      </c>
      <c r="P37" s="77">
        <v>99.19</v>
      </c>
      <c r="Q37" s="77">
        <v>0</v>
      </c>
      <c r="R37" s="77">
        <v>120.4751821</v>
      </c>
      <c r="S37" s="77">
        <v>0.02</v>
      </c>
      <c r="T37" s="77">
        <v>0.05</v>
      </c>
      <c r="U37" s="77">
        <v>0.01</v>
      </c>
    </row>
    <row r="38" spans="2:21">
      <c r="B38" t="s">
        <v>410</v>
      </c>
      <c r="C38" t="s">
        <v>411</v>
      </c>
      <c r="D38" t="s">
        <v>103</v>
      </c>
      <c r="E38" t="s">
        <v>126</v>
      </c>
      <c r="F38" t="s">
        <v>412</v>
      </c>
      <c r="G38" t="s">
        <v>334</v>
      </c>
      <c r="H38" t="s">
        <v>209</v>
      </c>
      <c r="I38" t="s">
        <v>210</v>
      </c>
      <c r="J38" t="s">
        <v>413</v>
      </c>
      <c r="K38" s="77">
        <v>3.83</v>
      </c>
      <c r="L38" t="s">
        <v>105</v>
      </c>
      <c r="M38" s="77">
        <v>4.34</v>
      </c>
      <c r="N38" s="77">
        <v>3.42</v>
      </c>
      <c r="O38" s="77">
        <v>5240080.17</v>
      </c>
      <c r="P38" s="77">
        <v>105</v>
      </c>
      <c r="Q38" s="77">
        <v>0</v>
      </c>
      <c r="R38" s="77">
        <v>5502.0841785000002</v>
      </c>
      <c r="S38" s="77">
        <v>0.33</v>
      </c>
      <c r="T38" s="77">
        <v>2.39</v>
      </c>
      <c r="U38" s="77">
        <v>0.34</v>
      </c>
    </row>
    <row r="39" spans="2:21">
      <c r="B39" t="s">
        <v>414</v>
      </c>
      <c r="C39" t="s">
        <v>415</v>
      </c>
      <c r="D39" t="s">
        <v>103</v>
      </c>
      <c r="E39" t="s">
        <v>126</v>
      </c>
      <c r="F39" t="s">
        <v>412</v>
      </c>
      <c r="G39" t="s">
        <v>334</v>
      </c>
      <c r="H39" t="s">
        <v>209</v>
      </c>
      <c r="I39" t="s">
        <v>210</v>
      </c>
      <c r="J39" t="s">
        <v>409</v>
      </c>
      <c r="K39" s="77">
        <v>0</v>
      </c>
      <c r="L39" t="s">
        <v>105</v>
      </c>
      <c r="M39" s="77">
        <v>3.9</v>
      </c>
      <c r="N39" s="77">
        <v>0</v>
      </c>
      <c r="O39" s="77">
        <v>1530734</v>
      </c>
      <c r="P39" s="77">
        <v>97.31</v>
      </c>
      <c r="Q39" s="77">
        <v>0</v>
      </c>
      <c r="R39" s="77">
        <v>1489.5572554</v>
      </c>
      <c r="S39" s="77">
        <v>0.08</v>
      </c>
      <c r="T39" s="77">
        <v>0.65</v>
      </c>
      <c r="U39" s="77">
        <v>0.09</v>
      </c>
    </row>
    <row r="40" spans="2:21">
      <c r="B40" t="s">
        <v>416</v>
      </c>
      <c r="C40" t="s">
        <v>417</v>
      </c>
      <c r="D40" t="s">
        <v>103</v>
      </c>
      <c r="E40" t="s">
        <v>126</v>
      </c>
      <c r="F40" t="s">
        <v>418</v>
      </c>
      <c r="G40" t="s">
        <v>334</v>
      </c>
      <c r="H40" t="s">
        <v>419</v>
      </c>
      <c r="I40" t="s">
        <v>153</v>
      </c>
      <c r="J40" t="s">
        <v>420</v>
      </c>
      <c r="K40" s="77">
        <v>5.78</v>
      </c>
      <c r="L40" t="s">
        <v>105</v>
      </c>
      <c r="M40" s="77">
        <v>2.57</v>
      </c>
      <c r="N40" s="77">
        <v>4.6399999999999997</v>
      </c>
      <c r="O40" s="77">
        <v>4068977</v>
      </c>
      <c r="P40" s="77">
        <v>90.6</v>
      </c>
      <c r="Q40" s="77">
        <v>0</v>
      </c>
      <c r="R40" s="77">
        <v>3686.4931620000002</v>
      </c>
      <c r="S40" s="77">
        <v>0.37</v>
      </c>
      <c r="T40" s="77">
        <v>1.6</v>
      </c>
      <c r="U40" s="77">
        <v>0.23</v>
      </c>
    </row>
    <row r="41" spans="2:21">
      <c r="B41" t="s">
        <v>421</v>
      </c>
      <c r="C41" t="s">
        <v>422</v>
      </c>
      <c r="D41" t="s">
        <v>103</v>
      </c>
      <c r="E41" t="s">
        <v>126</v>
      </c>
      <c r="F41" t="s">
        <v>423</v>
      </c>
      <c r="G41" t="s">
        <v>334</v>
      </c>
      <c r="H41" t="s">
        <v>424</v>
      </c>
      <c r="I41" t="s">
        <v>210</v>
      </c>
      <c r="J41" t="s">
        <v>284</v>
      </c>
      <c r="K41" s="77">
        <v>2.1800000000000002</v>
      </c>
      <c r="L41" t="s">
        <v>105</v>
      </c>
      <c r="M41" s="77">
        <v>2.5</v>
      </c>
      <c r="N41" s="77">
        <v>5.98</v>
      </c>
      <c r="O41" s="77">
        <v>1573877</v>
      </c>
      <c r="P41" s="77">
        <v>93.83</v>
      </c>
      <c r="Q41" s="77">
        <v>0</v>
      </c>
      <c r="R41" s="77">
        <v>1476.7687891</v>
      </c>
      <c r="S41" s="77">
        <v>0.32</v>
      </c>
      <c r="T41" s="77">
        <v>0.64</v>
      </c>
      <c r="U41" s="77">
        <v>0.09</v>
      </c>
    </row>
    <row r="42" spans="2:21">
      <c r="B42" t="s">
        <v>425</v>
      </c>
      <c r="C42" t="s">
        <v>426</v>
      </c>
      <c r="D42" t="s">
        <v>103</v>
      </c>
      <c r="E42" t="s">
        <v>126</v>
      </c>
      <c r="F42" t="s">
        <v>427</v>
      </c>
      <c r="G42" t="s">
        <v>402</v>
      </c>
      <c r="H42" t="s">
        <v>424</v>
      </c>
      <c r="I42" t="s">
        <v>210</v>
      </c>
      <c r="J42" t="s">
        <v>428</v>
      </c>
      <c r="K42" s="77">
        <v>0.97</v>
      </c>
      <c r="L42" t="s">
        <v>105</v>
      </c>
      <c r="M42" s="77">
        <v>5.3</v>
      </c>
      <c r="N42" s="77">
        <v>2.27</v>
      </c>
      <c r="O42" s="77">
        <v>2720000.14</v>
      </c>
      <c r="P42" s="77">
        <v>106.5</v>
      </c>
      <c r="Q42" s="77">
        <v>0</v>
      </c>
      <c r="R42" s="77">
        <v>2896.8001491</v>
      </c>
      <c r="S42" s="77">
        <v>2.4500000000000002</v>
      </c>
      <c r="T42" s="77">
        <v>1.26</v>
      </c>
      <c r="U42" s="77">
        <v>0.18</v>
      </c>
    </row>
    <row r="43" spans="2:21">
      <c r="B43" t="s">
        <v>429</v>
      </c>
      <c r="C43" t="s">
        <v>430</v>
      </c>
      <c r="D43" t="s">
        <v>103</v>
      </c>
      <c r="E43" t="s">
        <v>126</v>
      </c>
      <c r="F43" t="s">
        <v>431</v>
      </c>
      <c r="G43" t="s">
        <v>402</v>
      </c>
      <c r="H43" t="s">
        <v>432</v>
      </c>
      <c r="I43" t="s">
        <v>210</v>
      </c>
      <c r="J43" t="s">
        <v>433</v>
      </c>
      <c r="K43" s="77">
        <v>2.87</v>
      </c>
      <c r="L43" t="s">
        <v>105</v>
      </c>
      <c r="M43" s="77">
        <v>4.95</v>
      </c>
      <c r="N43" s="77">
        <v>8.5399999999999991</v>
      </c>
      <c r="O43" s="77">
        <v>2453636.54</v>
      </c>
      <c r="P43" s="77">
        <v>115.12</v>
      </c>
      <c r="Q43" s="77">
        <v>0</v>
      </c>
      <c r="R43" s="77">
        <v>2824.6263848479998</v>
      </c>
      <c r="S43" s="77">
        <v>0.15</v>
      </c>
      <c r="T43" s="77">
        <v>1.23</v>
      </c>
      <c r="U43" s="77">
        <v>0.18</v>
      </c>
    </row>
    <row r="44" spans="2:21">
      <c r="B44" s="78" t="s">
        <v>276</v>
      </c>
      <c r="C44" s="16"/>
      <c r="D44" s="16"/>
      <c r="E44" s="16"/>
      <c r="F44" s="16"/>
      <c r="K44" s="79">
        <v>4.0999999999999996</v>
      </c>
      <c r="N44" s="79">
        <v>4.2699999999999996</v>
      </c>
      <c r="O44" s="79">
        <v>79640187.769999996</v>
      </c>
      <c r="Q44" s="79">
        <v>197.83618999999999</v>
      </c>
      <c r="R44" s="79">
        <v>77577.119675472</v>
      </c>
      <c r="T44" s="79">
        <v>33.729999999999997</v>
      </c>
      <c r="U44" s="79">
        <v>4.83</v>
      </c>
    </row>
    <row r="45" spans="2:21">
      <c r="B45" t="s">
        <v>434</v>
      </c>
      <c r="C45" t="s">
        <v>435</v>
      </c>
      <c r="D45" t="s">
        <v>103</v>
      </c>
      <c r="E45" t="s">
        <v>126</v>
      </c>
      <c r="F45" t="s">
        <v>316</v>
      </c>
      <c r="G45" t="s">
        <v>317</v>
      </c>
      <c r="H45" t="s">
        <v>218</v>
      </c>
      <c r="I45" t="s">
        <v>210</v>
      </c>
      <c r="J45" t="s">
        <v>436</v>
      </c>
      <c r="K45" s="77">
        <v>0.41</v>
      </c>
      <c r="L45" t="s">
        <v>105</v>
      </c>
      <c r="M45" s="77">
        <v>5.9</v>
      </c>
      <c r="N45" s="77">
        <v>0.47</v>
      </c>
      <c r="O45" s="77">
        <v>1481333.63</v>
      </c>
      <c r="P45" s="77">
        <v>102.75</v>
      </c>
      <c r="Q45" s="77">
        <v>0</v>
      </c>
      <c r="R45" s="77">
        <v>1522.070304825</v>
      </c>
      <c r="S45" s="77">
        <v>0.27</v>
      </c>
      <c r="T45" s="77">
        <v>0.66</v>
      </c>
      <c r="U45" s="77">
        <v>0.09</v>
      </c>
    </row>
    <row r="46" spans="2:21">
      <c r="B46" t="s">
        <v>437</v>
      </c>
      <c r="C46" t="s">
        <v>438</v>
      </c>
      <c r="D46" t="s">
        <v>103</v>
      </c>
      <c r="E46" t="s">
        <v>126</v>
      </c>
      <c r="F46" t="s">
        <v>439</v>
      </c>
      <c r="G46" t="s">
        <v>353</v>
      </c>
      <c r="H46" t="s">
        <v>335</v>
      </c>
      <c r="I46" t="s">
        <v>210</v>
      </c>
      <c r="J46" t="s">
        <v>440</v>
      </c>
      <c r="K46" s="77">
        <v>3.58</v>
      </c>
      <c r="L46" t="s">
        <v>105</v>
      </c>
      <c r="M46" s="77">
        <v>2.4500000000000002</v>
      </c>
      <c r="N46" s="77">
        <v>2.08</v>
      </c>
      <c r="O46" s="77">
        <v>7350000</v>
      </c>
      <c r="P46" s="77">
        <v>101.97</v>
      </c>
      <c r="Q46" s="77">
        <v>0</v>
      </c>
      <c r="R46" s="77">
        <v>7494.7950000000001</v>
      </c>
      <c r="S46" s="77">
        <v>0.47</v>
      </c>
      <c r="T46" s="77">
        <v>3.26</v>
      </c>
      <c r="U46" s="77">
        <v>0.47</v>
      </c>
    </row>
    <row r="47" spans="2:21">
      <c r="B47" t="s">
        <v>441</v>
      </c>
      <c r="C47" t="s">
        <v>442</v>
      </c>
      <c r="D47" t="s">
        <v>103</v>
      </c>
      <c r="E47" t="s">
        <v>126</v>
      </c>
      <c r="F47" t="s">
        <v>443</v>
      </c>
      <c r="G47" t="s">
        <v>372</v>
      </c>
      <c r="H47" t="s">
        <v>444</v>
      </c>
      <c r="I47" t="s">
        <v>153</v>
      </c>
      <c r="J47" t="s">
        <v>445</v>
      </c>
      <c r="K47" s="77">
        <v>3.94</v>
      </c>
      <c r="L47" t="s">
        <v>105</v>
      </c>
      <c r="M47" s="77">
        <v>3.39</v>
      </c>
      <c r="N47" s="77">
        <v>2.4</v>
      </c>
      <c r="O47" s="77">
        <v>5718182</v>
      </c>
      <c r="P47" s="77">
        <v>106.48</v>
      </c>
      <c r="Q47" s="77">
        <v>0</v>
      </c>
      <c r="R47" s="77">
        <v>6088.7201936000001</v>
      </c>
      <c r="S47" s="77">
        <v>0.8</v>
      </c>
      <c r="T47" s="77">
        <v>2.65</v>
      </c>
      <c r="U47" s="77">
        <v>0.38</v>
      </c>
    </row>
    <row r="48" spans="2:21">
      <c r="B48" t="s">
        <v>446</v>
      </c>
      <c r="C48" t="s">
        <v>447</v>
      </c>
      <c r="D48" t="s">
        <v>103</v>
      </c>
      <c r="E48" t="s">
        <v>126</v>
      </c>
      <c r="F48" t="s">
        <v>448</v>
      </c>
      <c r="G48" t="s">
        <v>317</v>
      </c>
      <c r="H48" t="s">
        <v>359</v>
      </c>
      <c r="I48" t="s">
        <v>153</v>
      </c>
      <c r="J48" t="s">
        <v>449</v>
      </c>
      <c r="K48" s="77">
        <v>1.41</v>
      </c>
      <c r="L48" t="s">
        <v>105</v>
      </c>
      <c r="M48" s="77">
        <v>0.98</v>
      </c>
      <c r="N48" s="77">
        <v>0.59</v>
      </c>
      <c r="O48" s="77">
        <v>2900000</v>
      </c>
      <c r="P48" s="77">
        <v>100.63</v>
      </c>
      <c r="Q48" s="77">
        <v>0</v>
      </c>
      <c r="R48" s="77">
        <v>2918.27</v>
      </c>
      <c r="S48" s="77">
        <v>0.67</v>
      </c>
      <c r="T48" s="77">
        <v>1.27</v>
      </c>
      <c r="U48" s="77">
        <v>0.18</v>
      </c>
    </row>
    <row r="49" spans="2:21">
      <c r="B49" t="s">
        <v>450</v>
      </c>
      <c r="C49" t="s">
        <v>451</v>
      </c>
      <c r="D49" t="s">
        <v>103</v>
      </c>
      <c r="E49" t="s">
        <v>126</v>
      </c>
      <c r="F49" t="s">
        <v>452</v>
      </c>
      <c r="G49" t="s">
        <v>334</v>
      </c>
      <c r="H49" t="s">
        <v>359</v>
      </c>
      <c r="I49" t="s">
        <v>153</v>
      </c>
      <c r="J49" t="s">
        <v>453</v>
      </c>
      <c r="K49" s="77">
        <v>4.04</v>
      </c>
      <c r="L49" t="s">
        <v>105</v>
      </c>
      <c r="M49" s="77">
        <v>4.3499999999999996</v>
      </c>
      <c r="N49" s="77">
        <v>5.24</v>
      </c>
      <c r="O49" s="77">
        <v>5084066</v>
      </c>
      <c r="P49" s="77">
        <v>97.32</v>
      </c>
      <c r="Q49" s="77">
        <v>0</v>
      </c>
      <c r="R49" s="77">
        <v>4947.8130312000003</v>
      </c>
      <c r="S49" s="77">
        <v>0.27</v>
      </c>
      <c r="T49" s="77">
        <v>2.15</v>
      </c>
      <c r="U49" s="77">
        <v>0.31</v>
      </c>
    </row>
    <row r="50" spans="2:21">
      <c r="B50" t="s">
        <v>454</v>
      </c>
      <c r="C50" t="s">
        <v>455</v>
      </c>
      <c r="D50" t="s">
        <v>103</v>
      </c>
      <c r="E50" t="s">
        <v>126</v>
      </c>
      <c r="F50" t="s">
        <v>443</v>
      </c>
      <c r="G50" t="s">
        <v>372</v>
      </c>
      <c r="H50" t="s">
        <v>359</v>
      </c>
      <c r="I50" t="s">
        <v>153</v>
      </c>
      <c r="J50" t="s">
        <v>456</v>
      </c>
      <c r="K50" s="77">
        <v>10.31</v>
      </c>
      <c r="L50" t="s">
        <v>105</v>
      </c>
      <c r="M50" s="77">
        <v>4.0999999999999996</v>
      </c>
      <c r="N50" s="77">
        <v>4.16</v>
      </c>
      <c r="O50" s="77">
        <v>1697509</v>
      </c>
      <c r="P50" s="77">
        <v>99.49</v>
      </c>
      <c r="Q50" s="77">
        <v>0</v>
      </c>
      <c r="R50" s="77">
        <v>1688.8517041</v>
      </c>
      <c r="S50" s="77">
        <v>0.24</v>
      </c>
      <c r="T50" s="77">
        <v>0.73</v>
      </c>
      <c r="U50" s="77">
        <v>0.11</v>
      </c>
    </row>
    <row r="51" spans="2:21">
      <c r="B51" t="s">
        <v>457</v>
      </c>
      <c r="C51" t="s">
        <v>458</v>
      </c>
      <c r="D51" t="s">
        <v>103</v>
      </c>
      <c r="E51" t="s">
        <v>126</v>
      </c>
      <c r="F51" t="s">
        <v>443</v>
      </c>
      <c r="G51" t="s">
        <v>372</v>
      </c>
      <c r="H51" t="s">
        <v>359</v>
      </c>
      <c r="I51" t="s">
        <v>153</v>
      </c>
      <c r="J51" t="s">
        <v>459</v>
      </c>
      <c r="K51" s="77">
        <v>6.27</v>
      </c>
      <c r="L51" t="s">
        <v>105</v>
      </c>
      <c r="M51" s="77">
        <v>2.63</v>
      </c>
      <c r="N51" s="77">
        <v>4.33</v>
      </c>
      <c r="O51" s="77">
        <v>1623677</v>
      </c>
      <c r="P51" s="77">
        <v>92.52</v>
      </c>
      <c r="Q51" s="77">
        <v>0</v>
      </c>
      <c r="R51" s="77">
        <v>1502.2259604000001</v>
      </c>
      <c r="S51" s="77">
        <v>0.14000000000000001</v>
      </c>
      <c r="T51" s="77">
        <v>0.65</v>
      </c>
      <c r="U51" s="77">
        <v>0.09</v>
      </c>
    </row>
    <row r="52" spans="2:21">
      <c r="B52" t="s">
        <v>460</v>
      </c>
      <c r="C52" t="s">
        <v>461</v>
      </c>
      <c r="D52" t="s">
        <v>103</v>
      </c>
      <c r="E52" t="s">
        <v>126</v>
      </c>
      <c r="F52" t="s">
        <v>462</v>
      </c>
      <c r="G52" t="s">
        <v>334</v>
      </c>
      <c r="H52" t="s">
        <v>359</v>
      </c>
      <c r="I52" t="s">
        <v>153</v>
      </c>
      <c r="J52" t="s">
        <v>381</v>
      </c>
      <c r="K52" s="77">
        <v>4.68</v>
      </c>
      <c r="L52" t="s">
        <v>105</v>
      </c>
      <c r="M52" s="77">
        <v>3.69</v>
      </c>
      <c r="N52" s="77">
        <v>5.26</v>
      </c>
      <c r="O52" s="77">
        <v>2000058</v>
      </c>
      <c r="P52" s="77">
        <v>94.68</v>
      </c>
      <c r="Q52" s="77">
        <v>0</v>
      </c>
      <c r="R52" s="77">
        <v>1893.6549144000001</v>
      </c>
      <c r="S52" s="77">
        <v>0.56999999999999995</v>
      </c>
      <c r="T52" s="77">
        <v>0.82</v>
      </c>
      <c r="U52" s="77">
        <v>0.12</v>
      </c>
    </row>
    <row r="53" spans="2:21">
      <c r="B53" t="s">
        <v>463</v>
      </c>
      <c r="C53" t="s">
        <v>464</v>
      </c>
      <c r="D53" t="s">
        <v>103</v>
      </c>
      <c r="E53" t="s">
        <v>126</v>
      </c>
      <c r="F53" t="s">
        <v>465</v>
      </c>
      <c r="G53" t="s">
        <v>372</v>
      </c>
      <c r="H53" t="s">
        <v>359</v>
      </c>
      <c r="I53" t="s">
        <v>153</v>
      </c>
      <c r="J53" t="s">
        <v>466</v>
      </c>
      <c r="K53" s="77">
        <v>9.02</v>
      </c>
      <c r="L53" t="s">
        <v>105</v>
      </c>
      <c r="M53" s="77">
        <v>3.3</v>
      </c>
      <c r="N53" s="77">
        <v>3.51</v>
      </c>
      <c r="O53" s="77">
        <v>3282000</v>
      </c>
      <c r="P53" s="77">
        <v>98.86</v>
      </c>
      <c r="Q53" s="77">
        <v>0</v>
      </c>
      <c r="R53" s="77">
        <v>3244.5852</v>
      </c>
      <c r="S53" s="77">
        <v>1.06</v>
      </c>
      <c r="T53" s="77">
        <v>1.41</v>
      </c>
      <c r="U53" s="77">
        <v>0.2</v>
      </c>
    </row>
    <row r="54" spans="2:21">
      <c r="B54" t="s">
        <v>467</v>
      </c>
      <c r="C54" t="s">
        <v>468</v>
      </c>
      <c r="D54" t="s">
        <v>103</v>
      </c>
      <c r="E54" t="s">
        <v>126</v>
      </c>
      <c r="F54" t="s">
        <v>469</v>
      </c>
      <c r="G54" t="s">
        <v>470</v>
      </c>
      <c r="H54" t="s">
        <v>359</v>
      </c>
      <c r="I54" t="s">
        <v>153</v>
      </c>
      <c r="J54" t="s">
        <v>471</v>
      </c>
      <c r="K54" s="77">
        <v>3.64</v>
      </c>
      <c r="L54" t="s">
        <v>105</v>
      </c>
      <c r="M54" s="77">
        <v>2.75</v>
      </c>
      <c r="N54" s="77">
        <v>2.9</v>
      </c>
      <c r="O54" s="77">
        <v>1314033.44</v>
      </c>
      <c r="P54" s="77">
        <v>100.43</v>
      </c>
      <c r="Q54" s="77">
        <v>0</v>
      </c>
      <c r="R54" s="77">
        <v>1319.683783792</v>
      </c>
      <c r="S54" s="77">
        <v>0.26</v>
      </c>
      <c r="T54" s="77">
        <v>0.56999999999999995</v>
      </c>
      <c r="U54" s="77">
        <v>0.08</v>
      </c>
    </row>
    <row r="55" spans="2:21">
      <c r="B55" t="s">
        <v>472</v>
      </c>
      <c r="C55" t="s">
        <v>473</v>
      </c>
      <c r="D55" t="s">
        <v>103</v>
      </c>
      <c r="E55" t="s">
        <v>126</v>
      </c>
      <c r="F55" t="s">
        <v>474</v>
      </c>
      <c r="G55" t="s">
        <v>334</v>
      </c>
      <c r="H55" t="s">
        <v>385</v>
      </c>
      <c r="I55" t="s">
        <v>210</v>
      </c>
      <c r="J55" t="s">
        <v>360</v>
      </c>
      <c r="K55" s="77">
        <v>2.68</v>
      </c>
      <c r="L55" t="s">
        <v>105</v>
      </c>
      <c r="M55" s="77">
        <v>6.05</v>
      </c>
      <c r="N55" s="77">
        <v>4.4000000000000004</v>
      </c>
      <c r="O55" s="77">
        <v>2485536.02</v>
      </c>
      <c r="P55" s="77">
        <v>105</v>
      </c>
      <c r="Q55" s="77">
        <v>0</v>
      </c>
      <c r="R55" s="77">
        <v>2609.812821</v>
      </c>
      <c r="S55" s="77">
        <v>0.31</v>
      </c>
      <c r="T55" s="77">
        <v>1.1299999999999999</v>
      </c>
      <c r="U55" s="77">
        <v>0.16</v>
      </c>
    </row>
    <row r="56" spans="2:21">
      <c r="B56" t="s">
        <v>475</v>
      </c>
      <c r="C56" t="s">
        <v>476</v>
      </c>
      <c r="D56" t="s">
        <v>103</v>
      </c>
      <c r="E56" t="s">
        <v>126</v>
      </c>
      <c r="F56" t="s">
        <v>477</v>
      </c>
      <c r="G56" t="s">
        <v>334</v>
      </c>
      <c r="H56" t="s">
        <v>394</v>
      </c>
      <c r="I56" t="s">
        <v>153</v>
      </c>
      <c r="J56" t="s">
        <v>360</v>
      </c>
      <c r="K56" s="77">
        <v>2.06</v>
      </c>
      <c r="L56" t="s">
        <v>105</v>
      </c>
      <c r="M56" s="77">
        <v>4.45</v>
      </c>
      <c r="N56" s="77">
        <v>4.53</v>
      </c>
      <c r="O56" s="77">
        <v>2608933.7000000002</v>
      </c>
      <c r="P56" s="77">
        <v>99.94</v>
      </c>
      <c r="Q56" s="77">
        <v>0</v>
      </c>
      <c r="R56" s="77">
        <v>2607.36833978</v>
      </c>
      <c r="S56" s="77">
        <v>0.23</v>
      </c>
      <c r="T56" s="77">
        <v>1.1299999999999999</v>
      </c>
      <c r="U56" s="77">
        <v>0.16</v>
      </c>
    </row>
    <row r="57" spans="2:21">
      <c r="B57" t="s">
        <v>478</v>
      </c>
      <c r="C57" t="s">
        <v>479</v>
      </c>
      <c r="D57" t="s">
        <v>103</v>
      </c>
      <c r="E57" t="s">
        <v>126</v>
      </c>
      <c r="F57" t="s">
        <v>480</v>
      </c>
      <c r="G57" t="s">
        <v>334</v>
      </c>
      <c r="H57" t="s">
        <v>385</v>
      </c>
      <c r="I57" t="s">
        <v>210</v>
      </c>
      <c r="J57" t="s">
        <v>481</v>
      </c>
      <c r="K57" s="77">
        <v>0.5</v>
      </c>
      <c r="L57" t="s">
        <v>105</v>
      </c>
      <c r="M57" s="77">
        <v>0.84</v>
      </c>
      <c r="N57" s="77">
        <v>1.75</v>
      </c>
      <c r="O57" s="77">
        <v>773975.2</v>
      </c>
      <c r="P57" s="77">
        <v>99.56</v>
      </c>
      <c r="Q57" s="77">
        <v>0</v>
      </c>
      <c r="R57" s="77">
        <v>770.56970911999997</v>
      </c>
      <c r="S57" s="77">
        <v>0.53</v>
      </c>
      <c r="T57" s="77">
        <v>0.33</v>
      </c>
      <c r="U57" s="77">
        <v>0.05</v>
      </c>
    </row>
    <row r="58" spans="2:21">
      <c r="B58" t="s">
        <v>482</v>
      </c>
      <c r="C58" t="s">
        <v>483</v>
      </c>
      <c r="D58" t="s">
        <v>103</v>
      </c>
      <c r="E58" t="s">
        <v>126</v>
      </c>
      <c r="F58" t="s">
        <v>484</v>
      </c>
      <c r="G58" t="s">
        <v>135</v>
      </c>
      <c r="H58" t="s">
        <v>485</v>
      </c>
      <c r="I58" t="s">
        <v>408</v>
      </c>
      <c r="J58" t="s">
        <v>409</v>
      </c>
      <c r="K58" s="77">
        <v>5.98</v>
      </c>
      <c r="L58" t="s">
        <v>105</v>
      </c>
      <c r="M58" s="77">
        <v>2.5</v>
      </c>
      <c r="N58" s="77">
        <v>4.8600000000000003</v>
      </c>
      <c r="O58" s="77">
        <v>7310993</v>
      </c>
      <c r="P58" s="77">
        <v>89.15</v>
      </c>
      <c r="Q58" s="77">
        <v>173.2603</v>
      </c>
      <c r="R58" s="77">
        <v>6691.0105595000005</v>
      </c>
      <c r="S58" s="77">
        <v>1.19</v>
      </c>
      <c r="T58" s="77">
        <v>2.91</v>
      </c>
      <c r="U58" s="77">
        <v>0.42</v>
      </c>
    </row>
    <row r="59" spans="2:21">
      <c r="B59" t="s">
        <v>486</v>
      </c>
      <c r="C59" t="s">
        <v>487</v>
      </c>
      <c r="D59" t="s">
        <v>103</v>
      </c>
      <c r="E59" t="s">
        <v>126</v>
      </c>
      <c r="F59" t="s">
        <v>484</v>
      </c>
      <c r="G59" t="s">
        <v>135</v>
      </c>
      <c r="H59" t="s">
        <v>385</v>
      </c>
      <c r="I59" t="s">
        <v>210</v>
      </c>
      <c r="J59" t="s">
        <v>488</v>
      </c>
      <c r="K59" s="77">
        <v>0.01</v>
      </c>
      <c r="L59" t="s">
        <v>105</v>
      </c>
      <c r="M59" s="77">
        <v>6.99</v>
      </c>
      <c r="N59" s="77">
        <v>1.06</v>
      </c>
      <c r="O59" s="77">
        <v>2791463.7</v>
      </c>
      <c r="P59" s="77">
        <v>103.48</v>
      </c>
      <c r="Q59" s="77">
        <v>0</v>
      </c>
      <c r="R59" s="77">
        <v>2888.6066367600001</v>
      </c>
      <c r="S59" s="77">
        <v>3.26</v>
      </c>
      <c r="T59" s="77">
        <v>1.26</v>
      </c>
      <c r="U59" s="77">
        <v>0.18</v>
      </c>
    </row>
    <row r="60" spans="2:21">
      <c r="B60" t="s">
        <v>489</v>
      </c>
      <c r="C60" t="s">
        <v>490</v>
      </c>
      <c r="D60" t="s">
        <v>103</v>
      </c>
      <c r="E60" t="s">
        <v>126</v>
      </c>
      <c r="F60" t="s">
        <v>491</v>
      </c>
      <c r="G60" t="s">
        <v>334</v>
      </c>
      <c r="H60" t="s">
        <v>385</v>
      </c>
      <c r="I60" t="s">
        <v>210</v>
      </c>
      <c r="J60" t="s">
        <v>492</v>
      </c>
      <c r="K60" s="77">
        <v>5.17</v>
      </c>
      <c r="L60" t="s">
        <v>105</v>
      </c>
      <c r="M60" s="77">
        <v>3.9</v>
      </c>
      <c r="N60" s="77">
        <v>4.79</v>
      </c>
      <c r="O60" s="77">
        <v>1372925</v>
      </c>
      <c r="P60" s="77">
        <v>96.11</v>
      </c>
      <c r="Q60" s="77">
        <v>0</v>
      </c>
      <c r="R60" s="77">
        <v>1319.5182175</v>
      </c>
      <c r="S60" s="77">
        <v>0.33</v>
      </c>
      <c r="T60" s="77">
        <v>0.56999999999999995</v>
      </c>
      <c r="U60" s="77">
        <v>0.08</v>
      </c>
    </row>
    <row r="61" spans="2:21">
      <c r="B61" t="s">
        <v>493</v>
      </c>
      <c r="C61" t="s">
        <v>494</v>
      </c>
      <c r="D61" t="s">
        <v>103</v>
      </c>
      <c r="E61" t="s">
        <v>126</v>
      </c>
      <c r="F61" t="s">
        <v>495</v>
      </c>
      <c r="G61" t="s">
        <v>135</v>
      </c>
      <c r="H61" t="s">
        <v>385</v>
      </c>
      <c r="I61" t="s">
        <v>210</v>
      </c>
      <c r="J61" t="s">
        <v>381</v>
      </c>
      <c r="K61" s="77">
        <v>3.35</v>
      </c>
      <c r="L61" t="s">
        <v>105</v>
      </c>
      <c r="M61" s="77">
        <v>2.16</v>
      </c>
      <c r="N61" s="77">
        <v>2.5</v>
      </c>
      <c r="O61" s="77">
        <v>666898</v>
      </c>
      <c r="P61" s="77">
        <v>98.97</v>
      </c>
      <c r="Q61" s="77">
        <v>0</v>
      </c>
      <c r="R61" s="77">
        <v>660.02895060000003</v>
      </c>
      <c r="S61" s="77">
        <v>0.08</v>
      </c>
      <c r="T61" s="77">
        <v>0.28999999999999998</v>
      </c>
      <c r="U61" s="77">
        <v>0.04</v>
      </c>
    </row>
    <row r="62" spans="2:21">
      <c r="B62" t="s">
        <v>496</v>
      </c>
      <c r="C62" t="s">
        <v>497</v>
      </c>
      <c r="D62" t="s">
        <v>103</v>
      </c>
      <c r="E62" t="s">
        <v>126</v>
      </c>
      <c r="F62" t="s">
        <v>498</v>
      </c>
      <c r="G62" t="s">
        <v>499</v>
      </c>
      <c r="H62" t="s">
        <v>394</v>
      </c>
      <c r="I62" t="s">
        <v>153</v>
      </c>
      <c r="J62" t="s">
        <v>500</v>
      </c>
      <c r="K62" s="77">
        <v>4.5199999999999996</v>
      </c>
      <c r="L62" t="s">
        <v>105</v>
      </c>
      <c r="M62" s="77">
        <v>3.25</v>
      </c>
      <c r="N62" s="77">
        <v>3.65</v>
      </c>
      <c r="O62" s="77">
        <v>2982808</v>
      </c>
      <c r="P62" s="77">
        <v>99.99</v>
      </c>
      <c r="Q62" s="77">
        <v>0</v>
      </c>
      <c r="R62" s="77">
        <v>2982.5097191999998</v>
      </c>
      <c r="S62" s="77">
        <v>0.65</v>
      </c>
      <c r="T62" s="77">
        <v>1.3</v>
      </c>
      <c r="U62" s="77">
        <v>0.19</v>
      </c>
    </row>
    <row r="63" spans="2:21">
      <c r="B63" t="s">
        <v>501</v>
      </c>
      <c r="C63" t="s">
        <v>502</v>
      </c>
      <c r="D63" t="s">
        <v>103</v>
      </c>
      <c r="E63" t="s">
        <v>126</v>
      </c>
      <c r="F63" t="s">
        <v>398</v>
      </c>
      <c r="G63" t="s">
        <v>334</v>
      </c>
      <c r="H63" t="s">
        <v>209</v>
      </c>
      <c r="I63" t="s">
        <v>210</v>
      </c>
      <c r="J63" t="s">
        <v>500</v>
      </c>
      <c r="K63" s="77">
        <v>4.5</v>
      </c>
      <c r="L63" t="s">
        <v>105</v>
      </c>
      <c r="M63" s="77">
        <v>4.3</v>
      </c>
      <c r="N63" s="77">
        <v>5.08</v>
      </c>
      <c r="O63" s="77">
        <v>4165000</v>
      </c>
      <c r="P63" s="77">
        <v>98.8</v>
      </c>
      <c r="Q63" s="77">
        <v>0</v>
      </c>
      <c r="R63" s="77">
        <v>4115.0200000000004</v>
      </c>
      <c r="S63" s="77">
        <v>0.49</v>
      </c>
      <c r="T63" s="77">
        <v>1.79</v>
      </c>
      <c r="U63" s="77">
        <v>0.26</v>
      </c>
    </row>
    <row r="64" spans="2:21">
      <c r="B64" t="s">
        <v>503</v>
      </c>
      <c r="C64" t="s">
        <v>504</v>
      </c>
      <c r="D64" t="s">
        <v>103</v>
      </c>
      <c r="E64" t="s">
        <v>126</v>
      </c>
      <c r="F64" t="s">
        <v>505</v>
      </c>
      <c r="G64" t="s">
        <v>135</v>
      </c>
      <c r="H64" t="s">
        <v>506</v>
      </c>
      <c r="I64" t="s">
        <v>153</v>
      </c>
      <c r="J64" t="s">
        <v>507</v>
      </c>
      <c r="K64" s="77">
        <v>0.25</v>
      </c>
      <c r="L64" t="s">
        <v>105</v>
      </c>
      <c r="M64" s="77">
        <v>6.5</v>
      </c>
      <c r="N64" s="77">
        <v>2.31</v>
      </c>
      <c r="O64" s="77">
        <v>2019225.75</v>
      </c>
      <c r="P64" s="77">
        <v>102.67</v>
      </c>
      <c r="Q64" s="77">
        <v>0</v>
      </c>
      <c r="R64" s="77">
        <v>2073.1390775250002</v>
      </c>
      <c r="S64" s="77">
        <v>0.89</v>
      </c>
      <c r="T64" s="77">
        <v>0.9</v>
      </c>
      <c r="U64" s="77">
        <v>0.13</v>
      </c>
    </row>
    <row r="65" spans="2:21">
      <c r="B65" t="s">
        <v>508</v>
      </c>
      <c r="C65" t="s">
        <v>509</v>
      </c>
      <c r="D65" t="s">
        <v>103</v>
      </c>
      <c r="E65" t="s">
        <v>126</v>
      </c>
      <c r="F65" t="s">
        <v>510</v>
      </c>
      <c r="G65" t="s">
        <v>402</v>
      </c>
      <c r="H65" t="s">
        <v>407</v>
      </c>
      <c r="I65" t="s">
        <v>408</v>
      </c>
      <c r="J65" t="s">
        <v>511</v>
      </c>
      <c r="K65" s="77">
        <v>5.83</v>
      </c>
      <c r="L65" t="s">
        <v>105</v>
      </c>
      <c r="M65" s="77">
        <v>4.4800000000000004</v>
      </c>
      <c r="N65" s="77">
        <v>6.19</v>
      </c>
      <c r="O65" s="77">
        <v>3671468</v>
      </c>
      <c r="P65" s="77">
        <v>90.95</v>
      </c>
      <c r="Q65" s="77">
        <v>0</v>
      </c>
      <c r="R65" s="77">
        <v>3339.2001460000001</v>
      </c>
      <c r="S65" s="77">
        <v>0.71</v>
      </c>
      <c r="T65" s="77">
        <v>1.45</v>
      </c>
      <c r="U65" s="77">
        <v>0.21</v>
      </c>
    </row>
    <row r="66" spans="2:21">
      <c r="B66" t="s">
        <v>512</v>
      </c>
      <c r="C66" t="s">
        <v>513</v>
      </c>
      <c r="D66" t="s">
        <v>103</v>
      </c>
      <c r="E66" t="s">
        <v>126</v>
      </c>
      <c r="F66" t="s">
        <v>510</v>
      </c>
      <c r="G66" t="s">
        <v>402</v>
      </c>
      <c r="H66" t="s">
        <v>209</v>
      </c>
      <c r="I66" t="s">
        <v>210</v>
      </c>
      <c r="J66" t="s">
        <v>409</v>
      </c>
      <c r="K66" s="77">
        <v>3.89</v>
      </c>
      <c r="L66" t="s">
        <v>105</v>
      </c>
      <c r="M66" s="77">
        <v>4.3</v>
      </c>
      <c r="N66" s="77">
        <v>5.15</v>
      </c>
      <c r="O66" s="77">
        <v>6526291</v>
      </c>
      <c r="P66" s="77">
        <v>98.55</v>
      </c>
      <c r="Q66" s="77">
        <v>0</v>
      </c>
      <c r="R66" s="77">
        <v>6431.6597805000001</v>
      </c>
      <c r="S66" s="77">
        <v>0.2</v>
      </c>
      <c r="T66" s="77">
        <v>2.8</v>
      </c>
      <c r="U66" s="77">
        <v>0.4</v>
      </c>
    </row>
    <row r="67" spans="2:21">
      <c r="B67" t="s">
        <v>514</v>
      </c>
      <c r="C67" t="s">
        <v>515</v>
      </c>
      <c r="D67" t="s">
        <v>103</v>
      </c>
      <c r="E67" t="s">
        <v>126</v>
      </c>
      <c r="F67" t="s">
        <v>516</v>
      </c>
      <c r="G67" t="s">
        <v>130</v>
      </c>
      <c r="H67" t="s">
        <v>419</v>
      </c>
      <c r="I67" t="s">
        <v>153</v>
      </c>
      <c r="J67" t="s">
        <v>381</v>
      </c>
      <c r="K67" s="77">
        <v>2.39</v>
      </c>
      <c r="L67" t="s">
        <v>105</v>
      </c>
      <c r="M67" s="77">
        <v>4.55</v>
      </c>
      <c r="N67" s="77">
        <v>2.78</v>
      </c>
      <c r="O67" s="77">
        <v>1080259.1200000001</v>
      </c>
      <c r="P67" s="77">
        <v>104.25</v>
      </c>
      <c r="Q67" s="77">
        <v>24.575890000000001</v>
      </c>
      <c r="R67" s="77">
        <v>1150.7460226000001</v>
      </c>
      <c r="S67" s="77">
        <v>0.37</v>
      </c>
      <c r="T67" s="77">
        <v>0.5</v>
      </c>
      <c r="U67" s="77">
        <v>7.0000000000000007E-2</v>
      </c>
    </row>
    <row r="68" spans="2:21">
      <c r="B68" t="s">
        <v>517</v>
      </c>
      <c r="C68" t="s">
        <v>518</v>
      </c>
      <c r="D68" t="s">
        <v>103</v>
      </c>
      <c r="E68" t="s">
        <v>126</v>
      </c>
      <c r="F68" t="s">
        <v>519</v>
      </c>
      <c r="G68" t="s">
        <v>130</v>
      </c>
      <c r="H68" t="s">
        <v>520</v>
      </c>
      <c r="I68" t="s">
        <v>153</v>
      </c>
      <c r="J68" t="s">
        <v>521</v>
      </c>
      <c r="K68" s="77">
        <v>1.1399999999999999</v>
      </c>
      <c r="L68" t="s">
        <v>105</v>
      </c>
      <c r="M68" s="77">
        <v>4.3</v>
      </c>
      <c r="N68" s="77">
        <v>3.13</v>
      </c>
      <c r="O68" s="77">
        <v>1.21</v>
      </c>
      <c r="P68" s="77">
        <v>101.7</v>
      </c>
      <c r="Q68" s="77">
        <v>0</v>
      </c>
      <c r="R68" s="77">
        <v>1.2305700000000001E-3</v>
      </c>
      <c r="S68" s="77">
        <v>0</v>
      </c>
      <c r="T68" s="77">
        <v>0</v>
      </c>
      <c r="U68" s="77">
        <v>0</v>
      </c>
    </row>
    <row r="69" spans="2:21">
      <c r="B69" t="s">
        <v>522</v>
      </c>
      <c r="C69" t="s">
        <v>523</v>
      </c>
      <c r="D69" t="s">
        <v>103</v>
      </c>
      <c r="E69" t="s">
        <v>126</v>
      </c>
      <c r="F69" t="s">
        <v>431</v>
      </c>
      <c r="G69" t="s">
        <v>402</v>
      </c>
      <c r="H69" t="s">
        <v>432</v>
      </c>
      <c r="I69" t="s">
        <v>210</v>
      </c>
      <c r="J69" t="s">
        <v>381</v>
      </c>
      <c r="K69" s="77">
        <v>4.68</v>
      </c>
      <c r="L69" t="s">
        <v>105</v>
      </c>
      <c r="M69" s="77">
        <v>4.8</v>
      </c>
      <c r="N69" s="77">
        <v>9.2799999999999994</v>
      </c>
      <c r="O69" s="77">
        <v>7473502</v>
      </c>
      <c r="P69" s="77">
        <v>82.14</v>
      </c>
      <c r="Q69" s="77">
        <v>0</v>
      </c>
      <c r="R69" s="77">
        <v>6138.7345427999999</v>
      </c>
      <c r="S69" s="77">
        <v>0.28999999999999998</v>
      </c>
      <c r="T69" s="77">
        <v>2.67</v>
      </c>
      <c r="U69" s="77">
        <v>0.38</v>
      </c>
    </row>
    <row r="70" spans="2:21">
      <c r="B70" t="s">
        <v>524</v>
      </c>
      <c r="C70" t="s">
        <v>525</v>
      </c>
      <c r="D70" t="s">
        <v>103</v>
      </c>
      <c r="E70" t="s">
        <v>126</v>
      </c>
      <c r="F70" t="s">
        <v>526</v>
      </c>
      <c r="G70" t="s">
        <v>334</v>
      </c>
      <c r="H70" t="s">
        <v>432</v>
      </c>
      <c r="I70" t="s">
        <v>210</v>
      </c>
      <c r="J70" t="s">
        <v>284</v>
      </c>
      <c r="K70" s="77">
        <v>1.97</v>
      </c>
      <c r="L70" t="s">
        <v>105</v>
      </c>
      <c r="M70" s="77">
        <v>7.3</v>
      </c>
      <c r="N70" s="77">
        <v>12.72</v>
      </c>
      <c r="O70" s="77">
        <v>1260049</v>
      </c>
      <c r="P70" s="77">
        <v>93.53</v>
      </c>
      <c r="Q70" s="77">
        <v>0</v>
      </c>
      <c r="R70" s="77">
        <v>1178.5238297000001</v>
      </c>
      <c r="S70" s="77">
        <v>0.32</v>
      </c>
      <c r="T70" s="77">
        <v>0.51</v>
      </c>
      <c r="U70" s="77">
        <v>7.0000000000000007E-2</v>
      </c>
    </row>
    <row r="71" spans="2:21">
      <c r="B71" s="78" t="s">
        <v>311</v>
      </c>
      <c r="C71" s="16"/>
      <c r="D71" s="16"/>
      <c r="E71" s="16"/>
      <c r="F71" s="16"/>
      <c r="K71" s="79">
        <v>3.79</v>
      </c>
      <c r="N71" s="79">
        <v>207.01</v>
      </c>
      <c r="O71" s="79">
        <v>14730053.130000001</v>
      </c>
      <c r="Q71" s="79">
        <v>0</v>
      </c>
      <c r="R71" s="79">
        <v>15003.108139698001</v>
      </c>
      <c r="T71" s="79">
        <v>6.52</v>
      </c>
      <c r="U71" s="79">
        <v>0.94</v>
      </c>
    </row>
    <row r="72" spans="2:21">
      <c r="B72" t="s">
        <v>527</v>
      </c>
      <c r="C72" t="s">
        <v>528</v>
      </c>
      <c r="D72" t="s">
        <v>103</v>
      </c>
      <c r="E72" t="s">
        <v>126</v>
      </c>
      <c r="F72" t="s">
        <v>529</v>
      </c>
      <c r="G72" t="s">
        <v>530</v>
      </c>
      <c r="H72" t="s">
        <v>218</v>
      </c>
      <c r="I72" t="s">
        <v>210</v>
      </c>
      <c r="J72" t="s">
        <v>531</v>
      </c>
      <c r="K72" s="77">
        <v>4.3600000000000003</v>
      </c>
      <c r="L72" t="s">
        <v>105</v>
      </c>
      <c r="M72" s="77">
        <v>2.9</v>
      </c>
      <c r="N72" s="77">
        <v>3.53</v>
      </c>
      <c r="O72" s="77">
        <v>3941866</v>
      </c>
      <c r="P72" s="77">
        <v>101.78</v>
      </c>
      <c r="Q72" s="77">
        <v>0</v>
      </c>
      <c r="R72" s="77">
        <v>4012.0312147999998</v>
      </c>
      <c r="S72" s="77">
        <v>0.47</v>
      </c>
      <c r="T72" s="77">
        <v>1.74</v>
      </c>
      <c r="U72" s="77">
        <v>0.25</v>
      </c>
    </row>
    <row r="73" spans="2:21">
      <c r="B73" t="s">
        <v>532</v>
      </c>
      <c r="C73" t="s">
        <v>533</v>
      </c>
      <c r="D73" t="s">
        <v>103</v>
      </c>
      <c r="E73" t="s">
        <v>126</v>
      </c>
      <c r="F73" t="s">
        <v>534</v>
      </c>
      <c r="G73" t="s">
        <v>535</v>
      </c>
      <c r="H73" t="s">
        <v>385</v>
      </c>
      <c r="I73" t="s">
        <v>210</v>
      </c>
      <c r="J73" t="s">
        <v>536</v>
      </c>
      <c r="K73" s="77">
        <v>0.5</v>
      </c>
      <c r="L73" t="s">
        <v>109</v>
      </c>
      <c r="M73" s="77">
        <v>2.74</v>
      </c>
      <c r="N73" s="77">
        <v>1000</v>
      </c>
      <c r="O73" s="77">
        <v>2900000</v>
      </c>
      <c r="P73" s="77">
        <v>104.9</v>
      </c>
      <c r="Q73" s="77">
        <v>0</v>
      </c>
      <c r="R73" s="77">
        <v>3042.1</v>
      </c>
      <c r="S73" s="77">
        <v>2.3199999999999998</v>
      </c>
      <c r="T73" s="77">
        <v>1.32</v>
      </c>
      <c r="U73" s="77">
        <v>0.19</v>
      </c>
    </row>
    <row r="74" spans="2:21">
      <c r="B74" t="s">
        <v>537</v>
      </c>
      <c r="C74" t="s">
        <v>538</v>
      </c>
      <c r="D74" t="s">
        <v>103</v>
      </c>
      <c r="E74" t="s">
        <v>126</v>
      </c>
      <c r="F74" t="s">
        <v>539</v>
      </c>
      <c r="G74" t="s">
        <v>380</v>
      </c>
      <c r="H74" t="s">
        <v>394</v>
      </c>
      <c r="I74" t="s">
        <v>153</v>
      </c>
      <c r="J74" t="s">
        <v>540</v>
      </c>
      <c r="K74" s="77">
        <v>5.27</v>
      </c>
      <c r="L74" t="s">
        <v>105</v>
      </c>
      <c r="M74" s="77">
        <v>4.6900000000000004</v>
      </c>
      <c r="N74" s="77">
        <v>6.68</v>
      </c>
      <c r="O74" s="77">
        <v>3754709.13</v>
      </c>
      <c r="P74" s="77">
        <v>99.46</v>
      </c>
      <c r="Q74" s="77">
        <v>0</v>
      </c>
      <c r="R74" s="77">
        <v>3734.4337006979999</v>
      </c>
      <c r="S74" s="77">
        <v>0.2</v>
      </c>
      <c r="T74" s="77">
        <v>1.62</v>
      </c>
      <c r="U74" s="77">
        <v>0.23</v>
      </c>
    </row>
    <row r="75" spans="2:21">
      <c r="B75" t="s">
        <v>541</v>
      </c>
      <c r="C75" t="s">
        <v>542</v>
      </c>
      <c r="D75" t="s">
        <v>103</v>
      </c>
      <c r="E75" t="s">
        <v>126</v>
      </c>
      <c r="F75" t="s">
        <v>401</v>
      </c>
      <c r="G75" t="s">
        <v>402</v>
      </c>
      <c r="H75" t="s">
        <v>209</v>
      </c>
      <c r="I75" t="s">
        <v>210</v>
      </c>
      <c r="J75" t="s">
        <v>381</v>
      </c>
      <c r="K75" s="77">
        <v>4.7</v>
      </c>
      <c r="L75" t="s">
        <v>105</v>
      </c>
      <c r="M75" s="77">
        <v>5.6</v>
      </c>
      <c r="N75" s="77">
        <v>5.46</v>
      </c>
      <c r="O75" s="77">
        <v>1126728</v>
      </c>
      <c r="P75" s="77">
        <v>109.89</v>
      </c>
      <c r="Q75" s="77">
        <v>0</v>
      </c>
      <c r="R75" s="77">
        <v>1238.1613992</v>
      </c>
      <c r="S75" s="77">
        <v>0.39</v>
      </c>
      <c r="T75" s="77">
        <v>0.54</v>
      </c>
      <c r="U75" s="77">
        <v>0.08</v>
      </c>
    </row>
    <row r="76" spans="2:21">
      <c r="B76" t="s">
        <v>543</v>
      </c>
      <c r="C76" t="s">
        <v>544</v>
      </c>
      <c r="D76" t="s">
        <v>103</v>
      </c>
      <c r="E76" t="s">
        <v>126</v>
      </c>
      <c r="F76" t="s">
        <v>545</v>
      </c>
      <c r="G76" t="s">
        <v>353</v>
      </c>
      <c r="H76" t="s">
        <v>424</v>
      </c>
      <c r="I76" t="s">
        <v>210</v>
      </c>
      <c r="J76" t="s">
        <v>546</v>
      </c>
      <c r="K76" s="77">
        <v>4.12</v>
      </c>
      <c r="L76" t="s">
        <v>105</v>
      </c>
      <c r="M76" s="77">
        <v>4.7</v>
      </c>
      <c r="N76" s="77">
        <v>5.99</v>
      </c>
      <c r="O76" s="77">
        <v>3006750</v>
      </c>
      <c r="P76" s="77">
        <v>98.99</v>
      </c>
      <c r="Q76" s="77">
        <v>0</v>
      </c>
      <c r="R76" s="77">
        <v>2976.3818249999999</v>
      </c>
      <c r="S76" s="77">
        <v>0.39</v>
      </c>
      <c r="T76" s="77">
        <v>1.29</v>
      </c>
      <c r="U76" s="77">
        <v>0.19</v>
      </c>
    </row>
    <row r="77" spans="2:21">
      <c r="B77" s="78" t="s">
        <v>547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225</v>
      </c>
      <c r="C78" t="s">
        <v>225</v>
      </c>
      <c r="D78" s="16"/>
      <c r="E78" s="16"/>
      <c r="F78" s="16"/>
      <c r="G78" t="s">
        <v>225</v>
      </c>
      <c r="H78" t="s">
        <v>225</v>
      </c>
      <c r="K78" s="77">
        <v>0</v>
      </c>
      <c r="L78" t="s">
        <v>225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253</v>
      </c>
      <c r="C79" s="16"/>
      <c r="D79" s="16"/>
      <c r="E79" s="16"/>
      <c r="F79" s="16"/>
      <c r="K79" s="79">
        <v>4.46</v>
      </c>
      <c r="N79" s="79">
        <v>6.39</v>
      </c>
      <c r="O79" s="79">
        <v>12686000</v>
      </c>
      <c r="Q79" s="79">
        <v>0</v>
      </c>
      <c r="R79" s="79">
        <v>47181.115551055198</v>
      </c>
      <c r="T79" s="79">
        <v>20.51</v>
      </c>
      <c r="U79" s="79">
        <v>2.94</v>
      </c>
    </row>
    <row r="80" spans="2:21">
      <c r="B80" s="78" t="s">
        <v>312</v>
      </c>
      <c r="C80" s="16"/>
      <c r="D80" s="16"/>
      <c r="E80" s="16"/>
      <c r="F80" s="16"/>
      <c r="K80" s="79">
        <v>0</v>
      </c>
      <c r="N80" s="79">
        <v>0</v>
      </c>
      <c r="O80" s="79">
        <v>0</v>
      </c>
      <c r="Q80" s="79">
        <v>0</v>
      </c>
      <c r="R80" s="79">
        <v>0</v>
      </c>
      <c r="T80" s="79">
        <v>0</v>
      </c>
      <c r="U80" s="79">
        <v>0</v>
      </c>
    </row>
    <row r="81" spans="2:21">
      <c r="B81" t="s">
        <v>225</v>
      </c>
      <c r="C81" t="s">
        <v>225</v>
      </c>
      <c r="D81" s="16"/>
      <c r="E81" s="16"/>
      <c r="F81" s="16"/>
      <c r="G81" t="s">
        <v>225</v>
      </c>
      <c r="H81" t="s">
        <v>225</v>
      </c>
      <c r="K81" s="77">
        <v>0</v>
      </c>
      <c r="L81" t="s">
        <v>225</v>
      </c>
      <c r="M81" s="77">
        <v>0</v>
      </c>
      <c r="N81" s="77">
        <v>0</v>
      </c>
      <c r="O81" s="77">
        <v>0</v>
      </c>
      <c r="P81" s="77">
        <v>0</v>
      </c>
      <c r="R81" s="77">
        <v>0</v>
      </c>
      <c r="S81" s="77">
        <v>0</v>
      </c>
      <c r="T81" s="77">
        <v>0</v>
      </c>
      <c r="U81" s="77">
        <v>0</v>
      </c>
    </row>
    <row r="82" spans="2:21">
      <c r="B82" s="78" t="s">
        <v>313</v>
      </c>
      <c r="C82" s="16"/>
      <c r="D82" s="16"/>
      <c r="E82" s="16"/>
      <c r="F82" s="16"/>
      <c r="K82" s="79">
        <v>4.46</v>
      </c>
      <c r="N82" s="79">
        <v>6.39</v>
      </c>
      <c r="O82" s="79">
        <v>12686000</v>
      </c>
      <c r="Q82" s="79">
        <v>0</v>
      </c>
      <c r="R82" s="79">
        <v>47181.115551055198</v>
      </c>
      <c r="T82" s="79">
        <v>20.51</v>
      </c>
      <c r="U82" s="79">
        <v>2.94</v>
      </c>
    </row>
    <row r="83" spans="2:21">
      <c r="B83" t="s">
        <v>548</v>
      </c>
      <c r="C83" t="s">
        <v>549</v>
      </c>
      <c r="D83" t="s">
        <v>550</v>
      </c>
      <c r="E83" t="s">
        <v>551</v>
      </c>
      <c r="F83" t="s">
        <v>552</v>
      </c>
      <c r="G83" t="s">
        <v>553</v>
      </c>
      <c r="H83" t="s">
        <v>554</v>
      </c>
      <c r="I83" t="s">
        <v>408</v>
      </c>
      <c r="J83" t="s">
        <v>540</v>
      </c>
      <c r="K83" s="77">
        <v>5.53</v>
      </c>
      <c r="L83" t="s">
        <v>109</v>
      </c>
      <c r="M83" s="77">
        <v>6.75</v>
      </c>
      <c r="N83" s="77">
        <v>5.94</v>
      </c>
      <c r="O83" s="77">
        <v>807000</v>
      </c>
      <c r="P83" s="77">
        <v>106.25125</v>
      </c>
      <c r="Q83" s="77">
        <v>0</v>
      </c>
      <c r="R83" s="77">
        <v>3213.71355795</v>
      </c>
      <c r="S83" s="77">
        <v>0</v>
      </c>
      <c r="T83" s="77">
        <v>1.4</v>
      </c>
      <c r="U83" s="77">
        <v>0.2</v>
      </c>
    </row>
    <row r="84" spans="2:21">
      <c r="B84" t="s">
        <v>555</v>
      </c>
      <c r="C84" t="s">
        <v>556</v>
      </c>
      <c r="D84" t="s">
        <v>550</v>
      </c>
      <c r="E84" t="s">
        <v>551</v>
      </c>
      <c r="F84" t="s">
        <v>557</v>
      </c>
      <c r="G84" t="s">
        <v>558</v>
      </c>
      <c r="H84" t="s">
        <v>432</v>
      </c>
      <c r="I84" t="s">
        <v>210</v>
      </c>
      <c r="J84" t="s">
        <v>559</v>
      </c>
      <c r="K84" s="77">
        <v>5.73</v>
      </c>
      <c r="L84" t="s">
        <v>109</v>
      </c>
      <c r="M84" s="77">
        <v>4.63</v>
      </c>
      <c r="N84" s="77">
        <v>5.53</v>
      </c>
      <c r="O84" s="77">
        <v>1198000</v>
      </c>
      <c r="P84" s="77">
        <v>97.14734722036728</v>
      </c>
      <c r="Q84" s="77">
        <v>0</v>
      </c>
      <c r="R84" s="77">
        <v>4362.0169234355999</v>
      </c>
      <c r="S84" s="77">
        <v>0</v>
      </c>
      <c r="T84" s="77">
        <v>1.9</v>
      </c>
      <c r="U84" s="77">
        <v>0.27</v>
      </c>
    </row>
    <row r="85" spans="2:21">
      <c r="B85" t="s">
        <v>560</v>
      </c>
      <c r="C85" t="s">
        <v>561</v>
      </c>
      <c r="D85" t="s">
        <v>126</v>
      </c>
      <c r="E85" t="s">
        <v>551</v>
      </c>
      <c r="F85" t="s">
        <v>562</v>
      </c>
      <c r="G85" t="s">
        <v>563</v>
      </c>
      <c r="H85" t="s">
        <v>564</v>
      </c>
      <c r="I85" t="s">
        <v>210</v>
      </c>
      <c r="J85" t="s">
        <v>565</v>
      </c>
      <c r="K85" s="77">
        <v>6.35</v>
      </c>
      <c r="L85" t="s">
        <v>109</v>
      </c>
      <c r="M85" s="77">
        <v>6.88</v>
      </c>
      <c r="N85" s="77">
        <v>7.7</v>
      </c>
      <c r="O85" s="77">
        <v>1077000</v>
      </c>
      <c r="P85" s="77">
        <v>96.440239721448464</v>
      </c>
      <c r="Q85" s="77">
        <v>0</v>
      </c>
      <c r="R85" s="77">
        <v>3892.9028589864001</v>
      </c>
      <c r="S85" s="77">
        <v>0</v>
      </c>
      <c r="T85" s="77">
        <v>1.69</v>
      </c>
      <c r="U85" s="77">
        <v>0.24</v>
      </c>
    </row>
    <row r="86" spans="2:21">
      <c r="B86" t="s">
        <v>566</v>
      </c>
      <c r="C86" t="s">
        <v>567</v>
      </c>
      <c r="D86" t="s">
        <v>550</v>
      </c>
      <c r="E86" t="s">
        <v>551</v>
      </c>
      <c r="F86" s="16">
        <v>4830</v>
      </c>
      <c r="G86" t="s">
        <v>568</v>
      </c>
      <c r="H86" t="s">
        <v>569</v>
      </c>
      <c r="I86" t="s">
        <v>408</v>
      </c>
      <c r="J86" t="s">
        <v>570</v>
      </c>
      <c r="K86" s="77">
        <v>5.96</v>
      </c>
      <c r="L86" t="s">
        <v>109</v>
      </c>
      <c r="M86" s="77">
        <v>6.75</v>
      </c>
      <c r="N86" s="77">
        <v>7.07</v>
      </c>
      <c r="O86" s="77">
        <v>797000</v>
      </c>
      <c r="P86" s="77">
        <v>99.149249999999995</v>
      </c>
      <c r="Q86" s="77">
        <v>0</v>
      </c>
      <c r="R86" s="77">
        <v>2961.74277033</v>
      </c>
      <c r="S86" s="77">
        <v>0</v>
      </c>
      <c r="T86" s="77">
        <v>1.29</v>
      </c>
      <c r="U86" s="77">
        <v>0.18</v>
      </c>
    </row>
    <row r="87" spans="2:21">
      <c r="B87" t="s">
        <v>571</v>
      </c>
      <c r="C87" t="s">
        <v>572</v>
      </c>
      <c r="D87" t="s">
        <v>550</v>
      </c>
      <c r="E87" t="s">
        <v>551</v>
      </c>
      <c r="F87" t="s">
        <v>573</v>
      </c>
      <c r="G87" t="s">
        <v>563</v>
      </c>
      <c r="H87" t="s">
        <v>569</v>
      </c>
      <c r="I87" t="s">
        <v>408</v>
      </c>
      <c r="J87" t="s">
        <v>574</v>
      </c>
      <c r="K87" s="77">
        <v>6.37</v>
      </c>
      <c r="L87" t="s">
        <v>109</v>
      </c>
      <c r="M87" s="77">
        <v>8.25</v>
      </c>
      <c r="N87" s="77">
        <v>7.64</v>
      </c>
      <c r="O87" s="77">
        <v>1062000</v>
      </c>
      <c r="P87" s="77">
        <v>108.61986301318268</v>
      </c>
      <c r="Q87" s="77">
        <v>0</v>
      </c>
      <c r="R87" s="77">
        <v>4323.4789586096003</v>
      </c>
      <c r="S87" s="77">
        <v>0</v>
      </c>
      <c r="T87" s="77">
        <v>1.88</v>
      </c>
      <c r="U87" s="77">
        <v>0.27</v>
      </c>
    </row>
    <row r="88" spans="2:21">
      <c r="B88" t="s">
        <v>575</v>
      </c>
      <c r="C88" t="s">
        <v>576</v>
      </c>
      <c r="D88" t="s">
        <v>110</v>
      </c>
      <c r="E88" t="s">
        <v>551</v>
      </c>
      <c r="F88" s="16">
        <v>5260</v>
      </c>
      <c r="G88" t="s">
        <v>577</v>
      </c>
      <c r="H88" t="s">
        <v>569</v>
      </c>
      <c r="I88" t="s">
        <v>408</v>
      </c>
      <c r="J88" t="s">
        <v>578</v>
      </c>
      <c r="K88" s="77">
        <v>4.96</v>
      </c>
      <c r="L88" t="s">
        <v>109</v>
      </c>
      <c r="M88" s="77">
        <v>6.75</v>
      </c>
      <c r="N88" s="77">
        <v>6.8</v>
      </c>
      <c r="O88" s="77">
        <v>395000</v>
      </c>
      <c r="P88" s="77">
        <v>100.801</v>
      </c>
      <c r="Q88" s="77">
        <v>0</v>
      </c>
      <c r="R88" s="77">
        <v>1492.3184845999999</v>
      </c>
      <c r="S88" s="77">
        <v>0</v>
      </c>
      <c r="T88" s="77">
        <v>0.65</v>
      </c>
      <c r="U88" s="77">
        <v>0.09</v>
      </c>
    </row>
    <row r="89" spans="2:21">
      <c r="B89" t="s">
        <v>579</v>
      </c>
      <c r="C89" t="s">
        <v>580</v>
      </c>
      <c r="D89" t="s">
        <v>550</v>
      </c>
      <c r="E89" t="s">
        <v>551</v>
      </c>
      <c r="F89" t="s">
        <v>581</v>
      </c>
      <c r="G89" t="s">
        <v>582</v>
      </c>
      <c r="H89" t="s">
        <v>583</v>
      </c>
      <c r="I89" t="s">
        <v>584</v>
      </c>
      <c r="J89" t="s">
        <v>585</v>
      </c>
      <c r="K89" s="77">
        <v>2.16</v>
      </c>
      <c r="L89" t="s">
        <v>109</v>
      </c>
      <c r="M89" s="77">
        <v>5.4</v>
      </c>
      <c r="N89" s="77">
        <v>5.03</v>
      </c>
      <c r="O89" s="77">
        <v>1424000</v>
      </c>
      <c r="P89" s="77">
        <v>102.053</v>
      </c>
      <c r="Q89" s="77">
        <v>0</v>
      </c>
      <c r="R89" s="77">
        <v>5446.7237305600001</v>
      </c>
      <c r="S89" s="77">
        <v>0</v>
      </c>
      <c r="T89" s="77">
        <v>2.37</v>
      </c>
      <c r="U89" s="77">
        <v>0.34</v>
      </c>
    </row>
    <row r="90" spans="2:21">
      <c r="B90" t="s">
        <v>586</v>
      </c>
      <c r="C90" t="s">
        <v>587</v>
      </c>
      <c r="D90" t="s">
        <v>550</v>
      </c>
      <c r="E90" t="s">
        <v>551</v>
      </c>
      <c r="F90" t="s">
        <v>588</v>
      </c>
      <c r="G90" t="s">
        <v>589</v>
      </c>
      <c r="H90" t="s">
        <v>590</v>
      </c>
      <c r="I90" t="s">
        <v>408</v>
      </c>
      <c r="J90" t="s">
        <v>390</v>
      </c>
      <c r="K90" s="77">
        <v>4.74</v>
      </c>
      <c r="L90" t="s">
        <v>109</v>
      </c>
      <c r="M90" s="77">
        <v>5.38</v>
      </c>
      <c r="N90" s="77">
        <v>6.04</v>
      </c>
      <c r="O90" s="77">
        <v>1110000</v>
      </c>
      <c r="P90" s="77">
        <v>97.797986108108105</v>
      </c>
      <c r="Q90" s="77">
        <v>0</v>
      </c>
      <c r="R90" s="77">
        <v>4068.6700564583998</v>
      </c>
      <c r="S90" s="77">
        <v>0</v>
      </c>
      <c r="T90" s="77">
        <v>1.77</v>
      </c>
      <c r="U90" s="77">
        <v>0.25</v>
      </c>
    </row>
    <row r="91" spans="2:21">
      <c r="B91" t="s">
        <v>591</v>
      </c>
      <c r="C91" t="s">
        <v>592</v>
      </c>
      <c r="D91" t="s">
        <v>550</v>
      </c>
      <c r="E91" t="s">
        <v>551</v>
      </c>
      <c r="F91" t="s">
        <v>593</v>
      </c>
      <c r="G91" t="s">
        <v>594</v>
      </c>
      <c r="H91" t="s">
        <v>590</v>
      </c>
      <c r="I91" t="s">
        <v>408</v>
      </c>
      <c r="J91" t="s">
        <v>595</v>
      </c>
      <c r="K91" s="77">
        <v>0.86</v>
      </c>
      <c r="L91" t="s">
        <v>109</v>
      </c>
      <c r="M91" s="77">
        <v>3.88</v>
      </c>
      <c r="N91" s="77">
        <v>3.43</v>
      </c>
      <c r="O91" s="77">
        <v>800000</v>
      </c>
      <c r="P91" s="77">
        <v>100.886739725</v>
      </c>
      <c r="Q91" s="77">
        <v>0</v>
      </c>
      <c r="R91" s="77">
        <v>3024.9880039144</v>
      </c>
      <c r="S91" s="77">
        <v>0</v>
      </c>
      <c r="T91" s="77">
        <v>1.32</v>
      </c>
      <c r="U91" s="77">
        <v>0.19</v>
      </c>
    </row>
    <row r="92" spans="2:21">
      <c r="B92" t="s">
        <v>596</v>
      </c>
      <c r="C92" t="s">
        <v>597</v>
      </c>
      <c r="D92" t="s">
        <v>550</v>
      </c>
      <c r="E92" t="s">
        <v>551</v>
      </c>
      <c r="F92" t="s">
        <v>598</v>
      </c>
      <c r="G92" t="s">
        <v>599</v>
      </c>
      <c r="H92" t="s">
        <v>583</v>
      </c>
      <c r="I92" t="s">
        <v>584</v>
      </c>
      <c r="J92" t="s">
        <v>600</v>
      </c>
      <c r="K92" s="77">
        <v>6.57</v>
      </c>
      <c r="L92" t="s">
        <v>109</v>
      </c>
      <c r="M92" s="77">
        <v>5.5</v>
      </c>
      <c r="N92" s="77">
        <v>8.19</v>
      </c>
      <c r="O92" s="77">
        <v>880000</v>
      </c>
      <c r="P92" s="77">
        <v>87.098833329545457</v>
      </c>
      <c r="Q92" s="77">
        <v>0</v>
      </c>
      <c r="R92" s="77">
        <v>2872.7285604084</v>
      </c>
      <c r="S92" s="77">
        <v>0</v>
      </c>
      <c r="T92" s="77">
        <v>1.25</v>
      </c>
      <c r="U92" s="77">
        <v>0.18</v>
      </c>
    </row>
    <row r="93" spans="2:21">
      <c r="B93" t="s">
        <v>601</v>
      </c>
      <c r="C93" t="s">
        <v>602</v>
      </c>
      <c r="D93" t="s">
        <v>126</v>
      </c>
      <c r="E93" t="s">
        <v>551</v>
      </c>
      <c r="F93" t="s">
        <v>603</v>
      </c>
      <c r="G93" t="s">
        <v>589</v>
      </c>
      <c r="H93" t="s">
        <v>590</v>
      </c>
      <c r="I93" t="s">
        <v>408</v>
      </c>
      <c r="J93" t="s">
        <v>604</v>
      </c>
      <c r="K93" s="77">
        <v>3.4</v>
      </c>
      <c r="L93" t="s">
        <v>109</v>
      </c>
      <c r="M93" s="77">
        <v>5.5</v>
      </c>
      <c r="N93" s="77">
        <v>5.72</v>
      </c>
      <c r="O93" s="77">
        <v>1098000</v>
      </c>
      <c r="P93" s="77">
        <v>100.86772222222223</v>
      </c>
      <c r="Q93" s="77">
        <v>0</v>
      </c>
      <c r="R93" s="77">
        <v>4151.0134073199997</v>
      </c>
      <c r="S93" s="77">
        <v>0</v>
      </c>
      <c r="T93" s="77">
        <v>1.8</v>
      </c>
      <c r="U93" s="77">
        <v>0.26</v>
      </c>
    </row>
    <row r="94" spans="2:21">
      <c r="B94" t="s">
        <v>605</v>
      </c>
      <c r="C94" t="s">
        <v>606</v>
      </c>
      <c r="D94" t="s">
        <v>550</v>
      </c>
      <c r="E94" t="s">
        <v>551</v>
      </c>
      <c r="F94" t="s">
        <v>607</v>
      </c>
      <c r="G94" t="s">
        <v>558</v>
      </c>
      <c r="H94" t="s">
        <v>608</v>
      </c>
      <c r="I94" t="s">
        <v>408</v>
      </c>
      <c r="J94" t="s">
        <v>609</v>
      </c>
      <c r="K94" s="77">
        <v>3.63</v>
      </c>
      <c r="L94" t="s">
        <v>109</v>
      </c>
      <c r="M94" s="77">
        <v>5.25</v>
      </c>
      <c r="N94" s="77">
        <v>6.92</v>
      </c>
      <c r="O94" s="77">
        <v>1149000</v>
      </c>
      <c r="P94" s="77">
        <v>96.734083333333331</v>
      </c>
      <c r="Q94" s="77">
        <v>0</v>
      </c>
      <c r="R94" s="77">
        <v>4165.8068663900003</v>
      </c>
      <c r="S94" s="77">
        <v>0</v>
      </c>
      <c r="T94" s="77">
        <v>1.81</v>
      </c>
      <c r="U94" s="77">
        <v>0.26</v>
      </c>
    </row>
    <row r="95" spans="2:21">
      <c r="B95" t="s">
        <v>610</v>
      </c>
      <c r="C95" t="s">
        <v>611</v>
      </c>
      <c r="D95" t="s">
        <v>550</v>
      </c>
      <c r="E95" t="s">
        <v>551</v>
      </c>
      <c r="F95" t="s">
        <v>612</v>
      </c>
      <c r="G95" t="s">
        <v>613</v>
      </c>
      <c r="H95" t="s">
        <v>614</v>
      </c>
      <c r="I95" t="s">
        <v>584</v>
      </c>
      <c r="J95" t="s">
        <v>559</v>
      </c>
      <c r="K95" s="77">
        <v>2.73</v>
      </c>
      <c r="L95" t="s">
        <v>109</v>
      </c>
      <c r="M95" s="77">
        <v>6.38</v>
      </c>
      <c r="N95" s="77">
        <v>8.1</v>
      </c>
      <c r="O95" s="77">
        <v>889000</v>
      </c>
      <c r="P95" s="77">
        <v>96.189625005624293</v>
      </c>
      <c r="Q95" s="77">
        <v>0</v>
      </c>
      <c r="R95" s="77">
        <v>3205.0113720924001</v>
      </c>
      <c r="S95" s="77">
        <v>0</v>
      </c>
      <c r="T95" s="77">
        <v>1.39</v>
      </c>
      <c r="U95" s="77">
        <v>0.2</v>
      </c>
    </row>
    <row r="96" spans="2:21">
      <c r="B96" t="s">
        <v>255</v>
      </c>
      <c r="C96" s="16"/>
      <c r="D96" s="16"/>
      <c r="E96" s="16"/>
      <c r="F96" s="16"/>
    </row>
    <row r="97" spans="2:6">
      <c r="B97" t="s">
        <v>306</v>
      </c>
      <c r="C97" s="16"/>
      <c r="D97" s="16"/>
      <c r="E97" s="16"/>
      <c r="F97" s="16"/>
    </row>
    <row r="98" spans="2:6">
      <c r="B98" t="s">
        <v>307</v>
      </c>
      <c r="C98" s="16"/>
      <c r="D98" s="16"/>
      <c r="E98" s="16"/>
      <c r="F98" s="16"/>
    </row>
    <row r="99" spans="2:6">
      <c r="B99" t="s">
        <v>308</v>
      </c>
      <c r="C99" s="16"/>
      <c r="D99" s="16"/>
      <c r="E99" s="16"/>
      <c r="F99" s="16"/>
    </row>
    <row r="100" spans="2:6">
      <c r="B100" t="s">
        <v>309</v>
      </c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36970275.539999999</v>
      </c>
      <c r="J11" s="7"/>
      <c r="K11" s="76">
        <v>562.63809000000003</v>
      </c>
      <c r="L11" s="76">
        <v>318399.77218735003</v>
      </c>
      <c r="M11" s="7"/>
      <c r="N11" s="76">
        <v>100</v>
      </c>
      <c r="O11" s="76">
        <v>19.84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36672889.539999999</v>
      </c>
      <c r="K12" s="79">
        <v>487.29698999999999</v>
      </c>
      <c r="L12" s="79">
        <v>256996.490731</v>
      </c>
      <c r="N12" s="79">
        <v>80.72</v>
      </c>
      <c r="O12" s="79">
        <v>16.02</v>
      </c>
    </row>
    <row r="13" spans="2:62">
      <c r="B13" s="78" t="s">
        <v>615</v>
      </c>
      <c r="E13" s="16"/>
      <c r="F13" s="16"/>
      <c r="G13" s="16"/>
      <c r="I13" s="79">
        <v>17439371</v>
      </c>
      <c r="K13" s="79">
        <v>487.29698999999999</v>
      </c>
      <c r="L13" s="79">
        <v>174782.64265200001</v>
      </c>
      <c r="N13" s="79">
        <v>54.89</v>
      </c>
      <c r="O13" s="79">
        <v>10.89</v>
      </c>
    </row>
    <row r="14" spans="2:62">
      <c r="B14" t="s">
        <v>616</v>
      </c>
      <c r="C14" t="s">
        <v>617</v>
      </c>
      <c r="D14" t="s">
        <v>103</v>
      </c>
      <c r="E14" t="s">
        <v>126</v>
      </c>
      <c r="F14" t="s">
        <v>465</v>
      </c>
      <c r="G14" t="s">
        <v>372</v>
      </c>
      <c r="H14" t="s">
        <v>105</v>
      </c>
      <c r="I14" s="77">
        <v>235943</v>
      </c>
      <c r="J14" s="77">
        <v>1901</v>
      </c>
      <c r="K14" s="77">
        <v>0</v>
      </c>
      <c r="L14" s="77">
        <v>4485.2764299999999</v>
      </c>
      <c r="M14" s="77">
        <v>0.09</v>
      </c>
      <c r="N14" s="77">
        <v>1.41</v>
      </c>
      <c r="O14" s="77">
        <v>0.28000000000000003</v>
      </c>
    </row>
    <row r="15" spans="2:62">
      <c r="B15" t="s">
        <v>618</v>
      </c>
      <c r="C15" t="s">
        <v>619</v>
      </c>
      <c r="D15" t="s">
        <v>103</v>
      </c>
      <c r="E15" t="s">
        <v>126</v>
      </c>
      <c r="F15" t="s">
        <v>620</v>
      </c>
      <c r="G15" t="s">
        <v>372</v>
      </c>
      <c r="H15" t="s">
        <v>105</v>
      </c>
      <c r="I15" s="77">
        <v>220498</v>
      </c>
      <c r="J15" s="77">
        <v>2459</v>
      </c>
      <c r="K15" s="77">
        <v>0</v>
      </c>
      <c r="L15" s="77">
        <v>5422.0458200000003</v>
      </c>
      <c r="M15" s="77">
        <v>0.1</v>
      </c>
      <c r="N15" s="77">
        <v>1.7</v>
      </c>
      <c r="O15" s="77">
        <v>0.34</v>
      </c>
    </row>
    <row r="16" spans="2:62">
      <c r="B16" t="s">
        <v>621</v>
      </c>
      <c r="C16" t="s">
        <v>622</v>
      </c>
      <c r="D16" t="s">
        <v>103</v>
      </c>
      <c r="E16" t="s">
        <v>126</v>
      </c>
      <c r="F16" t="s">
        <v>623</v>
      </c>
      <c r="G16" t="s">
        <v>624</v>
      </c>
      <c r="H16" t="s">
        <v>105</v>
      </c>
      <c r="I16" s="77">
        <v>6255</v>
      </c>
      <c r="J16" s="77">
        <v>42880</v>
      </c>
      <c r="K16" s="77">
        <v>0</v>
      </c>
      <c r="L16" s="77">
        <v>2682.1439999999998</v>
      </c>
      <c r="M16" s="77">
        <v>0.01</v>
      </c>
      <c r="N16" s="77">
        <v>0.84</v>
      </c>
      <c r="O16" s="77">
        <v>0.17</v>
      </c>
    </row>
    <row r="17" spans="2:15">
      <c r="B17" t="s">
        <v>625</v>
      </c>
      <c r="C17" t="s">
        <v>626</v>
      </c>
      <c r="D17" t="s">
        <v>103</v>
      </c>
      <c r="E17" t="s">
        <v>126</v>
      </c>
      <c r="F17" t="s">
        <v>321</v>
      </c>
      <c r="G17" t="s">
        <v>317</v>
      </c>
      <c r="H17" t="s">
        <v>105</v>
      </c>
      <c r="I17" s="77">
        <v>25059</v>
      </c>
      <c r="J17" s="77">
        <v>7860</v>
      </c>
      <c r="K17" s="77">
        <v>0</v>
      </c>
      <c r="L17" s="77">
        <v>1969.6374000000001</v>
      </c>
      <c r="M17" s="77">
        <v>0.02</v>
      </c>
      <c r="N17" s="77">
        <v>0.62</v>
      </c>
      <c r="O17" s="77">
        <v>0.12</v>
      </c>
    </row>
    <row r="18" spans="2:15">
      <c r="B18" t="s">
        <v>627</v>
      </c>
      <c r="C18" t="s">
        <v>628</v>
      </c>
      <c r="D18" t="s">
        <v>103</v>
      </c>
      <c r="E18" t="s">
        <v>126</v>
      </c>
      <c r="F18" t="s">
        <v>342</v>
      </c>
      <c r="G18" t="s">
        <v>317</v>
      </c>
      <c r="H18" t="s">
        <v>105</v>
      </c>
      <c r="I18" s="77">
        <v>1116124</v>
      </c>
      <c r="J18" s="77">
        <v>1156</v>
      </c>
      <c r="K18" s="77">
        <v>0</v>
      </c>
      <c r="L18" s="77">
        <v>12902.39344</v>
      </c>
      <c r="M18" s="77">
        <v>0.1</v>
      </c>
      <c r="N18" s="77">
        <v>4.05</v>
      </c>
      <c r="O18" s="77">
        <v>0.8</v>
      </c>
    </row>
    <row r="19" spans="2:15">
      <c r="B19" t="s">
        <v>627</v>
      </c>
      <c r="C19" t="s">
        <v>628</v>
      </c>
      <c r="D19" t="s">
        <v>103</v>
      </c>
      <c r="E19" t="s">
        <v>126</v>
      </c>
      <c r="F19" t="s">
        <v>342</v>
      </c>
      <c r="G19" t="s">
        <v>317</v>
      </c>
      <c r="H19" t="s">
        <v>105</v>
      </c>
      <c r="I19" s="77">
        <v>87325</v>
      </c>
      <c r="J19" s="77">
        <v>1156</v>
      </c>
      <c r="K19" s="77">
        <v>0</v>
      </c>
      <c r="L19" s="77">
        <v>1009.477</v>
      </c>
      <c r="M19" s="77">
        <v>0.01</v>
      </c>
      <c r="N19" s="77">
        <v>0.32</v>
      </c>
      <c r="O19" s="77">
        <v>0.06</v>
      </c>
    </row>
    <row r="20" spans="2:15">
      <c r="B20" t="s">
        <v>629</v>
      </c>
      <c r="C20" t="s">
        <v>630</v>
      </c>
      <c r="D20" t="s">
        <v>103</v>
      </c>
      <c r="E20" t="s">
        <v>126</v>
      </c>
      <c r="F20" t="s">
        <v>346</v>
      </c>
      <c r="G20" t="s">
        <v>317</v>
      </c>
      <c r="H20" t="s">
        <v>105</v>
      </c>
      <c r="I20" s="77">
        <v>738729</v>
      </c>
      <c r="J20" s="77">
        <v>2260</v>
      </c>
      <c r="K20" s="77">
        <v>0</v>
      </c>
      <c r="L20" s="77">
        <v>16695.275399999999</v>
      </c>
      <c r="M20" s="77">
        <v>0.05</v>
      </c>
      <c r="N20" s="77">
        <v>5.24</v>
      </c>
      <c r="O20" s="77">
        <v>1.04</v>
      </c>
    </row>
    <row r="21" spans="2:15">
      <c r="B21" t="s">
        <v>631</v>
      </c>
      <c r="C21" t="s">
        <v>632</v>
      </c>
      <c r="D21" t="s">
        <v>103</v>
      </c>
      <c r="E21" t="s">
        <v>126</v>
      </c>
      <c r="F21" t="s">
        <v>384</v>
      </c>
      <c r="G21" t="s">
        <v>317</v>
      </c>
      <c r="H21" t="s">
        <v>105</v>
      </c>
      <c r="I21" s="77">
        <v>158091</v>
      </c>
      <c r="J21" s="77">
        <v>6314</v>
      </c>
      <c r="K21" s="77">
        <v>0</v>
      </c>
      <c r="L21" s="77">
        <v>9981.8657399999993</v>
      </c>
      <c r="M21" s="77">
        <v>7.0000000000000007E-2</v>
      </c>
      <c r="N21" s="77">
        <v>3.14</v>
      </c>
      <c r="O21" s="77">
        <v>0.62</v>
      </c>
    </row>
    <row r="22" spans="2:15">
      <c r="B22" t="s">
        <v>633</v>
      </c>
      <c r="C22" t="s">
        <v>634</v>
      </c>
      <c r="D22" t="s">
        <v>103</v>
      </c>
      <c r="E22" t="s">
        <v>126</v>
      </c>
      <c r="F22" t="s">
        <v>316</v>
      </c>
      <c r="G22" t="s">
        <v>317</v>
      </c>
      <c r="H22" t="s">
        <v>105</v>
      </c>
      <c r="I22" s="77">
        <v>1579907</v>
      </c>
      <c r="J22" s="77">
        <v>2365</v>
      </c>
      <c r="K22" s="77">
        <v>0</v>
      </c>
      <c r="L22" s="77">
        <v>37364.80055</v>
      </c>
      <c r="M22" s="77">
        <v>0.12</v>
      </c>
      <c r="N22" s="77">
        <v>11.74</v>
      </c>
      <c r="O22" s="77">
        <v>2.33</v>
      </c>
    </row>
    <row r="23" spans="2:15">
      <c r="B23" t="s">
        <v>635</v>
      </c>
      <c r="C23" t="s">
        <v>636</v>
      </c>
      <c r="D23" t="s">
        <v>103</v>
      </c>
      <c r="E23" t="s">
        <v>126</v>
      </c>
      <c r="F23" t="s">
        <v>401</v>
      </c>
      <c r="G23" t="s">
        <v>402</v>
      </c>
      <c r="H23" t="s">
        <v>105</v>
      </c>
      <c r="I23" s="77">
        <v>1506</v>
      </c>
      <c r="J23" s="77">
        <v>99250</v>
      </c>
      <c r="K23" s="77">
        <v>0</v>
      </c>
      <c r="L23" s="77">
        <v>1494.7049999999999</v>
      </c>
      <c r="M23" s="77">
        <v>0.02</v>
      </c>
      <c r="N23" s="77">
        <v>0.47</v>
      </c>
      <c r="O23" s="77">
        <v>0.09</v>
      </c>
    </row>
    <row r="24" spans="2:15">
      <c r="B24" t="s">
        <v>637</v>
      </c>
      <c r="C24" t="s">
        <v>638</v>
      </c>
      <c r="D24" t="s">
        <v>103</v>
      </c>
      <c r="E24" t="s">
        <v>126</v>
      </c>
      <c r="F24" t="s">
        <v>545</v>
      </c>
      <c r="G24" t="s">
        <v>380</v>
      </c>
      <c r="H24" t="s">
        <v>105</v>
      </c>
      <c r="I24" s="77">
        <v>2233010</v>
      </c>
      <c r="J24" s="77">
        <v>178.3</v>
      </c>
      <c r="K24" s="77">
        <v>0</v>
      </c>
      <c r="L24" s="77">
        <v>3981.4568300000001</v>
      </c>
      <c r="M24" s="77">
        <v>7.0000000000000007E-2</v>
      </c>
      <c r="N24" s="77">
        <v>1.25</v>
      </c>
      <c r="O24" s="77">
        <v>0.25</v>
      </c>
    </row>
    <row r="25" spans="2:15">
      <c r="B25" t="s">
        <v>639</v>
      </c>
      <c r="C25" t="s">
        <v>640</v>
      </c>
      <c r="D25" t="s">
        <v>103</v>
      </c>
      <c r="E25" t="s">
        <v>126</v>
      </c>
      <c r="F25" t="s">
        <v>641</v>
      </c>
      <c r="G25" t="s">
        <v>380</v>
      </c>
      <c r="H25" t="s">
        <v>105</v>
      </c>
      <c r="I25" s="77">
        <v>241424</v>
      </c>
      <c r="J25" s="77">
        <v>982</v>
      </c>
      <c r="K25" s="77">
        <v>26.73771</v>
      </c>
      <c r="L25" s="77">
        <v>2397.5213899999999</v>
      </c>
      <c r="M25" s="77">
        <v>0.02</v>
      </c>
      <c r="N25" s="77">
        <v>0.75</v>
      </c>
      <c r="O25" s="77">
        <v>0.15</v>
      </c>
    </row>
    <row r="26" spans="2:15">
      <c r="B26" t="s">
        <v>642</v>
      </c>
      <c r="C26" t="s">
        <v>643</v>
      </c>
      <c r="D26" t="s">
        <v>103</v>
      </c>
      <c r="E26" t="s">
        <v>126</v>
      </c>
      <c r="F26" t="s">
        <v>644</v>
      </c>
      <c r="G26" t="s">
        <v>380</v>
      </c>
      <c r="H26" t="s">
        <v>105</v>
      </c>
      <c r="I26" s="77">
        <v>9201266</v>
      </c>
      <c r="J26" s="77">
        <v>37.200000000000003</v>
      </c>
      <c r="K26" s="77">
        <v>386.97304000000003</v>
      </c>
      <c r="L26" s="77">
        <v>3809.8439920000001</v>
      </c>
      <c r="M26" s="77">
        <v>7.0000000000000007E-2</v>
      </c>
      <c r="N26" s="77">
        <v>1.2</v>
      </c>
      <c r="O26" s="77">
        <v>0.24</v>
      </c>
    </row>
    <row r="27" spans="2:15">
      <c r="B27" t="s">
        <v>645</v>
      </c>
      <c r="C27" t="s">
        <v>646</v>
      </c>
      <c r="D27" t="s">
        <v>103</v>
      </c>
      <c r="E27" t="s">
        <v>126</v>
      </c>
      <c r="F27" t="s">
        <v>379</v>
      </c>
      <c r="G27" t="s">
        <v>380</v>
      </c>
      <c r="H27" t="s">
        <v>105</v>
      </c>
      <c r="I27" s="77">
        <v>15554</v>
      </c>
      <c r="J27" s="77">
        <v>56410</v>
      </c>
      <c r="K27" s="77">
        <v>0</v>
      </c>
      <c r="L27" s="77">
        <v>8774.0113999999994</v>
      </c>
      <c r="M27" s="77">
        <v>0.15</v>
      </c>
      <c r="N27" s="77">
        <v>2.76</v>
      </c>
      <c r="O27" s="77">
        <v>0.55000000000000004</v>
      </c>
    </row>
    <row r="28" spans="2:15">
      <c r="B28" t="s">
        <v>647</v>
      </c>
      <c r="C28" t="s">
        <v>648</v>
      </c>
      <c r="D28" t="s">
        <v>103</v>
      </c>
      <c r="E28" t="s">
        <v>126</v>
      </c>
      <c r="F28" t="s">
        <v>649</v>
      </c>
      <c r="G28" t="s">
        <v>353</v>
      </c>
      <c r="H28" t="s">
        <v>105</v>
      </c>
      <c r="I28" s="77">
        <v>20963</v>
      </c>
      <c r="J28" s="77">
        <v>5865</v>
      </c>
      <c r="K28" s="77">
        <v>0</v>
      </c>
      <c r="L28" s="77">
        <v>1229.4799499999999</v>
      </c>
      <c r="M28" s="77">
        <v>0</v>
      </c>
      <c r="N28" s="77">
        <v>0.39</v>
      </c>
      <c r="O28" s="77">
        <v>0.08</v>
      </c>
    </row>
    <row r="29" spans="2:15">
      <c r="B29" t="s">
        <v>650</v>
      </c>
      <c r="C29" t="s">
        <v>651</v>
      </c>
      <c r="D29" t="s">
        <v>103</v>
      </c>
      <c r="E29" t="s">
        <v>126</v>
      </c>
      <c r="F29" t="s">
        <v>652</v>
      </c>
      <c r="G29" t="s">
        <v>653</v>
      </c>
      <c r="H29" t="s">
        <v>105</v>
      </c>
      <c r="I29" s="77">
        <v>65273</v>
      </c>
      <c r="J29" s="77">
        <v>5600</v>
      </c>
      <c r="K29" s="77">
        <v>0</v>
      </c>
      <c r="L29" s="77">
        <v>3655.288</v>
      </c>
      <c r="M29" s="77">
        <v>0.06</v>
      </c>
      <c r="N29" s="77">
        <v>1.1499999999999999</v>
      </c>
      <c r="O29" s="77">
        <v>0.23</v>
      </c>
    </row>
    <row r="30" spans="2:15">
      <c r="B30" t="s">
        <v>654</v>
      </c>
      <c r="C30" t="s">
        <v>655</v>
      </c>
      <c r="D30" t="s">
        <v>103</v>
      </c>
      <c r="E30" t="s">
        <v>126</v>
      </c>
      <c r="F30" t="s">
        <v>439</v>
      </c>
      <c r="G30" t="s">
        <v>470</v>
      </c>
      <c r="H30" t="s">
        <v>105</v>
      </c>
      <c r="I30" s="77">
        <v>399884</v>
      </c>
      <c r="J30" s="77">
        <v>2120</v>
      </c>
      <c r="K30" s="77">
        <v>0</v>
      </c>
      <c r="L30" s="77">
        <v>8477.5408000000007</v>
      </c>
      <c r="M30" s="77">
        <v>0.03</v>
      </c>
      <c r="N30" s="77">
        <v>2.66</v>
      </c>
      <c r="O30" s="77">
        <v>0.53</v>
      </c>
    </row>
    <row r="31" spans="2:15">
      <c r="B31" t="s">
        <v>656</v>
      </c>
      <c r="C31" t="s">
        <v>657</v>
      </c>
      <c r="D31" t="s">
        <v>103</v>
      </c>
      <c r="E31" t="s">
        <v>126</v>
      </c>
      <c r="F31" t="s">
        <v>658</v>
      </c>
      <c r="G31" t="s">
        <v>470</v>
      </c>
      <c r="H31" t="s">
        <v>105</v>
      </c>
      <c r="I31" s="77">
        <v>390207</v>
      </c>
      <c r="J31" s="77">
        <v>2455</v>
      </c>
      <c r="K31" s="77">
        <v>0</v>
      </c>
      <c r="L31" s="77">
        <v>9579.5818500000005</v>
      </c>
      <c r="M31" s="77">
        <v>0.16</v>
      </c>
      <c r="N31" s="77">
        <v>3.01</v>
      </c>
      <c r="O31" s="77">
        <v>0.6</v>
      </c>
    </row>
    <row r="32" spans="2:15">
      <c r="B32" t="s">
        <v>659</v>
      </c>
      <c r="C32" t="s">
        <v>660</v>
      </c>
      <c r="D32" t="s">
        <v>103</v>
      </c>
      <c r="E32" t="s">
        <v>126</v>
      </c>
      <c r="F32" t="s">
        <v>661</v>
      </c>
      <c r="G32" t="s">
        <v>334</v>
      </c>
      <c r="H32" t="s">
        <v>105</v>
      </c>
      <c r="I32" s="77">
        <v>34502</v>
      </c>
      <c r="J32" s="77">
        <v>4593</v>
      </c>
      <c r="K32" s="77">
        <v>0</v>
      </c>
      <c r="L32" s="77">
        <v>1584.67686</v>
      </c>
      <c r="M32" s="77">
        <v>0.03</v>
      </c>
      <c r="N32" s="77">
        <v>0.5</v>
      </c>
      <c r="O32" s="77">
        <v>0.1</v>
      </c>
    </row>
    <row r="33" spans="2:15">
      <c r="B33" t="s">
        <v>662</v>
      </c>
      <c r="C33" t="s">
        <v>663</v>
      </c>
      <c r="D33" t="s">
        <v>103</v>
      </c>
      <c r="E33" t="s">
        <v>126</v>
      </c>
      <c r="F33" t="s">
        <v>664</v>
      </c>
      <c r="G33" t="s">
        <v>334</v>
      </c>
      <c r="H33" t="s">
        <v>105</v>
      </c>
      <c r="I33" s="77">
        <v>46202</v>
      </c>
      <c r="J33" s="77">
        <v>3489</v>
      </c>
      <c r="K33" s="77">
        <v>0</v>
      </c>
      <c r="L33" s="77">
        <v>1611.9877799999999</v>
      </c>
      <c r="M33" s="77">
        <v>0.03</v>
      </c>
      <c r="N33" s="77">
        <v>0.51</v>
      </c>
      <c r="O33" s="77">
        <v>0.1</v>
      </c>
    </row>
    <row r="34" spans="2:15">
      <c r="B34" t="s">
        <v>665</v>
      </c>
      <c r="C34" t="s">
        <v>666</v>
      </c>
      <c r="D34" t="s">
        <v>103</v>
      </c>
      <c r="E34" t="s">
        <v>126</v>
      </c>
      <c r="F34" t="s">
        <v>333</v>
      </c>
      <c r="G34" t="s">
        <v>334</v>
      </c>
      <c r="H34" t="s">
        <v>105</v>
      </c>
      <c r="I34" s="77">
        <v>334082</v>
      </c>
      <c r="J34" s="77">
        <v>1814</v>
      </c>
      <c r="K34" s="77">
        <v>0</v>
      </c>
      <c r="L34" s="77">
        <v>6060.24748</v>
      </c>
      <c r="M34" s="77">
        <v>0.1</v>
      </c>
      <c r="N34" s="77">
        <v>1.9</v>
      </c>
      <c r="O34" s="77">
        <v>0.38</v>
      </c>
    </row>
    <row r="35" spans="2:15">
      <c r="B35" t="s">
        <v>667</v>
      </c>
      <c r="C35" t="s">
        <v>668</v>
      </c>
      <c r="D35" t="s">
        <v>103</v>
      </c>
      <c r="E35" t="s">
        <v>126</v>
      </c>
      <c r="F35" t="s">
        <v>367</v>
      </c>
      <c r="G35" t="s">
        <v>334</v>
      </c>
      <c r="H35" t="s">
        <v>105</v>
      </c>
      <c r="I35" s="77">
        <v>193648</v>
      </c>
      <c r="J35" s="77">
        <v>2600</v>
      </c>
      <c r="K35" s="77">
        <v>73.586240000000004</v>
      </c>
      <c r="L35" s="77">
        <v>5108.4342399999996</v>
      </c>
      <c r="M35" s="77">
        <v>0.1</v>
      </c>
      <c r="N35" s="77">
        <v>1.6</v>
      </c>
      <c r="O35" s="77">
        <v>0.32</v>
      </c>
    </row>
    <row r="36" spans="2:15">
      <c r="B36" t="s">
        <v>669</v>
      </c>
      <c r="C36" t="s">
        <v>670</v>
      </c>
      <c r="D36" t="s">
        <v>103</v>
      </c>
      <c r="E36" t="s">
        <v>126</v>
      </c>
      <c r="F36" t="s">
        <v>671</v>
      </c>
      <c r="G36" t="s">
        <v>334</v>
      </c>
      <c r="H36" t="s">
        <v>105</v>
      </c>
      <c r="I36" s="77">
        <v>11298</v>
      </c>
      <c r="J36" s="77">
        <v>15580</v>
      </c>
      <c r="K36" s="77">
        <v>0</v>
      </c>
      <c r="L36" s="77">
        <v>1760.2284</v>
      </c>
      <c r="M36" s="77">
        <v>0.03</v>
      </c>
      <c r="N36" s="77">
        <v>0.55000000000000004</v>
      </c>
      <c r="O36" s="77">
        <v>0.11</v>
      </c>
    </row>
    <row r="37" spans="2:15">
      <c r="B37" t="s">
        <v>672</v>
      </c>
      <c r="C37" t="s">
        <v>673</v>
      </c>
      <c r="D37" t="s">
        <v>103</v>
      </c>
      <c r="E37" t="s">
        <v>126</v>
      </c>
      <c r="F37" t="s">
        <v>674</v>
      </c>
      <c r="G37" t="s">
        <v>334</v>
      </c>
      <c r="H37" t="s">
        <v>105</v>
      </c>
      <c r="I37" s="77">
        <v>29568</v>
      </c>
      <c r="J37" s="77">
        <v>17850</v>
      </c>
      <c r="K37" s="77">
        <v>0</v>
      </c>
      <c r="L37" s="77">
        <v>5277.8879999999999</v>
      </c>
      <c r="M37" s="77">
        <v>0.02</v>
      </c>
      <c r="N37" s="77">
        <v>1.66</v>
      </c>
      <c r="O37" s="77">
        <v>0.33</v>
      </c>
    </row>
    <row r="38" spans="2:15">
      <c r="B38" t="s">
        <v>675</v>
      </c>
      <c r="C38" t="s">
        <v>676</v>
      </c>
      <c r="D38" t="s">
        <v>103</v>
      </c>
      <c r="E38" t="s">
        <v>126</v>
      </c>
      <c r="F38" t="s">
        <v>677</v>
      </c>
      <c r="G38" t="s">
        <v>128</v>
      </c>
      <c r="H38" t="s">
        <v>105</v>
      </c>
      <c r="I38" s="77">
        <v>18911</v>
      </c>
      <c r="J38" s="77">
        <v>19750</v>
      </c>
      <c r="K38" s="77">
        <v>0</v>
      </c>
      <c r="L38" s="77">
        <v>3734.9225000000001</v>
      </c>
      <c r="M38" s="77">
        <v>0.04</v>
      </c>
      <c r="N38" s="77">
        <v>1.17</v>
      </c>
      <c r="O38" s="77">
        <v>0.23</v>
      </c>
    </row>
    <row r="39" spans="2:15">
      <c r="B39" t="s">
        <v>678</v>
      </c>
      <c r="C39" t="s">
        <v>679</v>
      </c>
      <c r="D39" t="s">
        <v>103</v>
      </c>
      <c r="E39" t="s">
        <v>126</v>
      </c>
      <c r="F39" t="s">
        <v>680</v>
      </c>
      <c r="G39" t="s">
        <v>132</v>
      </c>
      <c r="H39" t="s">
        <v>105</v>
      </c>
      <c r="I39" s="77">
        <v>34142</v>
      </c>
      <c r="J39" s="77">
        <v>40220</v>
      </c>
      <c r="K39" s="77">
        <v>0</v>
      </c>
      <c r="L39" s="77">
        <v>13731.912399999999</v>
      </c>
      <c r="M39" s="77">
        <v>0.06</v>
      </c>
      <c r="N39" s="77">
        <v>4.3099999999999996</v>
      </c>
      <c r="O39" s="77">
        <v>0.86</v>
      </c>
    </row>
    <row r="40" spans="2:15">
      <c r="B40" s="78" t="s">
        <v>681</v>
      </c>
      <c r="E40" s="16"/>
      <c r="F40" s="16"/>
      <c r="G40" s="16"/>
      <c r="I40" s="79">
        <v>5478435.54</v>
      </c>
      <c r="K40" s="79">
        <v>0</v>
      </c>
      <c r="L40" s="79">
        <v>56926.179577000003</v>
      </c>
      <c r="N40" s="79">
        <v>17.88</v>
      </c>
      <c r="O40" s="79">
        <v>3.55</v>
      </c>
    </row>
    <row r="41" spans="2:15">
      <c r="B41" t="s">
        <v>682</v>
      </c>
      <c r="C41" t="s">
        <v>683</v>
      </c>
      <c r="D41" t="s">
        <v>103</v>
      </c>
      <c r="E41" t="s">
        <v>126</v>
      </c>
      <c r="F41" t="s">
        <v>684</v>
      </c>
      <c r="G41" t="s">
        <v>372</v>
      </c>
      <c r="H41" t="s">
        <v>105</v>
      </c>
      <c r="I41" s="77">
        <v>18866</v>
      </c>
      <c r="J41" s="77">
        <v>19160</v>
      </c>
      <c r="K41" s="77">
        <v>0</v>
      </c>
      <c r="L41" s="77">
        <v>3614.7256000000002</v>
      </c>
      <c r="M41" s="77">
        <v>0.13</v>
      </c>
      <c r="N41" s="77">
        <v>1.1399999999999999</v>
      </c>
      <c r="O41" s="77">
        <v>0.23</v>
      </c>
    </row>
    <row r="42" spans="2:15">
      <c r="B42" t="s">
        <v>685</v>
      </c>
      <c r="C42" t="s">
        <v>686</v>
      </c>
      <c r="D42" t="s">
        <v>103</v>
      </c>
      <c r="E42" t="s">
        <v>126</v>
      </c>
      <c r="F42" t="s">
        <v>687</v>
      </c>
      <c r="G42" t="s">
        <v>402</v>
      </c>
      <c r="H42" t="s">
        <v>105</v>
      </c>
      <c r="I42" s="77">
        <v>3515</v>
      </c>
      <c r="J42" s="77">
        <v>89700</v>
      </c>
      <c r="K42" s="77">
        <v>0</v>
      </c>
      <c r="L42" s="77">
        <v>3152.9549999999999</v>
      </c>
      <c r="M42" s="77">
        <v>0.1</v>
      </c>
      <c r="N42" s="77">
        <v>0.99</v>
      </c>
      <c r="O42" s="77">
        <v>0.2</v>
      </c>
    </row>
    <row r="43" spans="2:15">
      <c r="B43" t="s">
        <v>688</v>
      </c>
      <c r="C43" t="s">
        <v>689</v>
      </c>
      <c r="D43" t="s">
        <v>103</v>
      </c>
      <c r="E43" t="s">
        <v>126</v>
      </c>
      <c r="F43" t="s">
        <v>690</v>
      </c>
      <c r="G43" t="s">
        <v>402</v>
      </c>
      <c r="H43" t="s">
        <v>105</v>
      </c>
      <c r="I43" s="77">
        <v>36266</v>
      </c>
      <c r="J43" s="77">
        <v>5603</v>
      </c>
      <c r="K43" s="77">
        <v>0</v>
      </c>
      <c r="L43" s="77">
        <v>2031.98398</v>
      </c>
      <c r="M43" s="77">
        <v>7.0000000000000007E-2</v>
      </c>
      <c r="N43" s="77">
        <v>0.64</v>
      </c>
      <c r="O43" s="77">
        <v>0.13</v>
      </c>
    </row>
    <row r="44" spans="2:15">
      <c r="B44" t="s">
        <v>691</v>
      </c>
      <c r="C44" t="s">
        <v>692</v>
      </c>
      <c r="D44" t="s">
        <v>103</v>
      </c>
      <c r="E44" t="s">
        <v>126</v>
      </c>
      <c r="F44" t="s">
        <v>693</v>
      </c>
      <c r="G44" t="s">
        <v>380</v>
      </c>
      <c r="H44" t="s">
        <v>105</v>
      </c>
      <c r="I44" s="77">
        <v>934907</v>
      </c>
      <c r="J44" s="77">
        <v>176</v>
      </c>
      <c r="K44" s="77">
        <v>0</v>
      </c>
      <c r="L44" s="77">
        <v>1645.43632</v>
      </c>
      <c r="M44" s="77">
        <v>0.12</v>
      </c>
      <c r="N44" s="77">
        <v>0.52</v>
      </c>
      <c r="O44" s="77">
        <v>0.1</v>
      </c>
    </row>
    <row r="45" spans="2:15">
      <c r="B45" t="s">
        <v>694</v>
      </c>
      <c r="C45" t="s">
        <v>695</v>
      </c>
      <c r="D45" t="s">
        <v>103</v>
      </c>
      <c r="E45" t="s">
        <v>126</v>
      </c>
      <c r="F45" t="s">
        <v>696</v>
      </c>
      <c r="G45" t="s">
        <v>380</v>
      </c>
      <c r="H45" t="s">
        <v>105</v>
      </c>
      <c r="I45" s="77">
        <v>1460121.5</v>
      </c>
      <c r="J45" s="77">
        <v>254.6</v>
      </c>
      <c r="K45" s="77">
        <v>0</v>
      </c>
      <c r="L45" s="77">
        <v>3717.4693390000002</v>
      </c>
      <c r="M45" s="77">
        <v>0.13</v>
      </c>
      <c r="N45" s="77">
        <v>1.17</v>
      </c>
      <c r="O45" s="77">
        <v>0.23</v>
      </c>
    </row>
    <row r="46" spans="2:15">
      <c r="B46" t="s">
        <v>697</v>
      </c>
      <c r="C46" t="s">
        <v>698</v>
      </c>
      <c r="D46" t="s">
        <v>103</v>
      </c>
      <c r="E46" t="s">
        <v>126</v>
      </c>
      <c r="F46" t="s">
        <v>699</v>
      </c>
      <c r="G46" t="s">
        <v>653</v>
      </c>
      <c r="H46" t="s">
        <v>105</v>
      </c>
      <c r="I46" s="77">
        <v>24972</v>
      </c>
      <c r="J46" s="77">
        <v>8450</v>
      </c>
      <c r="K46" s="77">
        <v>0</v>
      </c>
      <c r="L46" s="77">
        <v>2110.134</v>
      </c>
      <c r="M46" s="77">
        <v>0.09</v>
      </c>
      <c r="N46" s="77">
        <v>0.66</v>
      </c>
      <c r="O46" s="77">
        <v>0.13</v>
      </c>
    </row>
    <row r="47" spans="2:15">
      <c r="B47" t="s">
        <v>700</v>
      </c>
      <c r="C47" t="s">
        <v>701</v>
      </c>
      <c r="D47" t="s">
        <v>103</v>
      </c>
      <c r="E47" t="s">
        <v>126</v>
      </c>
      <c r="F47" t="s">
        <v>702</v>
      </c>
      <c r="G47" t="s">
        <v>703</v>
      </c>
      <c r="H47" t="s">
        <v>105</v>
      </c>
      <c r="I47" s="77">
        <v>228135</v>
      </c>
      <c r="J47" s="77">
        <v>1090</v>
      </c>
      <c r="K47" s="77">
        <v>0</v>
      </c>
      <c r="L47" s="77">
        <v>2486.6714999999999</v>
      </c>
      <c r="M47" s="77">
        <v>0.21</v>
      </c>
      <c r="N47" s="77">
        <v>0.78</v>
      </c>
      <c r="O47" s="77">
        <v>0.15</v>
      </c>
    </row>
    <row r="48" spans="2:15">
      <c r="B48" t="s">
        <v>704</v>
      </c>
      <c r="C48" t="s">
        <v>705</v>
      </c>
      <c r="D48" t="s">
        <v>103</v>
      </c>
      <c r="E48" t="s">
        <v>126</v>
      </c>
      <c r="F48" t="s">
        <v>418</v>
      </c>
      <c r="G48" t="s">
        <v>334</v>
      </c>
      <c r="H48" t="s">
        <v>105</v>
      </c>
      <c r="I48" s="77">
        <v>22290</v>
      </c>
      <c r="J48" s="77">
        <v>8362</v>
      </c>
      <c r="K48" s="77">
        <v>0</v>
      </c>
      <c r="L48" s="77">
        <v>1863.8897999999999</v>
      </c>
      <c r="M48" s="77">
        <v>0.08</v>
      </c>
      <c r="N48" s="77">
        <v>0.59</v>
      </c>
      <c r="O48" s="77">
        <v>0.12</v>
      </c>
    </row>
    <row r="49" spans="2:15">
      <c r="B49" t="s">
        <v>706</v>
      </c>
      <c r="C49" t="s">
        <v>707</v>
      </c>
      <c r="D49" t="s">
        <v>103</v>
      </c>
      <c r="E49" t="s">
        <v>126</v>
      </c>
      <c r="F49" t="s">
        <v>358</v>
      </c>
      <c r="G49" t="s">
        <v>334</v>
      </c>
      <c r="H49" t="s">
        <v>105</v>
      </c>
      <c r="I49" s="77">
        <v>18562</v>
      </c>
      <c r="J49" s="77">
        <v>20960</v>
      </c>
      <c r="K49" s="77">
        <v>0</v>
      </c>
      <c r="L49" s="77">
        <v>3890.5952000000002</v>
      </c>
      <c r="M49" s="77">
        <v>0.14000000000000001</v>
      </c>
      <c r="N49" s="77">
        <v>1.22</v>
      </c>
      <c r="O49" s="77">
        <v>0.24</v>
      </c>
    </row>
    <row r="50" spans="2:15">
      <c r="B50" t="s">
        <v>708</v>
      </c>
      <c r="C50" t="s">
        <v>709</v>
      </c>
      <c r="D50" t="s">
        <v>103</v>
      </c>
      <c r="E50" t="s">
        <v>126</v>
      </c>
      <c r="F50" t="s">
        <v>363</v>
      </c>
      <c r="G50" t="s">
        <v>334</v>
      </c>
      <c r="H50" t="s">
        <v>105</v>
      </c>
      <c r="I50" s="77">
        <v>5602.04</v>
      </c>
      <c r="J50" s="77">
        <v>35560</v>
      </c>
      <c r="K50" s="77">
        <v>0</v>
      </c>
      <c r="L50" s="77">
        <v>1992.0854240000001</v>
      </c>
      <c r="M50" s="77">
        <v>7.0000000000000007E-2</v>
      </c>
      <c r="N50" s="77">
        <v>0.63</v>
      </c>
      <c r="O50" s="77">
        <v>0.12</v>
      </c>
    </row>
    <row r="51" spans="2:15">
      <c r="B51" t="s">
        <v>710</v>
      </c>
      <c r="C51" t="s">
        <v>711</v>
      </c>
      <c r="D51" t="s">
        <v>103</v>
      </c>
      <c r="E51" t="s">
        <v>126</v>
      </c>
      <c r="F51" t="s">
        <v>712</v>
      </c>
      <c r="G51" t="s">
        <v>334</v>
      </c>
      <c r="H51" t="s">
        <v>105</v>
      </c>
      <c r="I51" s="77">
        <v>929</v>
      </c>
      <c r="J51" s="77">
        <v>159100</v>
      </c>
      <c r="K51" s="77">
        <v>0</v>
      </c>
      <c r="L51" s="77">
        <v>1478.039</v>
      </c>
      <c r="M51" s="77">
        <v>0.04</v>
      </c>
      <c r="N51" s="77">
        <v>0.46</v>
      </c>
      <c r="O51" s="77">
        <v>0.09</v>
      </c>
    </row>
    <row r="52" spans="2:15">
      <c r="B52" t="s">
        <v>713</v>
      </c>
      <c r="C52" t="s">
        <v>714</v>
      </c>
      <c r="D52" t="s">
        <v>103</v>
      </c>
      <c r="E52" t="s">
        <v>126</v>
      </c>
      <c r="F52" t="s">
        <v>715</v>
      </c>
      <c r="G52" t="s">
        <v>334</v>
      </c>
      <c r="H52" t="s">
        <v>105</v>
      </c>
      <c r="I52" s="77">
        <v>19819</v>
      </c>
      <c r="J52" s="77">
        <v>5028</v>
      </c>
      <c r="K52" s="77">
        <v>0</v>
      </c>
      <c r="L52" s="77">
        <v>996.49932000000001</v>
      </c>
      <c r="M52" s="77">
        <v>0.11</v>
      </c>
      <c r="N52" s="77">
        <v>0.31</v>
      </c>
      <c r="O52" s="77">
        <v>0.06</v>
      </c>
    </row>
    <row r="53" spans="2:15">
      <c r="B53" t="s">
        <v>716</v>
      </c>
      <c r="C53" t="s">
        <v>717</v>
      </c>
      <c r="D53" t="s">
        <v>103</v>
      </c>
      <c r="E53" t="s">
        <v>126</v>
      </c>
      <c r="F53" t="s">
        <v>718</v>
      </c>
      <c r="G53" t="s">
        <v>334</v>
      </c>
      <c r="H53" t="s">
        <v>105</v>
      </c>
      <c r="I53" s="77">
        <v>628211</v>
      </c>
      <c r="J53" s="77">
        <v>961.7</v>
      </c>
      <c r="K53" s="77">
        <v>0</v>
      </c>
      <c r="L53" s="77">
        <v>6041.5051869999998</v>
      </c>
      <c r="M53" s="77">
        <v>0.21</v>
      </c>
      <c r="N53" s="77">
        <v>1.9</v>
      </c>
      <c r="O53" s="77">
        <v>0.38</v>
      </c>
    </row>
    <row r="54" spans="2:15">
      <c r="B54" t="s">
        <v>719</v>
      </c>
      <c r="C54" t="s">
        <v>720</v>
      </c>
      <c r="D54" t="s">
        <v>103</v>
      </c>
      <c r="E54" t="s">
        <v>126</v>
      </c>
      <c r="F54" t="s">
        <v>721</v>
      </c>
      <c r="G54" t="s">
        <v>334</v>
      </c>
      <c r="H54" t="s">
        <v>105</v>
      </c>
      <c r="I54" s="77">
        <v>1458066</v>
      </c>
      <c r="J54" s="77">
        <v>587.1</v>
      </c>
      <c r="K54" s="77">
        <v>0</v>
      </c>
      <c r="L54" s="77">
        <v>8560.3054859999993</v>
      </c>
      <c r="M54" s="77">
        <v>0.76</v>
      </c>
      <c r="N54" s="77">
        <v>2.69</v>
      </c>
      <c r="O54" s="77">
        <v>0.53</v>
      </c>
    </row>
    <row r="55" spans="2:15">
      <c r="B55" t="s">
        <v>722</v>
      </c>
      <c r="C55" t="s">
        <v>723</v>
      </c>
      <c r="D55" t="s">
        <v>103</v>
      </c>
      <c r="E55" t="s">
        <v>126</v>
      </c>
      <c r="F55" t="s">
        <v>389</v>
      </c>
      <c r="G55" t="s">
        <v>334</v>
      </c>
      <c r="H55" t="s">
        <v>105</v>
      </c>
      <c r="I55" s="77">
        <v>28255</v>
      </c>
      <c r="J55" s="77">
        <v>11920</v>
      </c>
      <c r="K55" s="77">
        <v>0</v>
      </c>
      <c r="L55" s="77">
        <v>3367.9960000000001</v>
      </c>
      <c r="M55" s="77">
        <v>0.24</v>
      </c>
      <c r="N55" s="77">
        <v>1.06</v>
      </c>
      <c r="O55" s="77">
        <v>0.21</v>
      </c>
    </row>
    <row r="56" spans="2:15">
      <c r="B56" t="s">
        <v>724</v>
      </c>
      <c r="C56" t="s">
        <v>725</v>
      </c>
      <c r="D56" t="s">
        <v>103</v>
      </c>
      <c r="E56" t="s">
        <v>126</v>
      </c>
      <c r="F56" t="s">
        <v>726</v>
      </c>
      <c r="G56" t="s">
        <v>334</v>
      </c>
      <c r="H56" t="s">
        <v>105</v>
      </c>
      <c r="I56" s="77">
        <v>137354</v>
      </c>
      <c r="J56" s="77">
        <v>1381</v>
      </c>
      <c r="K56" s="77">
        <v>0</v>
      </c>
      <c r="L56" s="77">
        <v>1896.8587399999999</v>
      </c>
      <c r="M56" s="77">
        <v>0.08</v>
      </c>
      <c r="N56" s="77">
        <v>0.6</v>
      </c>
      <c r="O56" s="77">
        <v>0.12</v>
      </c>
    </row>
    <row r="57" spans="2:15">
      <c r="B57" t="s">
        <v>724</v>
      </c>
      <c r="C57" t="s">
        <v>725</v>
      </c>
      <c r="D57" t="s">
        <v>103</v>
      </c>
      <c r="E57" t="s">
        <v>126</v>
      </c>
      <c r="F57" t="s">
        <v>726</v>
      </c>
      <c r="G57" t="s">
        <v>334</v>
      </c>
      <c r="H57" t="s">
        <v>105</v>
      </c>
      <c r="I57" s="77">
        <v>28685</v>
      </c>
      <c r="J57" s="77">
        <v>1381</v>
      </c>
      <c r="K57" s="77">
        <v>0</v>
      </c>
      <c r="L57" s="77">
        <v>396.13985000000002</v>
      </c>
      <c r="M57" s="77">
        <v>0.02</v>
      </c>
      <c r="N57" s="77">
        <v>0.12</v>
      </c>
      <c r="O57" s="77">
        <v>0.02</v>
      </c>
    </row>
    <row r="58" spans="2:15">
      <c r="B58" t="s">
        <v>727</v>
      </c>
      <c r="C58" t="s">
        <v>728</v>
      </c>
      <c r="D58" t="s">
        <v>103</v>
      </c>
      <c r="E58" t="s">
        <v>126</v>
      </c>
      <c r="F58" t="s">
        <v>729</v>
      </c>
      <c r="G58" t="s">
        <v>128</v>
      </c>
      <c r="H58" t="s">
        <v>105</v>
      </c>
      <c r="I58" s="77">
        <v>120817</v>
      </c>
      <c r="J58" s="77">
        <v>478.3</v>
      </c>
      <c r="K58" s="77">
        <v>0</v>
      </c>
      <c r="L58" s="77">
        <v>577.86771099999999</v>
      </c>
      <c r="M58" s="77">
        <v>0.03</v>
      </c>
      <c r="N58" s="77">
        <v>0.18</v>
      </c>
      <c r="O58" s="77">
        <v>0.04</v>
      </c>
    </row>
    <row r="59" spans="2:15">
      <c r="B59" t="s">
        <v>730</v>
      </c>
      <c r="C59" t="s">
        <v>731</v>
      </c>
      <c r="D59" t="s">
        <v>103</v>
      </c>
      <c r="E59" t="s">
        <v>126</v>
      </c>
      <c r="F59" t="s">
        <v>732</v>
      </c>
      <c r="G59" t="s">
        <v>535</v>
      </c>
      <c r="H59" t="s">
        <v>105</v>
      </c>
      <c r="I59" s="77">
        <v>6449</v>
      </c>
      <c r="J59" s="77">
        <v>8787</v>
      </c>
      <c r="K59" s="77">
        <v>0</v>
      </c>
      <c r="L59" s="77">
        <v>566.67363</v>
      </c>
      <c r="M59" s="77">
        <v>0.03</v>
      </c>
      <c r="N59" s="77">
        <v>0.18</v>
      </c>
      <c r="O59" s="77">
        <v>0.04</v>
      </c>
    </row>
    <row r="60" spans="2:15">
      <c r="B60" t="s">
        <v>733</v>
      </c>
      <c r="C60" t="s">
        <v>734</v>
      </c>
      <c r="D60" t="s">
        <v>103</v>
      </c>
      <c r="E60" t="s">
        <v>126</v>
      </c>
      <c r="F60" t="s">
        <v>735</v>
      </c>
      <c r="G60" t="s">
        <v>535</v>
      </c>
      <c r="H60" t="s">
        <v>105</v>
      </c>
      <c r="I60" s="77">
        <v>29071</v>
      </c>
      <c r="J60" s="77">
        <v>4137</v>
      </c>
      <c r="K60" s="77">
        <v>0</v>
      </c>
      <c r="L60" s="77">
        <v>1202.6672699999999</v>
      </c>
      <c r="M60" s="77">
        <v>0.05</v>
      </c>
      <c r="N60" s="77">
        <v>0.38</v>
      </c>
      <c r="O60" s="77">
        <v>7.0000000000000007E-2</v>
      </c>
    </row>
    <row r="61" spans="2:15">
      <c r="B61" t="s">
        <v>736</v>
      </c>
      <c r="C61" t="s">
        <v>737</v>
      </c>
      <c r="D61" t="s">
        <v>103</v>
      </c>
      <c r="E61" t="s">
        <v>126</v>
      </c>
      <c r="F61" t="s">
        <v>738</v>
      </c>
      <c r="G61" t="s">
        <v>131</v>
      </c>
      <c r="H61" t="s">
        <v>105</v>
      </c>
      <c r="I61" s="77">
        <v>179248</v>
      </c>
      <c r="J61" s="77">
        <v>1894</v>
      </c>
      <c r="K61" s="77">
        <v>0</v>
      </c>
      <c r="L61" s="77">
        <v>3394.95712</v>
      </c>
      <c r="M61" s="77">
        <v>0.55000000000000004</v>
      </c>
      <c r="N61" s="77">
        <v>1.07</v>
      </c>
      <c r="O61" s="77">
        <v>0.21</v>
      </c>
    </row>
    <row r="62" spans="2:15">
      <c r="B62" t="s">
        <v>739</v>
      </c>
      <c r="C62" t="s">
        <v>740</v>
      </c>
      <c r="D62" t="s">
        <v>103</v>
      </c>
      <c r="E62" t="s">
        <v>126</v>
      </c>
      <c r="F62" t="s">
        <v>505</v>
      </c>
      <c r="G62" t="s">
        <v>135</v>
      </c>
      <c r="H62" t="s">
        <v>105</v>
      </c>
      <c r="I62" s="77">
        <v>88295</v>
      </c>
      <c r="J62" s="77">
        <v>2198</v>
      </c>
      <c r="K62" s="77">
        <v>0</v>
      </c>
      <c r="L62" s="77">
        <v>1940.7240999999999</v>
      </c>
      <c r="M62" s="77">
        <v>0.3</v>
      </c>
      <c r="N62" s="77">
        <v>0.61</v>
      </c>
      <c r="O62" s="77">
        <v>0.12</v>
      </c>
    </row>
    <row r="63" spans="2:15">
      <c r="B63" s="78" t="s">
        <v>741</v>
      </c>
      <c r="E63" s="16"/>
      <c r="F63" s="16"/>
      <c r="G63" s="16"/>
      <c r="I63" s="79">
        <v>13755083</v>
      </c>
      <c r="K63" s="79">
        <v>0</v>
      </c>
      <c r="L63" s="79">
        <v>25287.668502</v>
      </c>
      <c r="N63" s="79">
        <v>7.94</v>
      </c>
      <c r="O63" s="79">
        <v>1.58</v>
      </c>
    </row>
    <row r="64" spans="2:15">
      <c r="B64" t="s">
        <v>742</v>
      </c>
      <c r="C64" t="s">
        <v>743</v>
      </c>
      <c r="D64" t="s">
        <v>103</v>
      </c>
      <c r="E64" t="s">
        <v>126</v>
      </c>
      <c r="F64" t="s">
        <v>744</v>
      </c>
      <c r="G64" t="s">
        <v>402</v>
      </c>
      <c r="H64" t="s">
        <v>105</v>
      </c>
      <c r="I64" s="77">
        <v>82241</v>
      </c>
      <c r="J64" s="77">
        <v>4200</v>
      </c>
      <c r="K64" s="77">
        <v>0</v>
      </c>
      <c r="L64" s="77">
        <v>3454.1219999999998</v>
      </c>
      <c r="M64" s="77">
        <v>0.15</v>
      </c>
      <c r="N64" s="77">
        <v>1.08</v>
      </c>
      <c r="O64" s="77">
        <v>0.22</v>
      </c>
    </row>
    <row r="65" spans="2:15">
      <c r="B65" t="s">
        <v>745</v>
      </c>
      <c r="C65" t="s">
        <v>746</v>
      </c>
      <c r="D65" t="s">
        <v>103</v>
      </c>
      <c r="E65" t="s">
        <v>126</v>
      </c>
      <c r="F65" t="s">
        <v>747</v>
      </c>
      <c r="G65" t="s">
        <v>470</v>
      </c>
      <c r="H65" t="s">
        <v>105</v>
      </c>
      <c r="I65" s="77">
        <v>12218849</v>
      </c>
      <c r="J65" s="77">
        <v>73.2</v>
      </c>
      <c r="K65" s="77">
        <v>0</v>
      </c>
      <c r="L65" s="77">
        <v>8944.1974680000003</v>
      </c>
      <c r="M65" s="77">
        <v>6.99</v>
      </c>
      <c r="N65" s="77">
        <v>2.81</v>
      </c>
      <c r="O65" s="77">
        <v>0.56000000000000005</v>
      </c>
    </row>
    <row r="66" spans="2:15">
      <c r="B66" t="s">
        <v>748</v>
      </c>
      <c r="C66" t="s">
        <v>749</v>
      </c>
      <c r="D66" t="s">
        <v>103</v>
      </c>
      <c r="E66" t="s">
        <v>126</v>
      </c>
      <c r="F66" t="s">
        <v>750</v>
      </c>
      <c r="G66" t="s">
        <v>334</v>
      </c>
      <c r="H66" t="s">
        <v>105</v>
      </c>
      <c r="I66" s="77">
        <v>207942</v>
      </c>
      <c r="J66" s="77">
        <v>1087</v>
      </c>
      <c r="K66" s="77">
        <v>0</v>
      </c>
      <c r="L66" s="77">
        <v>2260.3295400000002</v>
      </c>
      <c r="M66" s="77">
        <v>0.37</v>
      </c>
      <c r="N66" s="77">
        <v>0.71</v>
      </c>
      <c r="O66" s="77">
        <v>0.14000000000000001</v>
      </c>
    </row>
    <row r="67" spans="2:15">
      <c r="B67" t="s">
        <v>751</v>
      </c>
      <c r="C67" t="s">
        <v>752</v>
      </c>
      <c r="D67" t="s">
        <v>103</v>
      </c>
      <c r="E67" t="s">
        <v>126</v>
      </c>
      <c r="F67" t="s">
        <v>753</v>
      </c>
      <c r="G67" t="s">
        <v>334</v>
      </c>
      <c r="H67" t="s">
        <v>105</v>
      </c>
      <c r="I67" s="77">
        <v>63821</v>
      </c>
      <c r="J67" s="77">
        <v>5308</v>
      </c>
      <c r="K67" s="77">
        <v>0</v>
      </c>
      <c r="L67" s="77">
        <v>3387.61868</v>
      </c>
      <c r="M67" s="77">
        <v>0.5</v>
      </c>
      <c r="N67" s="77">
        <v>1.06</v>
      </c>
      <c r="O67" s="77">
        <v>0.21</v>
      </c>
    </row>
    <row r="68" spans="2:15">
      <c r="B68" t="s">
        <v>754</v>
      </c>
      <c r="C68" t="s">
        <v>755</v>
      </c>
      <c r="D68" t="s">
        <v>103</v>
      </c>
      <c r="E68" t="s">
        <v>126</v>
      </c>
      <c r="F68" t="s">
        <v>756</v>
      </c>
      <c r="G68" t="s">
        <v>334</v>
      </c>
      <c r="H68" t="s">
        <v>105</v>
      </c>
      <c r="I68" s="77">
        <v>676646</v>
      </c>
      <c r="J68" s="77">
        <v>690.9</v>
      </c>
      <c r="K68" s="77">
        <v>0</v>
      </c>
      <c r="L68" s="77">
        <v>4674.9472139999998</v>
      </c>
      <c r="M68" s="77">
        <v>1.35</v>
      </c>
      <c r="N68" s="77">
        <v>1.47</v>
      </c>
      <c r="O68" s="77">
        <v>0.28999999999999998</v>
      </c>
    </row>
    <row r="69" spans="2:15">
      <c r="B69" t="s">
        <v>757</v>
      </c>
      <c r="C69" t="s">
        <v>758</v>
      </c>
      <c r="D69" t="s">
        <v>103</v>
      </c>
      <c r="E69" t="s">
        <v>126</v>
      </c>
      <c r="F69" t="s">
        <v>759</v>
      </c>
      <c r="G69" t="s">
        <v>334</v>
      </c>
      <c r="H69" t="s">
        <v>105</v>
      </c>
      <c r="I69" s="77">
        <v>4792</v>
      </c>
      <c r="J69" s="77">
        <v>16980</v>
      </c>
      <c r="K69" s="77">
        <v>0</v>
      </c>
      <c r="L69" s="77">
        <v>813.6816</v>
      </c>
      <c r="M69" s="77">
        <v>0.14000000000000001</v>
      </c>
      <c r="N69" s="77">
        <v>0.26</v>
      </c>
      <c r="O69" s="77">
        <v>0.05</v>
      </c>
    </row>
    <row r="70" spans="2:15">
      <c r="B70" t="s">
        <v>760</v>
      </c>
      <c r="C70" t="s">
        <v>761</v>
      </c>
      <c r="D70" t="s">
        <v>103</v>
      </c>
      <c r="E70" t="s">
        <v>126</v>
      </c>
      <c r="F70" t="s">
        <v>762</v>
      </c>
      <c r="G70" t="s">
        <v>334</v>
      </c>
      <c r="H70" t="s">
        <v>105</v>
      </c>
      <c r="I70" s="77">
        <v>500792</v>
      </c>
      <c r="J70" s="77">
        <v>350</v>
      </c>
      <c r="K70" s="77">
        <v>0</v>
      </c>
      <c r="L70" s="77">
        <v>1752.7719999999999</v>
      </c>
      <c r="M70" s="77">
        <v>0.6</v>
      </c>
      <c r="N70" s="77">
        <v>0.55000000000000004</v>
      </c>
      <c r="O70" s="77">
        <v>0.11</v>
      </c>
    </row>
    <row r="71" spans="2:15">
      <c r="B71" s="78" t="s">
        <v>763</v>
      </c>
      <c r="E71" s="16"/>
      <c r="F71" s="16"/>
      <c r="G71" s="16"/>
      <c r="I71" s="79">
        <v>0</v>
      </c>
      <c r="K71" s="79">
        <v>0</v>
      </c>
      <c r="L71" s="79">
        <v>0</v>
      </c>
      <c r="N71" s="79">
        <v>0</v>
      </c>
      <c r="O71" s="79">
        <v>0</v>
      </c>
    </row>
    <row r="72" spans="2:15">
      <c r="B72" t="s">
        <v>225</v>
      </c>
      <c r="C72" t="s">
        <v>225</v>
      </c>
      <c r="E72" s="16"/>
      <c r="F72" s="16"/>
      <c r="G72" t="s">
        <v>225</v>
      </c>
      <c r="H72" t="s">
        <v>225</v>
      </c>
      <c r="I72" s="77">
        <v>0</v>
      </c>
      <c r="J72" s="77">
        <v>0</v>
      </c>
      <c r="L72" s="77">
        <v>0</v>
      </c>
      <c r="M72" s="77">
        <v>0</v>
      </c>
      <c r="N72" s="77">
        <v>0</v>
      </c>
      <c r="O72" s="77">
        <v>0</v>
      </c>
    </row>
    <row r="73" spans="2:15">
      <c r="B73" s="78" t="s">
        <v>253</v>
      </c>
      <c r="E73" s="16"/>
      <c r="F73" s="16"/>
      <c r="G73" s="16"/>
      <c r="I73" s="79">
        <v>297386</v>
      </c>
      <c r="K73" s="79">
        <v>75.341099999999997</v>
      </c>
      <c r="L73" s="79">
        <v>61403.28145635</v>
      </c>
      <c r="N73" s="79">
        <v>19.28</v>
      </c>
      <c r="O73" s="79">
        <v>3.83</v>
      </c>
    </row>
    <row r="74" spans="2:15">
      <c r="B74" s="78" t="s">
        <v>312</v>
      </c>
      <c r="E74" s="16"/>
      <c r="F74" s="16"/>
      <c r="G74" s="16"/>
      <c r="I74" s="79">
        <v>0</v>
      </c>
      <c r="K74" s="79">
        <v>0</v>
      </c>
      <c r="L74" s="79">
        <v>0</v>
      </c>
      <c r="N74" s="79">
        <v>0</v>
      </c>
      <c r="O74" s="79">
        <v>0</v>
      </c>
    </row>
    <row r="75" spans="2:15">
      <c r="B75" t="s">
        <v>225</v>
      </c>
      <c r="C75" t="s">
        <v>225</v>
      </c>
      <c r="E75" s="16"/>
      <c r="F75" s="16"/>
      <c r="G75" t="s">
        <v>225</v>
      </c>
      <c r="H75" t="s">
        <v>225</v>
      </c>
      <c r="I75" s="77">
        <v>0</v>
      </c>
      <c r="J75" s="77">
        <v>0</v>
      </c>
      <c r="L75" s="77">
        <v>0</v>
      </c>
      <c r="M75" s="77">
        <v>0</v>
      </c>
      <c r="N75" s="77">
        <v>0</v>
      </c>
      <c r="O75" s="77">
        <v>0</v>
      </c>
    </row>
    <row r="76" spans="2:15">
      <c r="B76" s="78" t="s">
        <v>313</v>
      </c>
      <c r="E76" s="16"/>
      <c r="F76" s="16"/>
      <c r="G76" s="16"/>
      <c r="I76" s="79">
        <v>297386</v>
      </c>
      <c r="K76" s="79">
        <v>75.341099999999997</v>
      </c>
      <c r="L76" s="79">
        <v>61403.28145635</v>
      </c>
      <c r="N76" s="79">
        <v>19.28</v>
      </c>
      <c r="O76" s="79">
        <v>3.83</v>
      </c>
    </row>
    <row r="77" spans="2:15">
      <c r="B77" t="s">
        <v>764</v>
      </c>
      <c r="C77" t="s">
        <v>765</v>
      </c>
      <c r="D77" t="s">
        <v>550</v>
      </c>
      <c r="E77" t="s">
        <v>551</v>
      </c>
      <c r="F77" t="s">
        <v>766</v>
      </c>
      <c r="G77" t="s">
        <v>553</v>
      </c>
      <c r="H77" t="s">
        <v>109</v>
      </c>
      <c r="I77" s="77">
        <v>4274</v>
      </c>
      <c r="J77" s="77">
        <v>32250</v>
      </c>
      <c r="K77" s="77">
        <v>0</v>
      </c>
      <c r="L77" s="77">
        <v>5166.1120199999996</v>
      </c>
      <c r="M77" s="77">
        <v>0</v>
      </c>
      <c r="N77" s="77">
        <v>1.62</v>
      </c>
      <c r="O77" s="77">
        <v>0.32</v>
      </c>
    </row>
    <row r="78" spans="2:15">
      <c r="B78" t="s">
        <v>767</v>
      </c>
      <c r="C78" t="s">
        <v>768</v>
      </c>
      <c r="D78" t="s">
        <v>550</v>
      </c>
      <c r="E78" t="s">
        <v>551</v>
      </c>
      <c r="F78" t="s">
        <v>769</v>
      </c>
      <c r="G78" t="s">
        <v>770</v>
      </c>
      <c r="H78" t="s">
        <v>109</v>
      </c>
      <c r="I78" s="77">
        <v>21709</v>
      </c>
      <c r="J78" s="77">
        <v>4930</v>
      </c>
      <c r="K78" s="77">
        <v>75.341099999999997</v>
      </c>
      <c r="L78" s="77">
        <v>4086.6519675999998</v>
      </c>
      <c r="M78" s="77">
        <v>0</v>
      </c>
      <c r="N78" s="77">
        <v>1.28</v>
      </c>
      <c r="O78" s="77">
        <v>0.25</v>
      </c>
    </row>
    <row r="79" spans="2:15">
      <c r="B79" t="s">
        <v>771</v>
      </c>
      <c r="C79" t="s">
        <v>772</v>
      </c>
      <c r="D79" t="s">
        <v>773</v>
      </c>
      <c r="E79" t="s">
        <v>551</v>
      </c>
      <c r="F79" t="s">
        <v>774</v>
      </c>
      <c r="G79" t="s">
        <v>775</v>
      </c>
      <c r="H79" t="s">
        <v>109</v>
      </c>
      <c r="I79" s="77">
        <v>1703</v>
      </c>
      <c r="J79" s="77">
        <v>26766</v>
      </c>
      <c r="K79" s="77">
        <v>0</v>
      </c>
      <c r="L79" s="77">
        <v>1708.4320250400001</v>
      </c>
      <c r="M79" s="77">
        <v>0</v>
      </c>
      <c r="N79" s="77">
        <v>0.54</v>
      </c>
      <c r="O79" s="77">
        <v>0.11</v>
      </c>
    </row>
    <row r="80" spans="2:15">
      <c r="B80" t="s">
        <v>776</v>
      </c>
      <c r="C80" t="s">
        <v>777</v>
      </c>
      <c r="D80" t="s">
        <v>550</v>
      </c>
      <c r="E80" t="s">
        <v>551</v>
      </c>
      <c r="F80" t="s">
        <v>778</v>
      </c>
      <c r="G80" t="s">
        <v>775</v>
      </c>
      <c r="H80" t="s">
        <v>109</v>
      </c>
      <c r="I80" s="77">
        <v>604</v>
      </c>
      <c r="J80" s="77">
        <v>86700</v>
      </c>
      <c r="K80" s="77">
        <v>0</v>
      </c>
      <c r="L80" s="77">
        <v>1962.707664</v>
      </c>
      <c r="M80" s="77">
        <v>0</v>
      </c>
      <c r="N80" s="77">
        <v>0.62</v>
      </c>
      <c r="O80" s="77">
        <v>0.12</v>
      </c>
    </row>
    <row r="81" spans="2:15">
      <c r="B81" t="s">
        <v>779</v>
      </c>
      <c r="C81" t="s">
        <v>780</v>
      </c>
      <c r="D81" t="s">
        <v>550</v>
      </c>
      <c r="E81" t="s">
        <v>551</v>
      </c>
      <c r="F81" t="s">
        <v>781</v>
      </c>
      <c r="G81" t="s">
        <v>782</v>
      </c>
      <c r="H81" t="s">
        <v>109</v>
      </c>
      <c r="I81" s="77">
        <v>847</v>
      </c>
      <c r="J81" s="77">
        <v>150197</v>
      </c>
      <c r="K81" s="77">
        <v>0</v>
      </c>
      <c r="L81" s="77">
        <v>4768.0878753200004</v>
      </c>
      <c r="M81" s="77">
        <v>0</v>
      </c>
      <c r="N81" s="77">
        <v>1.5</v>
      </c>
      <c r="O81" s="77">
        <v>0.3</v>
      </c>
    </row>
    <row r="82" spans="2:15">
      <c r="B82" t="s">
        <v>783</v>
      </c>
      <c r="C82" t="s">
        <v>784</v>
      </c>
      <c r="D82" t="s">
        <v>550</v>
      </c>
      <c r="E82" t="s">
        <v>551</v>
      </c>
      <c r="F82" t="s">
        <v>785</v>
      </c>
      <c r="G82" t="s">
        <v>782</v>
      </c>
      <c r="H82" t="s">
        <v>109</v>
      </c>
      <c r="I82" s="77">
        <v>8431</v>
      </c>
      <c r="J82" s="77">
        <v>12707</v>
      </c>
      <c r="K82" s="77">
        <v>0</v>
      </c>
      <c r="L82" s="77">
        <v>4015.3342331600002</v>
      </c>
      <c r="M82" s="77">
        <v>0</v>
      </c>
      <c r="N82" s="77">
        <v>1.26</v>
      </c>
      <c r="O82" s="77">
        <v>0.25</v>
      </c>
    </row>
    <row r="83" spans="2:15">
      <c r="B83" t="s">
        <v>786</v>
      </c>
      <c r="C83" t="s">
        <v>787</v>
      </c>
      <c r="D83" t="s">
        <v>550</v>
      </c>
      <c r="E83" t="s">
        <v>551</v>
      </c>
      <c r="F83" t="s">
        <v>788</v>
      </c>
      <c r="G83" t="s">
        <v>782</v>
      </c>
      <c r="H83" t="s">
        <v>109</v>
      </c>
      <c r="I83" s="77">
        <v>71008</v>
      </c>
      <c r="J83" s="77">
        <v>1872</v>
      </c>
      <c r="K83" s="77">
        <v>0</v>
      </c>
      <c r="L83" s="77">
        <v>4982.1030604799998</v>
      </c>
      <c r="M83" s="77">
        <v>0</v>
      </c>
      <c r="N83" s="77">
        <v>1.56</v>
      </c>
      <c r="O83" s="77">
        <v>0.31</v>
      </c>
    </row>
    <row r="84" spans="2:15">
      <c r="B84" t="s">
        <v>789</v>
      </c>
      <c r="C84" t="s">
        <v>790</v>
      </c>
      <c r="D84" t="s">
        <v>773</v>
      </c>
      <c r="E84" t="s">
        <v>551</v>
      </c>
      <c r="F84" t="s">
        <v>791</v>
      </c>
      <c r="G84" t="s">
        <v>792</v>
      </c>
      <c r="H84" t="s">
        <v>109</v>
      </c>
      <c r="I84" s="77">
        <v>27873</v>
      </c>
      <c r="J84" s="77">
        <v>2740</v>
      </c>
      <c r="K84" s="77">
        <v>0</v>
      </c>
      <c r="L84" s="77">
        <v>2862.4233095999998</v>
      </c>
      <c r="M84" s="77">
        <v>0</v>
      </c>
      <c r="N84" s="77">
        <v>0.9</v>
      </c>
      <c r="O84" s="77">
        <v>0.18</v>
      </c>
    </row>
    <row r="85" spans="2:15">
      <c r="B85" t="s">
        <v>793</v>
      </c>
      <c r="C85" t="s">
        <v>794</v>
      </c>
      <c r="D85" t="s">
        <v>795</v>
      </c>
      <c r="E85" t="s">
        <v>551</v>
      </c>
      <c r="F85" t="s">
        <v>796</v>
      </c>
      <c r="G85" t="s">
        <v>792</v>
      </c>
      <c r="H85" t="s">
        <v>203</v>
      </c>
      <c r="I85" s="77">
        <v>4560</v>
      </c>
      <c r="J85" s="77">
        <v>24340</v>
      </c>
      <c r="K85" s="77">
        <v>0</v>
      </c>
      <c r="L85" s="77">
        <v>4225.6265088</v>
      </c>
      <c r="M85" s="77">
        <v>0</v>
      </c>
      <c r="N85" s="77">
        <v>1.33</v>
      </c>
      <c r="O85" s="77">
        <v>0.26</v>
      </c>
    </row>
    <row r="86" spans="2:15">
      <c r="B86" t="s">
        <v>797</v>
      </c>
      <c r="C86" t="s">
        <v>798</v>
      </c>
      <c r="D86" t="s">
        <v>550</v>
      </c>
      <c r="E86" t="s">
        <v>551</v>
      </c>
      <c r="F86" t="s">
        <v>799</v>
      </c>
      <c r="G86" t="s">
        <v>800</v>
      </c>
      <c r="H86" t="s">
        <v>113</v>
      </c>
      <c r="I86" s="77">
        <v>68117</v>
      </c>
      <c r="J86" s="77">
        <v>817.5</v>
      </c>
      <c r="K86" s="77">
        <v>0</v>
      </c>
      <c r="L86" s="77">
        <v>2389.8052481099999</v>
      </c>
      <c r="M86" s="77">
        <v>0</v>
      </c>
      <c r="N86" s="77">
        <v>0.75</v>
      </c>
      <c r="O86" s="77">
        <v>0.15</v>
      </c>
    </row>
    <row r="87" spans="2:15">
      <c r="B87" t="s">
        <v>801</v>
      </c>
      <c r="C87" t="s">
        <v>802</v>
      </c>
      <c r="D87" t="s">
        <v>550</v>
      </c>
      <c r="E87" t="s">
        <v>551</v>
      </c>
      <c r="F87" t="s">
        <v>803</v>
      </c>
      <c r="G87" t="s">
        <v>804</v>
      </c>
      <c r="H87" t="s">
        <v>109</v>
      </c>
      <c r="I87" s="77">
        <v>2705</v>
      </c>
      <c r="J87" s="77">
        <v>13350</v>
      </c>
      <c r="K87" s="77">
        <v>0</v>
      </c>
      <c r="L87" s="77">
        <v>1353.46839</v>
      </c>
      <c r="M87" s="77">
        <v>0</v>
      </c>
      <c r="N87" s="77">
        <v>0.43</v>
      </c>
      <c r="O87" s="77">
        <v>0.08</v>
      </c>
    </row>
    <row r="88" spans="2:15">
      <c r="B88" t="s">
        <v>805</v>
      </c>
      <c r="C88" t="s">
        <v>806</v>
      </c>
      <c r="D88" t="s">
        <v>550</v>
      </c>
      <c r="E88" t="s">
        <v>551</v>
      </c>
      <c r="F88" t="s">
        <v>807</v>
      </c>
      <c r="G88" t="s">
        <v>808</v>
      </c>
      <c r="H88" t="s">
        <v>109</v>
      </c>
      <c r="I88" s="77">
        <v>6159</v>
      </c>
      <c r="J88" s="77">
        <v>22624</v>
      </c>
      <c r="K88" s="77">
        <v>0</v>
      </c>
      <c r="L88" s="77">
        <v>5222.5087756800003</v>
      </c>
      <c r="M88" s="77">
        <v>0</v>
      </c>
      <c r="N88" s="77">
        <v>1.64</v>
      </c>
      <c r="O88" s="77">
        <v>0.33</v>
      </c>
    </row>
    <row r="89" spans="2:15">
      <c r="B89" t="s">
        <v>809</v>
      </c>
      <c r="C89" t="s">
        <v>810</v>
      </c>
      <c r="D89" t="s">
        <v>550</v>
      </c>
      <c r="E89" t="s">
        <v>551</v>
      </c>
      <c r="F89" t="s">
        <v>811</v>
      </c>
      <c r="G89" t="s">
        <v>808</v>
      </c>
      <c r="H89" t="s">
        <v>109</v>
      </c>
      <c r="I89" s="77">
        <v>10196</v>
      </c>
      <c r="J89" s="77">
        <v>10157</v>
      </c>
      <c r="K89" s="77">
        <v>0</v>
      </c>
      <c r="L89" s="77">
        <v>3881.4577345600001</v>
      </c>
      <c r="M89" s="77">
        <v>0</v>
      </c>
      <c r="N89" s="77">
        <v>1.22</v>
      </c>
      <c r="O89" s="77">
        <v>0.24</v>
      </c>
    </row>
    <row r="90" spans="2:15">
      <c r="B90" t="s">
        <v>812</v>
      </c>
      <c r="C90" t="s">
        <v>813</v>
      </c>
      <c r="D90" t="s">
        <v>773</v>
      </c>
      <c r="E90" t="s">
        <v>551</v>
      </c>
      <c r="F90" t="s">
        <v>814</v>
      </c>
      <c r="G90" t="s">
        <v>808</v>
      </c>
      <c r="H90" t="s">
        <v>109</v>
      </c>
      <c r="I90" s="77">
        <v>11931</v>
      </c>
      <c r="J90" s="77">
        <v>8409</v>
      </c>
      <c r="K90" s="77">
        <v>0</v>
      </c>
      <c r="L90" s="77">
        <v>3760.2851569200002</v>
      </c>
      <c r="M90" s="77">
        <v>0</v>
      </c>
      <c r="N90" s="77">
        <v>1.18</v>
      </c>
      <c r="O90" s="77">
        <v>0.23</v>
      </c>
    </row>
    <row r="91" spans="2:15">
      <c r="B91" t="s">
        <v>815</v>
      </c>
      <c r="C91" t="s">
        <v>816</v>
      </c>
      <c r="D91" t="s">
        <v>550</v>
      </c>
      <c r="E91" t="s">
        <v>551</v>
      </c>
      <c r="F91" t="s">
        <v>817</v>
      </c>
      <c r="G91" t="s">
        <v>613</v>
      </c>
      <c r="H91" t="s">
        <v>109</v>
      </c>
      <c r="I91" s="77">
        <v>4883</v>
      </c>
      <c r="J91" s="77">
        <v>15774</v>
      </c>
      <c r="K91" s="77">
        <v>0</v>
      </c>
      <c r="L91" s="77">
        <v>2886.8760861599999</v>
      </c>
      <c r="M91" s="77">
        <v>0</v>
      </c>
      <c r="N91" s="77">
        <v>0.91</v>
      </c>
      <c r="O91" s="77">
        <v>0.18</v>
      </c>
    </row>
    <row r="92" spans="2:15">
      <c r="B92" t="s">
        <v>818</v>
      </c>
      <c r="C92" t="s">
        <v>819</v>
      </c>
      <c r="D92" t="s">
        <v>550</v>
      </c>
      <c r="E92" t="s">
        <v>551</v>
      </c>
      <c r="F92" t="s">
        <v>820</v>
      </c>
      <c r="G92" t="s">
        <v>613</v>
      </c>
      <c r="H92" t="s">
        <v>109</v>
      </c>
      <c r="I92" s="77">
        <v>3857</v>
      </c>
      <c r="J92" s="77">
        <v>7043</v>
      </c>
      <c r="K92" s="77">
        <v>0</v>
      </c>
      <c r="L92" s="77">
        <v>1018.13861548</v>
      </c>
      <c r="M92" s="77">
        <v>0</v>
      </c>
      <c r="N92" s="77">
        <v>0.32</v>
      </c>
      <c r="O92" s="77">
        <v>0.06</v>
      </c>
    </row>
    <row r="93" spans="2:15">
      <c r="B93" t="s">
        <v>821</v>
      </c>
      <c r="C93" t="s">
        <v>822</v>
      </c>
      <c r="D93" t="s">
        <v>550</v>
      </c>
      <c r="E93" t="s">
        <v>551</v>
      </c>
      <c r="F93" t="s">
        <v>823</v>
      </c>
      <c r="G93" t="s">
        <v>613</v>
      </c>
      <c r="H93" t="s">
        <v>109</v>
      </c>
      <c r="I93" s="77">
        <v>16205</v>
      </c>
      <c r="J93" s="77">
        <v>3510</v>
      </c>
      <c r="K93" s="77">
        <v>0</v>
      </c>
      <c r="L93" s="77">
        <v>2131.845534</v>
      </c>
      <c r="M93" s="77">
        <v>0</v>
      </c>
      <c r="N93" s="77">
        <v>0.67</v>
      </c>
      <c r="O93" s="77">
        <v>0.13</v>
      </c>
    </row>
    <row r="94" spans="2:15">
      <c r="B94" t="s">
        <v>824</v>
      </c>
      <c r="C94" t="s">
        <v>825</v>
      </c>
      <c r="D94" t="s">
        <v>550</v>
      </c>
      <c r="E94" t="s">
        <v>551</v>
      </c>
      <c r="F94" t="s">
        <v>826</v>
      </c>
      <c r="G94" t="s">
        <v>613</v>
      </c>
      <c r="H94" t="s">
        <v>109</v>
      </c>
      <c r="I94" s="77">
        <v>11962</v>
      </c>
      <c r="J94" s="77">
        <v>4828</v>
      </c>
      <c r="K94" s="77">
        <v>0</v>
      </c>
      <c r="L94" s="77">
        <v>2164.56504928</v>
      </c>
      <c r="M94" s="77">
        <v>0</v>
      </c>
      <c r="N94" s="77">
        <v>0.68</v>
      </c>
      <c r="O94" s="77">
        <v>0.13</v>
      </c>
    </row>
    <row r="95" spans="2:15">
      <c r="B95" t="s">
        <v>827</v>
      </c>
      <c r="C95" t="s">
        <v>828</v>
      </c>
      <c r="D95" t="s">
        <v>550</v>
      </c>
      <c r="E95" t="s">
        <v>551</v>
      </c>
      <c r="F95" t="s">
        <v>829</v>
      </c>
      <c r="G95" t="s">
        <v>126</v>
      </c>
      <c r="H95" t="s">
        <v>109</v>
      </c>
      <c r="I95" s="77">
        <v>20362</v>
      </c>
      <c r="J95" s="77">
        <v>3691</v>
      </c>
      <c r="K95" s="77">
        <v>0</v>
      </c>
      <c r="L95" s="77">
        <v>2816.8522021600002</v>
      </c>
      <c r="M95" s="77">
        <v>0</v>
      </c>
      <c r="N95" s="77">
        <v>0.88</v>
      </c>
      <c r="O95" s="77">
        <v>0.18</v>
      </c>
    </row>
    <row r="96" spans="2:15">
      <c r="B96" t="s">
        <v>255</v>
      </c>
      <c r="E96" s="16"/>
      <c r="F96" s="16"/>
      <c r="G96" s="16"/>
    </row>
    <row r="97" spans="2:7">
      <c r="B97" t="s">
        <v>306</v>
      </c>
      <c r="E97" s="16"/>
      <c r="F97" s="16"/>
      <c r="G97" s="16"/>
    </row>
    <row r="98" spans="2:7">
      <c r="B98" t="s">
        <v>307</v>
      </c>
      <c r="E98" s="16"/>
      <c r="F98" s="16"/>
      <c r="G98" s="16"/>
    </row>
    <row r="99" spans="2:7">
      <c r="B99" t="s">
        <v>308</v>
      </c>
      <c r="E99" s="16"/>
      <c r="F99" s="16"/>
      <c r="G99" s="16"/>
    </row>
    <row r="100" spans="2:7">
      <c r="B100" t="s">
        <v>309</v>
      </c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4" workbookViewId="0">
      <selection activeCell="F52" sqref="F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8954085</v>
      </c>
      <c r="I11" s="7"/>
      <c r="J11" s="76">
        <v>134.18091115999999</v>
      </c>
      <c r="K11" s="76">
        <v>305173.732992812</v>
      </c>
      <c r="L11" s="7"/>
      <c r="M11" s="76">
        <v>100</v>
      </c>
      <c r="N11" s="76">
        <v>19.02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7411479</v>
      </c>
      <c r="J12" s="79">
        <v>0</v>
      </c>
      <c r="K12" s="79">
        <v>85965.914143999995</v>
      </c>
      <c r="M12" s="79">
        <v>28.17</v>
      </c>
      <c r="N12" s="79">
        <v>5.36</v>
      </c>
    </row>
    <row r="13" spans="2:63">
      <c r="B13" s="78" t="s">
        <v>830</v>
      </c>
      <c r="D13" s="16"/>
      <c r="E13" s="16"/>
      <c r="F13" s="16"/>
      <c r="G13" s="16"/>
      <c r="H13" s="79">
        <v>1856016</v>
      </c>
      <c r="J13" s="79">
        <v>0</v>
      </c>
      <c r="K13" s="79">
        <v>31914.37024</v>
      </c>
      <c r="M13" s="79">
        <v>10.46</v>
      </c>
      <c r="N13" s="79">
        <v>1.99</v>
      </c>
    </row>
    <row r="14" spans="2:63">
      <c r="B14" t="s">
        <v>831</v>
      </c>
      <c r="C14" t="s">
        <v>832</v>
      </c>
      <c r="D14" t="s">
        <v>103</v>
      </c>
      <c r="E14" t="s">
        <v>833</v>
      </c>
      <c r="F14" t="s">
        <v>834</v>
      </c>
      <c r="G14" t="s">
        <v>105</v>
      </c>
      <c r="H14" s="77">
        <v>337680</v>
      </c>
      <c r="I14" s="77">
        <v>1958</v>
      </c>
      <c r="J14" s="77">
        <v>0</v>
      </c>
      <c r="K14" s="77">
        <v>6611.7744000000002</v>
      </c>
      <c r="L14" s="77">
        <v>1.76</v>
      </c>
      <c r="M14" s="77">
        <v>2.17</v>
      </c>
      <c r="N14" s="77">
        <v>0.41</v>
      </c>
    </row>
    <row r="15" spans="2:63">
      <c r="B15" t="s">
        <v>835</v>
      </c>
      <c r="C15" t="s">
        <v>836</v>
      </c>
      <c r="D15" t="s">
        <v>103</v>
      </c>
      <c r="E15" t="s">
        <v>837</v>
      </c>
      <c r="F15" t="s">
        <v>834</v>
      </c>
      <c r="G15" t="s">
        <v>105</v>
      </c>
      <c r="H15" s="77">
        <v>873549</v>
      </c>
      <c r="I15" s="77">
        <v>1470</v>
      </c>
      <c r="J15" s="77">
        <v>0</v>
      </c>
      <c r="K15" s="77">
        <v>12841.1703</v>
      </c>
      <c r="L15" s="77">
        <v>1</v>
      </c>
      <c r="M15" s="77">
        <v>4.21</v>
      </c>
      <c r="N15" s="77">
        <v>0.8</v>
      </c>
    </row>
    <row r="16" spans="2:63">
      <c r="B16" t="s">
        <v>838</v>
      </c>
      <c r="C16" t="s">
        <v>839</v>
      </c>
      <c r="D16" t="s">
        <v>103</v>
      </c>
      <c r="E16" t="s">
        <v>840</v>
      </c>
      <c r="F16" t="s">
        <v>834</v>
      </c>
      <c r="G16" t="s">
        <v>105</v>
      </c>
      <c r="H16" s="77">
        <v>614942</v>
      </c>
      <c r="I16" s="77">
        <v>1462</v>
      </c>
      <c r="J16" s="77">
        <v>0</v>
      </c>
      <c r="K16" s="77">
        <v>8990.4520400000001</v>
      </c>
      <c r="L16" s="77">
        <v>0.79</v>
      </c>
      <c r="M16" s="77">
        <v>2.95</v>
      </c>
      <c r="N16" s="77">
        <v>0.56000000000000005</v>
      </c>
    </row>
    <row r="17" spans="2:14">
      <c r="B17" t="s">
        <v>841</v>
      </c>
      <c r="C17" t="s">
        <v>842</v>
      </c>
      <c r="D17" t="s">
        <v>103</v>
      </c>
      <c r="E17" t="s">
        <v>840</v>
      </c>
      <c r="F17" t="s">
        <v>834</v>
      </c>
      <c r="G17" t="s">
        <v>105</v>
      </c>
      <c r="H17" s="77">
        <v>29845</v>
      </c>
      <c r="I17" s="77">
        <v>11630</v>
      </c>
      <c r="J17" s="77">
        <v>0</v>
      </c>
      <c r="K17" s="77">
        <v>3470.9735000000001</v>
      </c>
      <c r="L17" s="77">
        <v>29.37</v>
      </c>
      <c r="M17" s="77">
        <v>1.1399999999999999</v>
      </c>
      <c r="N17" s="77">
        <v>0.22</v>
      </c>
    </row>
    <row r="18" spans="2:14">
      <c r="B18" s="78" t="s">
        <v>843</v>
      </c>
      <c r="D18" s="16"/>
      <c r="E18" s="16"/>
      <c r="F18" s="16"/>
      <c r="G18" s="16"/>
      <c r="H18" s="79">
        <v>798486</v>
      </c>
      <c r="J18" s="79">
        <v>0</v>
      </c>
      <c r="K18" s="79">
        <v>38676.99424</v>
      </c>
      <c r="M18" s="79">
        <v>12.67</v>
      </c>
      <c r="N18" s="79">
        <v>2.41</v>
      </c>
    </row>
    <row r="19" spans="2:14">
      <c r="B19" t="s">
        <v>844</v>
      </c>
      <c r="C19" t="s">
        <v>845</v>
      </c>
      <c r="D19" t="s">
        <v>103</v>
      </c>
      <c r="E19" t="s">
        <v>837</v>
      </c>
      <c r="F19" t="s">
        <v>834</v>
      </c>
      <c r="G19" t="s">
        <v>109</v>
      </c>
      <c r="H19" s="77">
        <v>35500</v>
      </c>
      <c r="I19" s="77">
        <v>24860</v>
      </c>
      <c r="J19" s="77">
        <v>0</v>
      </c>
      <c r="K19" s="77">
        <v>8825.2999999999993</v>
      </c>
      <c r="L19" s="77">
        <v>0.88</v>
      </c>
      <c r="M19" s="77">
        <v>2.89</v>
      </c>
      <c r="N19" s="77">
        <v>0.55000000000000004</v>
      </c>
    </row>
    <row r="20" spans="2:14">
      <c r="B20" t="s">
        <v>846</v>
      </c>
      <c r="C20" t="s">
        <v>847</v>
      </c>
      <c r="D20" t="s">
        <v>103</v>
      </c>
      <c r="E20" t="s">
        <v>837</v>
      </c>
      <c r="F20" t="s">
        <v>834</v>
      </c>
      <c r="G20" t="s">
        <v>109</v>
      </c>
      <c r="H20" s="77">
        <v>143653</v>
      </c>
      <c r="I20" s="77">
        <v>2328</v>
      </c>
      <c r="J20" s="77">
        <v>0</v>
      </c>
      <c r="K20" s="77">
        <v>3344.2418400000001</v>
      </c>
      <c r="L20" s="77">
        <v>2.63</v>
      </c>
      <c r="M20" s="77">
        <v>1.1000000000000001</v>
      </c>
      <c r="N20" s="77">
        <v>0.21</v>
      </c>
    </row>
    <row r="21" spans="2:14">
      <c r="B21" t="s">
        <v>848</v>
      </c>
      <c r="C21" t="s">
        <v>849</v>
      </c>
      <c r="D21" t="s">
        <v>103</v>
      </c>
      <c r="E21" t="s">
        <v>840</v>
      </c>
      <c r="F21" t="s">
        <v>834</v>
      </c>
      <c r="G21" t="s">
        <v>113</v>
      </c>
      <c r="H21" s="77">
        <v>619333</v>
      </c>
      <c r="I21" s="77">
        <v>4280</v>
      </c>
      <c r="J21" s="77">
        <v>0</v>
      </c>
      <c r="K21" s="77">
        <v>26507.452399999998</v>
      </c>
      <c r="L21" s="77">
        <v>16.22</v>
      </c>
      <c r="M21" s="77">
        <v>8.69</v>
      </c>
      <c r="N21" s="77">
        <v>1.65</v>
      </c>
    </row>
    <row r="22" spans="2:14">
      <c r="B22" s="78" t="s">
        <v>850</v>
      </c>
      <c r="D22" s="16"/>
      <c r="E22" s="16"/>
      <c r="F22" s="16"/>
      <c r="G22" s="16"/>
      <c r="H22" s="79">
        <v>4756977</v>
      </c>
      <c r="J22" s="79">
        <v>0</v>
      </c>
      <c r="K22" s="79">
        <v>15374.549664</v>
      </c>
      <c r="M22" s="79">
        <v>5.04</v>
      </c>
      <c r="N22" s="79">
        <v>0.96</v>
      </c>
    </row>
    <row r="23" spans="2:14">
      <c r="B23" t="s">
        <v>851</v>
      </c>
      <c r="C23" t="s">
        <v>852</v>
      </c>
      <c r="D23" t="s">
        <v>103</v>
      </c>
      <c r="E23" t="s">
        <v>837</v>
      </c>
      <c r="F23" t="s">
        <v>834</v>
      </c>
      <c r="G23" t="s">
        <v>105</v>
      </c>
      <c r="H23" s="77">
        <v>4756977</v>
      </c>
      <c r="I23" s="77">
        <v>323.2</v>
      </c>
      <c r="J23" s="77">
        <v>0</v>
      </c>
      <c r="K23" s="77">
        <v>15374.549664</v>
      </c>
      <c r="L23" s="77">
        <v>1.1000000000000001</v>
      </c>
      <c r="M23" s="77">
        <v>5.04</v>
      </c>
      <c r="N23" s="77">
        <v>0.96</v>
      </c>
    </row>
    <row r="24" spans="2:14">
      <c r="B24" s="78" t="s">
        <v>853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547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225</v>
      </c>
      <c r="C27" t="s">
        <v>225</v>
      </c>
      <c r="D27" s="16"/>
      <c r="E27" s="16"/>
      <c r="F27" t="s">
        <v>225</v>
      </c>
      <c r="G27" t="s">
        <v>225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854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225</v>
      </c>
      <c r="C29" t="s">
        <v>225</v>
      </c>
      <c r="D29" s="16"/>
      <c r="E29" s="16"/>
      <c r="F29" t="s">
        <v>225</v>
      </c>
      <c r="G29" t="s">
        <v>225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253</v>
      </c>
      <c r="D30" s="16"/>
      <c r="E30" s="16"/>
      <c r="F30" s="16"/>
      <c r="G30" s="16"/>
      <c r="H30" s="79">
        <v>1542606</v>
      </c>
      <c r="J30" s="79">
        <v>134.18091115999999</v>
      </c>
      <c r="K30" s="79">
        <v>219207.81884881199</v>
      </c>
      <c r="M30" s="79">
        <v>71.83</v>
      </c>
      <c r="N30" s="79">
        <v>13.66</v>
      </c>
    </row>
    <row r="31" spans="2:14">
      <c r="B31" s="78" t="s">
        <v>855</v>
      </c>
      <c r="D31" s="16"/>
      <c r="E31" s="16"/>
      <c r="F31" s="16"/>
      <c r="G31" s="16"/>
      <c r="H31" s="79">
        <v>1070651</v>
      </c>
      <c r="J31" s="79">
        <v>134.18091115999999</v>
      </c>
      <c r="K31" s="79">
        <v>203325.18073178001</v>
      </c>
      <c r="M31" s="79">
        <v>66.63</v>
      </c>
      <c r="N31" s="79">
        <v>12.67</v>
      </c>
    </row>
    <row r="32" spans="2:14">
      <c r="B32" t="s">
        <v>856</v>
      </c>
      <c r="C32" t="s">
        <v>857</v>
      </c>
      <c r="D32" t="s">
        <v>550</v>
      </c>
      <c r="E32" t="s">
        <v>858</v>
      </c>
      <c r="F32" t="s">
        <v>568</v>
      </c>
      <c r="G32" t="s">
        <v>109</v>
      </c>
      <c r="H32" s="77">
        <v>157279</v>
      </c>
      <c r="I32" s="77">
        <v>2382</v>
      </c>
      <c r="J32" s="77">
        <v>0</v>
      </c>
      <c r="K32" s="77">
        <v>14041.45390344</v>
      </c>
      <c r="L32" s="77">
        <v>0</v>
      </c>
      <c r="M32" s="77">
        <v>4.5999999999999996</v>
      </c>
      <c r="N32" s="77">
        <v>0.88</v>
      </c>
    </row>
    <row r="33" spans="2:14">
      <c r="B33" t="s">
        <v>859</v>
      </c>
      <c r="C33" t="s">
        <v>860</v>
      </c>
      <c r="D33" t="s">
        <v>550</v>
      </c>
      <c r="E33" t="s">
        <v>858</v>
      </c>
      <c r="F33" t="s">
        <v>599</v>
      </c>
      <c r="G33" t="s">
        <v>109</v>
      </c>
      <c r="H33" s="77">
        <v>34062</v>
      </c>
      <c r="I33" s="77">
        <v>5735</v>
      </c>
      <c r="J33" s="77">
        <v>0</v>
      </c>
      <c r="K33" s="77">
        <v>7321.5519635999999</v>
      </c>
      <c r="L33" s="77">
        <v>0</v>
      </c>
      <c r="M33" s="77">
        <v>2.4</v>
      </c>
      <c r="N33" s="77">
        <v>0.46</v>
      </c>
    </row>
    <row r="34" spans="2:14">
      <c r="B34" t="s">
        <v>861</v>
      </c>
      <c r="C34" t="s">
        <v>862</v>
      </c>
      <c r="D34" t="s">
        <v>550</v>
      </c>
      <c r="E34" t="s">
        <v>863</v>
      </c>
      <c r="F34" t="s">
        <v>782</v>
      </c>
      <c r="G34" t="s">
        <v>109</v>
      </c>
      <c r="H34" s="77">
        <v>37237</v>
      </c>
      <c r="I34" s="77">
        <v>3532</v>
      </c>
      <c r="J34" s="77">
        <v>2.1220801200000001</v>
      </c>
      <c r="K34" s="77">
        <v>4931.5323084399997</v>
      </c>
      <c r="L34" s="77">
        <v>0</v>
      </c>
      <c r="M34" s="77">
        <v>1.62</v>
      </c>
      <c r="N34" s="77">
        <v>0.31</v>
      </c>
    </row>
    <row r="35" spans="2:14">
      <c r="B35" t="s">
        <v>864</v>
      </c>
      <c r="C35" t="s">
        <v>865</v>
      </c>
      <c r="D35" t="s">
        <v>550</v>
      </c>
      <c r="E35" t="s">
        <v>863</v>
      </c>
      <c r="F35" t="s">
        <v>782</v>
      </c>
      <c r="G35" t="s">
        <v>109</v>
      </c>
      <c r="H35" s="77">
        <v>8138</v>
      </c>
      <c r="I35" s="77">
        <v>15691</v>
      </c>
      <c r="J35" s="77">
        <v>0</v>
      </c>
      <c r="K35" s="77">
        <v>4785.9470578399996</v>
      </c>
      <c r="L35" s="77">
        <v>0</v>
      </c>
      <c r="M35" s="77">
        <v>1.57</v>
      </c>
      <c r="N35" s="77">
        <v>0.3</v>
      </c>
    </row>
    <row r="36" spans="2:14">
      <c r="B36" t="s">
        <v>866</v>
      </c>
      <c r="C36" t="s">
        <v>867</v>
      </c>
      <c r="D36" t="s">
        <v>126</v>
      </c>
      <c r="E36" t="s">
        <v>868</v>
      </c>
      <c r="F36" t="s">
        <v>782</v>
      </c>
      <c r="G36" t="s">
        <v>109</v>
      </c>
      <c r="H36" s="77">
        <v>104271</v>
      </c>
      <c r="I36" s="77">
        <v>3908</v>
      </c>
      <c r="J36" s="77">
        <v>0</v>
      </c>
      <c r="K36" s="77">
        <v>15272.765228640001</v>
      </c>
      <c r="L36" s="77">
        <v>0</v>
      </c>
      <c r="M36" s="77">
        <v>5</v>
      </c>
      <c r="N36" s="77">
        <v>0.95</v>
      </c>
    </row>
    <row r="37" spans="2:14">
      <c r="B37" t="s">
        <v>869</v>
      </c>
      <c r="C37" t="s">
        <v>870</v>
      </c>
      <c r="D37" t="s">
        <v>550</v>
      </c>
      <c r="E37" t="s">
        <v>868</v>
      </c>
      <c r="F37" t="s">
        <v>782</v>
      </c>
      <c r="G37" t="s">
        <v>109</v>
      </c>
      <c r="H37" s="77">
        <v>24054</v>
      </c>
      <c r="I37" s="77">
        <v>5069</v>
      </c>
      <c r="J37" s="77">
        <v>0</v>
      </c>
      <c r="K37" s="77">
        <v>4569.9261304800002</v>
      </c>
      <c r="L37" s="77">
        <v>0</v>
      </c>
      <c r="M37" s="77">
        <v>1.5</v>
      </c>
      <c r="N37" s="77">
        <v>0.28000000000000003</v>
      </c>
    </row>
    <row r="38" spans="2:14">
      <c r="B38" t="s">
        <v>871</v>
      </c>
      <c r="C38" t="s">
        <v>872</v>
      </c>
      <c r="D38" t="s">
        <v>550</v>
      </c>
      <c r="E38" t="s">
        <v>873</v>
      </c>
      <c r="F38" t="s">
        <v>782</v>
      </c>
      <c r="G38" t="s">
        <v>109</v>
      </c>
      <c r="H38" s="77">
        <v>108557</v>
      </c>
      <c r="I38" s="77">
        <v>2788</v>
      </c>
      <c r="J38" s="77">
        <v>71.169984920000005</v>
      </c>
      <c r="K38" s="77">
        <v>11414.7511966</v>
      </c>
      <c r="L38" s="77">
        <v>0</v>
      </c>
      <c r="M38" s="77">
        <v>3.74</v>
      </c>
      <c r="N38" s="77">
        <v>0.71</v>
      </c>
    </row>
    <row r="39" spans="2:14">
      <c r="B39" t="s">
        <v>874</v>
      </c>
      <c r="C39" t="s">
        <v>875</v>
      </c>
      <c r="D39" t="s">
        <v>550</v>
      </c>
      <c r="E39" t="s">
        <v>876</v>
      </c>
      <c r="F39" t="s">
        <v>782</v>
      </c>
      <c r="G39" t="s">
        <v>109</v>
      </c>
      <c r="H39" s="77">
        <v>54710</v>
      </c>
      <c r="I39" s="77">
        <v>3750</v>
      </c>
      <c r="J39" s="77">
        <v>0</v>
      </c>
      <c r="K39" s="77">
        <v>7689.4904999999999</v>
      </c>
      <c r="L39" s="77">
        <v>0</v>
      </c>
      <c r="M39" s="77">
        <v>2.52</v>
      </c>
      <c r="N39" s="77">
        <v>0.48</v>
      </c>
    </row>
    <row r="40" spans="2:14">
      <c r="B40" t="s">
        <v>877</v>
      </c>
      <c r="C40" t="s">
        <v>878</v>
      </c>
      <c r="D40" t="s">
        <v>550</v>
      </c>
      <c r="E40" t="s">
        <v>879</v>
      </c>
      <c r="F40" t="s">
        <v>782</v>
      </c>
      <c r="G40" t="s">
        <v>109</v>
      </c>
      <c r="H40" s="77">
        <v>39326</v>
      </c>
      <c r="I40" s="77">
        <v>5052</v>
      </c>
      <c r="J40" s="77">
        <v>0</v>
      </c>
      <c r="K40" s="77">
        <v>7446.3372009599998</v>
      </c>
      <c r="L40" s="77">
        <v>0</v>
      </c>
      <c r="M40" s="77">
        <v>2.44</v>
      </c>
      <c r="N40" s="77">
        <v>0.46</v>
      </c>
    </row>
    <row r="41" spans="2:14">
      <c r="B41" t="s">
        <v>880</v>
      </c>
      <c r="C41" t="s">
        <v>881</v>
      </c>
      <c r="D41" t="s">
        <v>550</v>
      </c>
      <c r="E41" t="s">
        <v>858</v>
      </c>
      <c r="F41" t="s">
        <v>782</v>
      </c>
      <c r="G41" t="s">
        <v>109</v>
      </c>
      <c r="H41" s="77">
        <v>13965</v>
      </c>
      <c r="I41" s="77">
        <v>8651</v>
      </c>
      <c r="J41" s="77">
        <v>0</v>
      </c>
      <c r="K41" s="77">
        <v>4528.0043382000003</v>
      </c>
      <c r="L41" s="77">
        <v>0</v>
      </c>
      <c r="M41" s="77">
        <v>1.48</v>
      </c>
      <c r="N41" s="77">
        <v>0.28000000000000003</v>
      </c>
    </row>
    <row r="42" spans="2:14">
      <c r="B42" t="s">
        <v>882</v>
      </c>
      <c r="C42" t="s">
        <v>883</v>
      </c>
      <c r="D42" t="s">
        <v>550</v>
      </c>
      <c r="E42" t="s">
        <v>858</v>
      </c>
      <c r="F42" t="s">
        <v>782</v>
      </c>
      <c r="G42" t="s">
        <v>109</v>
      </c>
      <c r="H42" s="77">
        <v>30703</v>
      </c>
      <c r="I42" s="77">
        <v>6441</v>
      </c>
      <c r="J42" s="77">
        <v>0</v>
      </c>
      <c r="K42" s="77">
        <v>7411.9707020400001</v>
      </c>
      <c r="L42" s="77">
        <v>0</v>
      </c>
      <c r="M42" s="77">
        <v>2.4300000000000002</v>
      </c>
      <c r="N42" s="77">
        <v>0.46</v>
      </c>
    </row>
    <row r="43" spans="2:14">
      <c r="B43" t="s">
        <v>884</v>
      </c>
      <c r="C43" t="s">
        <v>885</v>
      </c>
      <c r="D43" t="s">
        <v>550</v>
      </c>
      <c r="E43" t="s">
        <v>858</v>
      </c>
      <c r="F43" t="s">
        <v>782</v>
      </c>
      <c r="G43" t="s">
        <v>109</v>
      </c>
      <c r="H43" s="77">
        <v>142920</v>
      </c>
      <c r="I43" s="77">
        <v>5078</v>
      </c>
      <c r="J43" s="77">
        <v>0</v>
      </c>
      <c r="K43" s="77">
        <v>27201.026044800001</v>
      </c>
      <c r="L43" s="77">
        <v>0</v>
      </c>
      <c r="M43" s="77">
        <v>8.91</v>
      </c>
      <c r="N43" s="77">
        <v>1.7</v>
      </c>
    </row>
    <row r="44" spans="2:14">
      <c r="B44" t="s">
        <v>886</v>
      </c>
      <c r="C44" t="s">
        <v>887</v>
      </c>
      <c r="D44" t="s">
        <v>550</v>
      </c>
      <c r="E44" t="s">
        <v>888</v>
      </c>
      <c r="F44" t="s">
        <v>782</v>
      </c>
      <c r="G44" t="s">
        <v>109</v>
      </c>
      <c r="H44" s="77">
        <v>47669</v>
      </c>
      <c r="I44" s="77">
        <v>16683</v>
      </c>
      <c r="J44" s="77">
        <v>0</v>
      </c>
      <c r="K44" s="77">
        <v>29806.417023959999</v>
      </c>
      <c r="L44" s="77">
        <v>0</v>
      </c>
      <c r="M44" s="77">
        <v>9.77</v>
      </c>
      <c r="N44" s="77">
        <v>1.86</v>
      </c>
    </row>
    <row r="45" spans="2:14">
      <c r="B45" t="s">
        <v>889</v>
      </c>
      <c r="C45" t="s">
        <v>890</v>
      </c>
      <c r="D45" t="s">
        <v>550</v>
      </c>
      <c r="E45" t="s">
        <v>891</v>
      </c>
      <c r="F45" t="s">
        <v>782</v>
      </c>
      <c r="G45" t="s">
        <v>109</v>
      </c>
      <c r="H45" s="77">
        <v>113847</v>
      </c>
      <c r="I45" s="77">
        <v>2480</v>
      </c>
      <c r="J45" s="77">
        <v>11.917702999999999</v>
      </c>
      <c r="K45" s="77">
        <v>10594.0418918</v>
      </c>
      <c r="L45" s="77">
        <v>0</v>
      </c>
      <c r="M45" s="77">
        <v>3.47</v>
      </c>
      <c r="N45" s="77">
        <v>0.66</v>
      </c>
    </row>
    <row r="46" spans="2:14">
      <c r="B46" t="s">
        <v>892</v>
      </c>
      <c r="C46" t="s">
        <v>893</v>
      </c>
      <c r="D46" t="s">
        <v>550</v>
      </c>
      <c r="E46" t="s">
        <v>863</v>
      </c>
      <c r="F46" t="s">
        <v>808</v>
      </c>
      <c r="G46" t="s">
        <v>109</v>
      </c>
      <c r="H46" s="77">
        <v>46217</v>
      </c>
      <c r="I46" s="77">
        <v>17352.5</v>
      </c>
      <c r="J46" s="77">
        <v>0</v>
      </c>
      <c r="K46" s="77">
        <v>30058.228858900002</v>
      </c>
      <c r="L46" s="77">
        <v>0</v>
      </c>
      <c r="M46" s="77">
        <v>9.85</v>
      </c>
      <c r="N46" s="77">
        <v>1.87</v>
      </c>
    </row>
    <row r="47" spans="2:14">
      <c r="B47" t="s">
        <v>894</v>
      </c>
      <c r="C47" t="s">
        <v>895</v>
      </c>
      <c r="D47" t="s">
        <v>550</v>
      </c>
      <c r="E47" t="s">
        <v>896</v>
      </c>
      <c r="F47" t="s">
        <v>808</v>
      </c>
      <c r="G47" t="s">
        <v>109</v>
      </c>
      <c r="H47" s="77">
        <v>60730</v>
      </c>
      <c r="I47" s="77">
        <v>3370</v>
      </c>
      <c r="J47" s="77">
        <v>0</v>
      </c>
      <c r="K47" s="77">
        <v>7670.6605479999998</v>
      </c>
      <c r="L47" s="77">
        <v>0</v>
      </c>
      <c r="M47" s="77">
        <v>2.5099999999999998</v>
      </c>
      <c r="N47" s="77">
        <v>0.48</v>
      </c>
    </row>
    <row r="48" spans="2:14">
      <c r="B48" t="s">
        <v>897</v>
      </c>
      <c r="C48" t="s">
        <v>898</v>
      </c>
      <c r="D48" t="s">
        <v>550</v>
      </c>
      <c r="E48" t="s">
        <v>899</v>
      </c>
      <c r="F48" t="s">
        <v>613</v>
      </c>
      <c r="G48" t="s">
        <v>109</v>
      </c>
      <c r="H48" s="77">
        <v>46966</v>
      </c>
      <c r="I48" s="77">
        <v>4847</v>
      </c>
      <c r="J48" s="77">
        <v>48.971143120000001</v>
      </c>
      <c r="K48" s="77">
        <v>8581.0758340800003</v>
      </c>
      <c r="L48" s="77">
        <v>0</v>
      </c>
      <c r="M48" s="77">
        <v>2.81</v>
      </c>
      <c r="N48" s="77">
        <v>0.53</v>
      </c>
    </row>
    <row r="49" spans="2:14">
      <c r="B49" s="78" t="s">
        <v>900</v>
      </c>
      <c r="D49" s="16"/>
      <c r="E49" s="16"/>
      <c r="F49" s="16"/>
      <c r="G49" s="16"/>
      <c r="H49" s="79">
        <v>435401</v>
      </c>
      <c r="J49" s="79">
        <v>0</v>
      </c>
      <c r="K49" s="79">
        <v>8084.3481243919996</v>
      </c>
      <c r="M49" s="79">
        <v>2.65</v>
      </c>
      <c r="N49" s="79">
        <v>0.5</v>
      </c>
    </row>
    <row r="50" spans="2:14">
      <c r="B50" t="s">
        <v>901</v>
      </c>
      <c r="C50" t="s">
        <v>902</v>
      </c>
      <c r="D50" t="s">
        <v>903</v>
      </c>
      <c r="E50" t="s">
        <v>868</v>
      </c>
      <c r="F50" t="s">
        <v>782</v>
      </c>
      <c r="G50" t="s">
        <v>109</v>
      </c>
      <c r="H50" s="77">
        <v>435401</v>
      </c>
      <c r="I50" s="77">
        <v>495.4</v>
      </c>
      <c r="J50" s="77">
        <v>0</v>
      </c>
      <c r="K50" s="77">
        <v>8084.3481243919996</v>
      </c>
      <c r="L50" s="77">
        <v>0</v>
      </c>
      <c r="M50" s="77">
        <v>2.65</v>
      </c>
      <c r="N50" s="77">
        <v>0.5</v>
      </c>
    </row>
    <row r="51" spans="2:14">
      <c r="B51" s="78" t="s">
        <v>547</v>
      </c>
      <c r="D51" s="16"/>
      <c r="E51" s="16"/>
      <c r="F51" s="16"/>
      <c r="G51" s="16"/>
      <c r="H51" s="79">
        <v>36554</v>
      </c>
      <c r="J51" s="79">
        <v>0</v>
      </c>
      <c r="K51" s="79">
        <v>7798.2899926399996</v>
      </c>
      <c r="M51" s="79">
        <v>2.56</v>
      </c>
      <c r="N51" s="79">
        <v>0.49</v>
      </c>
    </row>
    <row r="52" spans="2:14">
      <c r="B52" t="s">
        <v>904</v>
      </c>
      <c r="C52" t="s">
        <v>905</v>
      </c>
      <c r="D52" t="s">
        <v>550</v>
      </c>
      <c r="E52" t="s">
        <v>906</v>
      </c>
      <c r="F52" t="s">
        <v>782</v>
      </c>
      <c r="G52" t="s">
        <v>109</v>
      </c>
      <c r="H52" s="77">
        <v>36554</v>
      </c>
      <c r="I52" s="77">
        <v>5692</v>
      </c>
      <c r="J52" s="77">
        <v>0</v>
      </c>
      <c r="K52" s="77">
        <v>7798.2899926399996</v>
      </c>
      <c r="L52" s="77">
        <v>0</v>
      </c>
      <c r="M52" s="77">
        <v>2.56</v>
      </c>
      <c r="N52" s="77">
        <v>0.49</v>
      </c>
    </row>
    <row r="53" spans="2:14">
      <c r="B53" s="78" t="s">
        <v>854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225</v>
      </c>
      <c r="C54" t="s">
        <v>225</v>
      </c>
      <c r="D54" s="16"/>
      <c r="E54" s="16"/>
      <c r="F54" t="s">
        <v>225</v>
      </c>
      <c r="G54" t="s">
        <v>225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255</v>
      </c>
      <c r="D55" s="16"/>
      <c r="E55" s="16"/>
      <c r="F55" s="16"/>
      <c r="G55" s="16"/>
    </row>
    <row r="56" spans="2:14">
      <c r="B56" t="s">
        <v>306</v>
      </c>
      <c r="D56" s="16"/>
      <c r="E56" s="16"/>
      <c r="F56" s="16"/>
      <c r="G56" s="16"/>
    </row>
    <row r="57" spans="2:14">
      <c r="B57" t="s">
        <v>307</v>
      </c>
      <c r="D57" s="16"/>
      <c r="E57" s="16"/>
      <c r="F57" s="16"/>
      <c r="G57" s="16"/>
    </row>
    <row r="58" spans="2:14">
      <c r="B58" t="s">
        <v>308</v>
      </c>
      <c r="D58" s="16"/>
      <c r="E58" s="16"/>
      <c r="F58" s="16"/>
      <c r="G58" s="16"/>
    </row>
    <row r="59" spans="2:14">
      <c r="B59" t="s">
        <v>309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7143386.2199999997</v>
      </c>
      <c r="K11" s="7"/>
      <c r="L11" s="76">
        <v>23266.004936446101</v>
      </c>
      <c r="M11" s="7"/>
      <c r="N11" s="76">
        <v>100</v>
      </c>
      <c r="O11" s="76">
        <v>1.45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7112579</v>
      </c>
      <c r="L12" s="79">
        <v>5540.6990409999999</v>
      </c>
      <c r="N12" s="79">
        <v>23.81</v>
      </c>
      <c r="O12" s="79">
        <v>0.35</v>
      </c>
    </row>
    <row r="13" spans="2:65">
      <c r="B13" s="78" t="s">
        <v>907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7112579</v>
      </c>
      <c r="L17" s="79">
        <v>5540.6990409999999</v>
      </c>
      <c r="N17" s="79">
        <v>23.81</v>
      </c>
      <c r="O17" s="79">
        <v>0.35</v>
      </c>
    </row>
    <row r="18" spans="2:15">
      <c r="B18" t="s">
        <v>909</v>
      </c>
      <c r="C18" t="s">
        <v>910</v>
      </c>
      <c r="D18" t="s">
        <v>103</v>
      </c>
      <c r="E18" s="16"/>
      <c r="F18" t="s">
        <v>126</v>
      </c>
      <c r="G18" t="s">
        <v>225</v>
      </c>
      <c r="H18" t="s">
        <v>226</v>
      </c>
      <c r="I18" t="s">
        <v>105</v>
      </c>
      <c r="J18" s="77">
        <v>7112579</v>
      </c>
      <c r="K18" s="77">
        <v>77.900000000000006</v>
      </c>
      <c r="L18" s="77">
        <v>5540.6990409999999</v>
      </c>
      <c r="M18" s="77">
        <v>1.76</v>
      </c>
      <c r="N18" s="77">
        <v>23.81</v>
      </c>
      <c r="O18" s="77">
        <v>0.35</v>
      </c>
    </row>
    <row r="19" spans="2:15">
      <c r="B19" s="78" t="s">
        <v>547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253</v>
      </c>
      <c r="C21" s="16"/>
      <c r="D21" s="16"/>
      <c r="E21" s="16"/>
      <c r="J21" s="79">
        <v>30807.22</v>
      </c>
      <c r="L21" s="79">
        <v>17725.305895446101</v>
      </c>
      <c r="N21" s="79">
        <v>76.19</v>
      </c>
      <c r="O21" s="79">
        <v>1.1000000000000001</v>
      </c>
    </row>
    <row r="22" spans="2:15">
      <c r="B22" s="78" t="s">
        <v>907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908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30807.22</v>
      </c>
      <c r="L26" s="79">
        <v>17725.305895446101</v>
      </c>
      <c r="N26" s="79">
        <v>76.19</v>
      </c>
      <c r="O26" s="79">
        <v>1.1000000000000001</v>
      </c>
    </row>
    <row r="27" spans="2:15">
      <c r="B27" t="s">
        <v>911</v>
      </c>
      <c r="C27" t="s">
        <v>912</v>
      </c>
      <c r="D27" t="s">
        <v>126</v>
      </c>
      <c r="E27" t="s">
        <v>913</v>
      </c>
      <c r="F27" t="s">
        <v>782</v>
      </c>
      <c r="G27" t="s">
        <v>225</v>
      </c>
      <c r="H27" t="s">
        <v>226</v>
      </c>
      <c r="I27" t="s">
        <v>113</v>
      </c>
      <c r="J27" s="77">
        <v>17777.22</v>
      </c>
      <c r="K27" s="77">
        <v>13254.000000000025</v>
      </c>
      <c r="L27" s="77">
        <v>10111.8367578341</v>
      </c>
      <c r="M27" s="77">
        <v>0</v>
      </c>
      <c r="N27" s="77">
        <v>43.46</v>
      </c>
      <c r="O27" s="77">
        <v>0.63</v>
      </c>
    </row>
    <row r="28" spans="2:15">
      <c r="B28" t="s">
        <v>914</v>
      </c>
      <c r="C28" t="s">
        <v>915</v>
      </c>
      <c r="D28" t="s">
        <v>916</v>
      </c>
      <c r="E28" t="s">
        <v>917</v>
      </c>
      <c r="F28" t="s">
        <v>782</v>
      </c>
      <c r="G28" t="s">
        <v>225</v>
      </c>
      <c r="H28" t="s">
        <v>226</v>
      </c>
      <c r="I28" t="s">
        <v>109</v>
      </c>
      <c r="J28" s="77">
        <v>13030</v>
      </c>
      <c r="K28" s="77">
        <v>15589.73</v>
      </c>
      <c r="L28" s="77">
        <v>7613.4691376119999</v>
      </c>
      <c r="M28" s="77">
        <v>0</v>
      </c>
      <c r="N28" s="77">
        <v>32.72</v>
      </c>
      <c r="O28" s="77">
        <v>0.47</v>
      </c>
    </row>
    <row r="29" spans="2:15">
      <c r="B29" s="78" t="s">
        <v>547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225</v>
      </c>
      <c r="C30" t="s">
        <v>225</v>
      </c>
      <c r="D30" s="16"/>
      <c r="E30" s="16"/>
      <c r="F30" t="s">
        <v>225</v>
      </c>
      <c r="G30" t="s">
        <v>225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255</v>
      </c>
      <c r="C31" s="16"/>
      <c r="D31" s="16"/>
      <c r="E31" s="16"/>
    </row>
    <row r="32" spans="2:15">
      <c r="B32" t="s">
        <v>306</v>
      </c>
      <c r="C32" s="16"/>
      <c r="D32" s="16"/>
      <c r="E32" s="16"/>
    </row>
    <row r="33" spans="2:5">
      <c r="B33" t="s">
        <v>307</v>
      </c>
      <c r="C33" s="16"/>
      <c r="D33" s="16"/>
      <c r="E33" s="16"/>
    </row>
    <row r="34" spans="2:5">
      <c r="B34" t="s">
        <v>308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918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253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919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255</v>
      </c>
      <c r="D18" s="16"/>
      <c r="E18" s="16"/>
    </row>
    <row r="19" spans="2:12">
      <c r="B19" t="s">
        <v>306</v>
      </c>
      <c r="D19" s="16"/>
      <c r="E19" s="16"/>
    </row>
    <row r="20" spans="2:12">
      <c r="B20" t="s">
        <v>307</v>
      </c>
      <c r="D20" s="16"/>
      <c r="E20" s="16"/>
    </row>
    <row r="21" spans="2:12">
      <c r="B21" t="s">
        <v>308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27757A-131D-4FEA-9229-C4A9F8BD9BA9}"/>
</file>

<file path=customXml/itemProps2.xml><?xml version="1.0" encoding="utf-8"?>
<ds:datastoreItem xmlns:ds="http://schemas.openxmlformats.org/officeDocument/2006/customXml" ds:itemID="{B52F0002-8F28-4270-A4C7-9AA860A98287}"/>
</file>

<file path=customXml/itemProps3.xml><?xml version="1.0" encoding="utf-8"?>
<ds:datastoreItem xmlns:ds="http://schemas.openxmlformats.org/officeDocument/2006/customXml" ds:itemID="{EA33CFAA-864C-460B-94C7-29AA0F63B4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520042177_b35012_0418</dc:title>
  <dc:creator>Yuli</dc:creator>
  <cp:lastModifiedBy>אוראל דוניצה, רו''ח</cp:lastModifiedBy>
  <dcterms:created xsi:type="dcterms:W3CDTF">2015-11-10T09:34:27Z</dcterms:created>
  <dcterms:modified xsi:type="dcterms:W3CDTF">2019-01-14T14:45:02Z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