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1" i="27" l="1"/>
  <c r="C13" i="27"/>
  <c r="C26" i="27"/>
  <c r="C21" i="27" l="1"/>
  <c r="C20" i="27"/>
  <c r="C19" i="27"/>
  <c r="C18" i="27"/>
  <c r="C17" i="27"/>
  <c r="C16" i="27"/>
  <c r="C15" i="27"/>
  <c r="C14" i="27"/>
  <c r="D26" i="27"/>
  <c r="C25" i="27"/>
  <c r="D21" i="27"/>
  <c r="D20" i="27"/>
  <c r="D19" i="27"/>
  <c r="D18" i="27"/>
  <c r="D17" i="27"/>
  <c r="D16" i="27"/>
  <c r="D15" i="27"/>
  <c r="D14" i="27"/>
  <c r="J12" i="2" l="1"/>
  <c r="J11" i="2"/>
  <c r="J13" i="2"/>
  <c r="J15" i="2"/>
  <c r="C42" i="1" l="1"/>
  <c r="C35" i="1"/>
  <c r="G13" i="24"/>
  <c r="G12" i="24" s="1"/>
  <c r="G11" i="24" s="1"/>
  <c r="C16" i="24"/>
  <c r="C15" i="24"/>
</calcChain>
</file>

<file path=xl/sharedStrings.xml><?xml version="1.0" encoding="utf-8"?>
<sst xmlns="http://schemas.openxmlformats.org/spreadsheetml/2006/main" count="4570" uniqueCount="1166">
  <si>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</si>
  <si>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</si>
  <si>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</si>
  <si>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</si>
  <si>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</si>
  <si>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</si>
  <si>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</si>
  <si>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</si>
  <si>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</si>
  <si>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</si>
  <si>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</si>
  <si>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</si>
  <si>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</si>
  <si>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</si>
  <si>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</si>
  <si>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</si>
  <si>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</si>
  <si>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</si>
  <si>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</si>
  <si>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</si>
  <si>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</si>
  <si>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</si>
  <si>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</si>
  <si>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</si>
  <si>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</si>
  <si>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</si>
  <si>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</si>
  <si>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</si>
  <si>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</si>
  <si>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</si>
  <si>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</si>
  <si>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</si>
  <si>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</si>
  <si>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</si>
  <si>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</si>
  <si>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</si>
  <si>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</si>
  <si>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</si>
  <si>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</si>
  <si>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</si>
  <si>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</si>
  <si>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</si>
  <si>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</si>
  <si>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</si>
  <si>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</si>
  <si>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</si>
  <si>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</si>
  <si>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</si>
  <si>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</si>
  <si>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</si>
  <si>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</si>
  <si>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</si>
  <si>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</si>
  <si>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</si>
  <si>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</si>
  <si>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</si>
  <si>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</si>
  <si>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</si>
  <si>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</si>
  <si>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</si>
  <si>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</si>
  <si>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</si>
  <si>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</si>
  <si>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</si>
  <si>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</si>
  <si>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</si>
  <si>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</si>
  <si>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</si>
  <si>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</si>
  <si>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</si>
  <si>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</si>
  <si>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</si>
  <si>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</si>
  <si>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</si>
  <si>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</si>
  <si>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</si>
  <si>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</si>
  <si>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</si>
  <si>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</si>
  <si>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</si>
  <si>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</si>
  <si>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</si>
  <si>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</si>
  <si>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</si>
  <si>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</si>
  <si>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</si>
  <si>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</si>
  <si>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</si>
  <si>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</si>
  <si>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</si>
  <si>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</si>
  <si>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</si>
  <si>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</si>
  <si>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</si>
  <si>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</si>
  <si>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</si>
  <si>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</si>
  <si>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</si>
  <si>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</si>
  <si>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</si>
  <si>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</si>
  <si>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</si>
  <si>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</si>
  <si>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</si>
  <si>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</si>
  <si>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</si>
  <si>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</si>
  <si>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</si>
  <si>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</si>
  <si>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</si>
  <si>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</si>
  <si>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</si>
  <si>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</si>
  <si>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</si>
  <si>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</si>
  <si>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</si>
  <si>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</si>
  <si>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</si>
  <si>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</si>
  <si>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</si>
  <si>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</si>
  <si>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</si>
  <si>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</si>
  <si>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</si>
  <si>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</si>
  <si>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</si>
  <si>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</si>
  <si>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</si>
  <si>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</si>
  <si>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</si>
  <si>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</si>
  <si>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</si>
  <si>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</si>
  <si>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</si>
  <si>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</si>
  <si>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</si>
  <si>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</si>
  <si>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</si>
  <si>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</si>
  <si>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</si>
  <si>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</si>
  <si>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</si>
  <si>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</si>
  <si>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</si>
  <si>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</si>
  <si>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</si>
  <si>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</si>
  <si>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</si>
  <si>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</si>
  <si>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</si>
  <si>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</si>
  <si>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</si>
  <si>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</si>
  <si>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</si>
  <si>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</si>
  <si>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</si>
  <si>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</si>
  <si>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</si>
  <si>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</si>
  <si>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</si>
  <si>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</si>
  <si>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</si>
  <si>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</si>
  <si>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</si>
  <si>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</si>
  <si>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</si>
  <si>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</si>
  <si>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</si>
  <si>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</si>
  <si>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</si>
  <si>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</si>
  <si>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</si>
  <si>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</si>
  <si>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</si>
  <si>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</si>
  <si>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</si>
  <si>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</si>
  <si>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</si>
  <si>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</si>
  <si>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</si>
  <si>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</si>
  <si>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</si>
  <si>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</si>
  <si>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</si>
  <si>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</si>
  <si>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</si>
  <si>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</si>
  <si>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</si>
  <si>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</si>
  <si>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</si>
  <si>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</si>
  <si>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</si>
  <si>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</si>
  <si>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</si>
  <si>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</si>
  <si>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</si>
  <si>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</si>
  <si>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הכשרה כללי</t>
  </si>
  <si>
    <t>הכשרה כללי (חדש</t>
  </si>
  <si>
    <t>62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</si>
  <si>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</si>
  <si>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</si>
  <si>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</si>
  <si>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</si>
  <si>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</si>
  <si>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</si>
  <si>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</si>
  <si>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</si>
  <si>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</si>
  <si>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</si>
  <si>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</si>
  <si>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</si>
  <si>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</si>
  <si>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</si>
  <si>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</si>
  <si>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</si>
  <si>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</si>
  <si>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0</t>
  </si>
  <si>
    <t>לא מדורג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</si>
  <si>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</si>
  <si>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</si>
  <si>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</si>
  <si>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</si>
  <si>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</si>
  <si>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</si>
  <si>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</si>
  <si>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</si>
  <si>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</si>
  <si>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</si>
  <si>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</si>
  <si>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</si>
  <si>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</si>
  <si>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</si>
  <si>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</si>
  <si>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</si>
  <si>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</si>
  <si>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</si>
  <si>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</si>
  <si>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</si>
  <si>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</si>
  <si>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</si>
  <si>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</si>
  <si>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</si>
  <si>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</si>
  <si>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</si>
  <si>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</si>
  <si>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</si>
  <si>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</si>
  <si>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</si>
  <si>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</si>
  <si>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12/06/17</t>
  </si>
  <si>
    <t>צמוד 1019- האוצר - ממשלתית צמודה</t>
  </si>
  <si>
    <t>1114750</t>
  </si>
  <si>
    <t>06/11/18</t>
  </si>
  <si>
    <t>צמוד 1020</t>
  </si>
  <si>
    <t>1137181</t>
  </si>
  <si>
    <t>22/02/18</t>
  </si>
  <si>
    <t>סה"כ לא צמודות</t>
  </si>
  <si>
    <t>סה"כ מלווה קצר מועד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</si>
  <si>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</si>
  <si>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</si>
  <si>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</si>
  <si>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</si>
  <si>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</si>
  <si>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</si>
  <si>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</si>
  <si>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</si>
  <si>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</si>
  <si>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08/05/18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</si>
  <si>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</si>
  <si>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</si>
  <si>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</si>
  <si>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</si>
  <si>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</si>
  <si>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</si>
  <si>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0324- האוצר - ממשלתית שקלית</t>
  </si>
  <si>
    <t>1130848</t>
  </si>
  <si>
    <t>02/09/18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</si>
  <si>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</si>
  <si>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</si>
  <si>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</si>
  <si>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</si>
  <si>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</si>
  <si>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</si>
  <si>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</si>
  <si>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</si>
  <si>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</si>
  <si>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</si>
  <si>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</si>
  <si>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</si>
  <si>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</si>
  <si>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</si>
  <si>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</si>
  <si>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</si>
  <si>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</si>
  <si>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</si>
  <si>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</si>
  <si>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</si>
  <si>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</si>
  <si>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</si>
  <si>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אג32- פועלים</t>
  </si>
  <si>
    <t>1940535</t>
  </si>
  <si>
    <t>520000118</t>
  </si>
  <si>
    <t>בנקים</t>
  </si>
  <si>
    <t>20/03/17</t>
  </si>
  <si>
    <t>בינלאומי הנפק אגח ט</t>
  </si>
  <si>
    <t>1135177</t>
  </si>
  <si>
    <t>520029083</t>
  </si>
  <si>
    <t>AA+.IL</t>
  </si>
  <si>
    <t>31/08/16</t>
  </si>
  <si>
    <t>נמלי ישראל אג "ח א- נמלי ישראל</t>
  </si>
  <si>
    <t>1145564</t>
  </si>
  <si>
    <t>513569780</t>
  </si>
  <si>
    <t>Aa1.IL</t>
  </si>
  <si>
    <t>09/05/18</t>
  </si>
  <si>
    <t>פועלים הנפקות אג"ח 10</t>
  </si>
  <si>
    <t>1940402</t>
  </si>
  <si>
    <t>16/08/16</t>
  </si>
  <si>
    <t>אמות אג3- אמות</t>
  </si>
  <si>
    <t>1117357</t>
  </si>
  <si>
    <t>520026683</t>
  </si>
  <si>
    <t>נדל"ן ובינוי</t>
  </si>
  <si>
    <t>AA.IL</t>
  </si>
  <si>
    <t>01/03/16</t>
  </si>
  <si>
    <t>אמות אגח 1- אמות</t>
  </si>
  <si>
    <t>1097385</t>
  </si>
  <si>
    <t>לאומי שה נד 300- לאומי</t>
  </si>
  <si>
    <t>6040257</t>
  </si>
  <si>
    <t>520018078</t>
  </si>
  <si>
    <t>פועלים הנ שה נד 1- פועלים</t>
  </si>
  <si>
    <t>1940444</t>
  </si>
  <si>
    <t>19/10/15</t>
  </si>
  <si>
    <t>אדמה אגח  2</t>
  </si>
  <si>
    <t>1110915</t>
  </si>
  <si>
    <t>520043605</t>
  </si>
  <si>
    <t>כימיה, גומי ופלסטיק</t>
  </si>
  <si>
    <t>AA-.IL</t>
  </si>
  <si>
    <t>אלוני חץ אגח 6- אלוני חץ</t>
  </si>
  <si>
    <t>3900206</t>
  </si>
  <si>
    <t>520038506</t>
  </si>
  <si>
    <t>ביג אג"ח 12- ביג</t>
  </si>
  <si>
    <t>1156231</t>
  </si>
  <si>
    <t>513623314</t>
  </si>
  <si>
    <t>Aa3.IL</t>
  </si>
  <si>
    <t>27/12/18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</si>
  <si>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</si>
  <si>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</si>
  <si>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</si>
  <si>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</si>
  <si>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</si>
  <si>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</si>
  <si>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</si>
  <si>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</si>
  <si>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דיסקונט מנ שה 1- דיסקונט</t>
  </si>
  <si>
    <t>7480098</t>
  </si>
  <si>
    <t>570007030</t>
  </si>
  <si>
    <t>הפניקס הון ק2- הפניקס גיוסי הון</t>
  </si>
  <si>
    <t>1120799</t>
  </si>
  <si>
    <t>514290345</t>
  </si>
  <si>
    <t>ביטוח</t>
  </si>
  <si>
    <t>פועלים הנפקות אג"ח 18- פועלים</t>
  </si>
  <si>
    <t>1940600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</si>
  <si>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</si>
  <si>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</si>
  <si>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</si>
  <si>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</si>
  <si>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</si>
  <si>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</si>
  <si>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</si>
  <si>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</si>
  <si>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</si>
  <si>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</si>
  <si>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03/04/17</t>
  </si>
  <si>
    <t>רבוע נדלן אגח ו- רבוע נדלן</t>
  </si>
  <si>
    <t>1140607</t>
  </si>
  <si>
    <t>513765859</t>
  </si>
  <si>
    <t>31/07/18</t>
  </si>
  <si>
    <t>אלרוב נדל"ן אגח 2- אלרוב נדל"ן</t>
  </si>
  <si>
    <t>3870094</t>
  </si>
  <si>
    <t>520038894</t>
  </si>
  <si>
    <t>A2.IL</t>
  </si>
  <si>
    <t>אשטרום נכ אגח10</t>
  </si>
  <si>
    <t>2510204</t>
  </si>
  <si>
    <t>510381601</t>
  </si>
  <si>
    <t>A.IL</t>
  </si>
  <si>
    <t>חברה לישראל אג"ח 7- חברה לישראל</t>
  </si>
  <si>
    <t>5760160</t>
  </si>
  <si>
    <t>520028010</t>
  </si>
  <si>
    <t>השקעה ואחזקות</t>
  </si>
  <si>
    <t>מבני תעש  אגח כ- מבני תעשיה</t>
  </si>
  <si>
    <t>2260495</t>
  </si>
  <si>
    <t>520024126</t>
  </si>
  <si>
    <t>A</t>
  </si>
  <si>
    <t>S&amp;P</t>
  </si>
  <si>
    <t>26/12/18</t>
  </si>
  <si>
    <t>שיכון ובינוי אג6- שיכון ובינוי</t>
  </si>
  <si>
    <t>1129733</t>
  </si>
  <si>
    <t>520036104</t>
  </si>
  <si>
    <t>12/03/18</t>
  </si>
  <si>
    <t>שיכון ובינוי אג8- שיכון ובינוי</t>
  </si>
  <si>
    <t>1135888</t>
  </si>
  <si>
    <t>אפריקה נכס אגחח- אפריקה נכסים</t>
  </si>
  <si>
    <t>1142231</t>
  </si>
  <si>
    <t>510560188</t>
  </si>
  <si>
    <t>A3.IL</t>
  </si>
  <si>
    <t>25/09/18</t>
  </si>
  <si>
    <t>בזן       אגח ז- בתי זיקוק</t>
  </si>
  <si>
    <t>2590438</t>
  </si>
  <si>
    <t>520036658</t>
  </si>
  <si>
    <t>A-.IL</t>
  </si>
  <si>
    <t>בזן אגח 1- בתי זיקוק</t>
  </si>
  <si>
    <t>2590255</t>
  </si>
  <si>
    <t>דה לסר אג4- דה לסר</t>
  </si>
  <si>
    <t>1132059</t>
  </si>
  <si>
    <t>1427976</t>
  </si>
  <si>
    <t>דיסקונט הש אג6- דיסקונט השקעות</t>
  </si>
  <si>
    <t>6390207</t>
  </si>
  <si>
    <t>520023896</t>
  </si>
  <si>
    <t>BBB+.IL</t>
  </si>
  <si>
    <t>05/02/18</t>
  </si>
  <si>
    <t>פועלים הנ אג29</t>
  </si>
  <si>
    <t>1940485</t>
  </si>
  <si>
    <t>כיל       אגח ה</t>
  </si>
  <si>
    <t>2810299</t>
  </si>
  <si>
    <t>520027830</t>
  </si>
  <si>
    <t>10/04/16</t>
  </si>
  <si>
    <t>מגדל הון  אגח ד- מגדל ביטוח הון</t>
  </si>
  <si>
    <t>1137033</t>
  </si>
  <si>
    <t>520004896</t>
  </si>
  <si>
    <t>Aa2.IL</t>
  </si>
  <si>
    <t>תעשיה אוירית אג"ח 4</t>
  </si>
  <si>
    <t>1133131</t>
  </si>
  <si>
    <t>520027194</t>
  </si>
  <si>
    <t>ביטחוניות</t>
  </si>
  <si>
    <t>אגוד הנפ  אגח ח</t>
  </si>
  <si>
    <t>1133503</t>
  </si>
  <si>
    <t>520018649</t>
  </si>
  <si>
    <t>דה זראסאי אגח ג- דה זראסאי גרופ</t>
  </si>
  <si>
    <t>1137975</t>
  </si>
  <si>
    <t>1744984</t>
  </si>
  <si>
    <t>17/07/18</t>
  </si>
  <si>
    <t>מגדל הון  אג"ח ז- מגדל ביטוח הון</t>
  </si>
  <si>
    <t>1156041</t>
  </si>
  <si>
    <t>20/12/18</t>
  </si>
  <si>
    <t>מגדל הון  אגח ו- מגדל ביטוח הון</t>
  </si>
  <si>
    <t>1142785</t>
  </si>
  <si>
    <t>24/12/18</t>
  </si>
  <si>
    <t>סאמיט     אגח י- סאמיט</t>
  </si>
  <si>
    <t>1143395</t>
  </si>
  <si>
    <t>520043720</t>
  </si>
  <si>
    <t>פניקס הון אגח ו- הפניקס גיוסי הון</t>
  </si>
  <si>
    <t>1136696</t>
  </si>
  <si>
    <t>פניקס הון אגח ט- הפניקס</t>
  </si>
  <si>
    <t>1155522</t>
  </si>
  <si>
    <t>520017450</t>
  </si>
  <si>
    <t>04/11/18</t>
  </si>
  <si>
    <t>קרסו אגח א- קרסו מוטורס</t>
  </si>
  <si>
    <t>1136464</t>
  </si>
  <si>
    <t>514065283</t>
  </si>
  <si>
    <t>מסחר</t>
  </si>
  <si>
    <t>03/11/16</t>
  </si>
  <si>
    <t>לייטסטון אג1- לייטסטון</t>
  </si>
  <si>
    <t>1133891</t>
  </si>
  <si>
    <t>1838682</t>
  </si>
  <si>
    <t>מויניאן אג"ח א'- מויניאן לימיטד</t>
  </si>
  <si>
    <t>1135656</t>
  </si>
  <si>
    <t>1234</t>
  </si>
  <si>
    <t>A1.IL</t>
  </si>
  <si>
    <t>נכסים ובנין אגח ט- נכסים ובנין</t>
  </si>
  <si>
    <t>6990212</t>
  </si>
  <si>
    <t>520025438</t>
  </si>
  <si>
    <t>23/11/16</t>
  </si>
  <si>
    <t>סלקום    אגח יב- סלקום</t>
  </si>
  <si>
    <t>1143080</t>
  </si>
  <si>
    <t>511930125</t>
  </si>
  <si>
    <t>A+</t>
  </si>
  <si>
    <t>סלקום אגח 7- סלקום</t>
  </si>
  <si>
    <t>1126002</t>
  </si>
  <si>
    <t>09/08/12</t>
  </si>
  <si>
    <t>ספנסר אגח ג- ספנסר אקוויטי</t>
  </si>
  <si>
    <t>1147495</t>
  </si>
  <si>
    <t>1838863</t>
  </si>
  <si>
    <t>11/12/18</t>
  </si>
  <si>
    <t>פרטנר     אגח ו- פרטנר</t>
  </si>
  <si>
    <t>1141415</t>
  </si>
  <si>
    <t>520044314</t>
  </si>
  <si>
    <t>פתאל החזקות אג2- פתאל החזקות</t>
  </si>
  <si>
    <t>1150812</t>
  </si>
  <si>
    <t>510678819</t>
  </si>
  <si>
    <t>מלונאות ותיירות</t>
  </si>
  <si>
    <t>23/10/18</t>
  </si>
  <si>
    <t>אשטרום קב אגח ג- אשטרום קבוצה</t>
  </si>
  <si>
    <t>1140102</t>
  </si>
  <si>
    <t>בי קומיוניקשנס אג"ח 2- בי קומיוניקיישנס</t>
  </si>
  <si>
    <t>1120872</t>
  </si>
  <si>
    <t>512832442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</si>
  <si>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</si>
  <si>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</si>
  <si>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</si>
  <si>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</si>
  <si>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</si>
  <si>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</si>
  <si>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חברה לישראל אגח 10</t>
  </si>
  <si>
    <t>5760236</t>
  </si>
  <si>
    <t>31/05/16</t>
  </si>
  <si>
    <t>אשדר      אגח ד- אשדר</t>
  </si>
  <si>
    <t>1135607</t>
  </si>
  <si>
    <t>510609761</t>
  </si>
  <si>
    <t>דור אלון  אגח ה- דור אלון</t>
  </si>
  <si>
    <t>1136761</t>
  </si>
  <si>
    <t>520043878</t>
  </si>
  <si>
    <t>אלדן תחבורה אגח א'- אלדן תחבורה</t>
  </si>
  <si>
    <t>1134840</t>
  </si>
  <si>
    <t>510454333</t>
  </si>
  <si>
    <t>Baa1.IL</t>
  </si>
  <si>
    <t>דיסק השק  אגח י- דיסקונט השקעות</t>
  </si>
  <si>
    <t>6390348</t>
  </si>
  <si>
    <t>סאות'רן   אגח א- סאותרן פרופרטיס</t>
  </si>
  <si>
    <t>1140094</t>
  </si>
  <si>
    <t>1921080</t>
  </si>
  <si>
    <t>אזורים   אגח 12</t>
  </si>
  <si>
    <t>7150360</t>
  </si>
  <si>
    <t>520025990</t>
  </si>
  <si>
    <t>04/08/16</t>
  </si>
  <si>
    <t>אלה פקדון אג1- אלה פקדונות</t>
  </si>
  <si>
    <t>1141662</t>
  </si>
  <si>
    <t>515666881</t>
  </si>
  <si>
    <t>אג"ח מובנות</t>
  </si>
  <si>
    <t>28/10/18</t>
  </si>
  <si>
    <t>פורמולה אג"ח ב- פורמולה מערכות</t>
  </si>
  <si>
    <t>2560159</t>
  </si>
  <si>
    <t>520036690</t>
  </si>
  <si>
    <t>שירותי מידע</t>
  </si>
  <si>
    <t>תמר פטרו  אגח ב- תמר פטרוליום</t>
  </si>
  <si>
    <t>1143593</t>
  </si>
  <si>
    <t>515334662</t>
  </si>
  <si>
    <t>07/08/18</t>
  </si>
  <si>
    <t>חברה לישראל אג"ח 11</t>
  </si>
  <si>
    <t>5760244</t>
  </si>
  <si>
    <t>בזן       אגח ט- בתי זיקוק</t>
  </si>
  <si>
    <t>2590461</t>
  </si>
  <si>
    <t>27/04/17</t>
  </si>
  <si>
    <t>סה"כ אחר</t>
  </si>
  <si>
    <t>BHP 6.75 19/10/25</t>
  </si>
  <si>
    <t>USQ12441AB91</t>
  </si>
  <si>
    <t>NYSE</t>
  </si>
  <si>
    <t>בלומברג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</si>
  <si>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</si>
  <si>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</si>
  <si>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</si>
  <si>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</si>
  <si>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</si>
  <si>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</si>
  <si>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</si>
  <si>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</si>
  <si>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</si>
  <si>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</si>
  <si>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</si>
  <si>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</si>
  <si>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</si>
  <si>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</si>
  <si>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</si>
  <si>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</si>
  <si>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4830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</si>
  <si>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</si>
  <si>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</si>
  <si>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</si>
  <si>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</si>
  <si>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</si>
  <si>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</si>
  <si>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</si>
  <si>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QBEAU 6.75 12/02/44</t>
  </si>
  <si>
    <t>XS1144495808</t>
  </si>
  <si>
    <t>4802</t>
  </si>
  <si>
    <t>Insurance</t>
  </si>
  <si>
    <t>23/03/17</t>
  </si>
  <si>
    <t>AA.ALCOA INC 5.4 04/21</t>
  </si>
  <si>
    <t>US013817AV33</t>
  </si>
  <si>
    <t>3200</t>
  </si>
  <si>
    <t>Materials</t>
  </si>
  <si>
    <t>Ba1</t>
  </si>
  <si>
    <t>Moodys</t>
  </si>
  <si>
    <t>CNC 5.375 6/26</t>
  </si>
  <si>
    <t>US15137TAA88</t>
  </si>
  <si>
    <t>4885</t>
  </si>
  <si>
    <t>Health Care Equipment &amp; Services</t>
  </si>
  <si>
    <t>BB+</t>
  </si>
  <si>
    <t>CONSTELLATION BR STZ 3.7</t>
  </si>
  <si>
    <t>US21036PAM05</t>
  </si>
  <si>
    <t>4670</t>
  </si>
  <si>
    <t>Commercial &amp; Professional Services</t>
  </si>
  <si>
    <t>ENBRIGE 5.5% 15-07-27</t>
  </si>
  <si>
    <t>US29250NAS45</t>
  </si>
  <si>
    <t>4859</t>
  </si>
  <si>
    <t>Energy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</si>
  <si>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</si>
  <si>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</si>
  <si>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</si>
  <si>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</si>
  <si>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</si>
  <si>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</si>
  <si>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</si>
  <si>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</si>
  <si>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BB</t>
  </si>
  <si>
    <t>19/07/18</t>
  </si>
  <si>
    <t>NCR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</si>
  <si>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</si>
  <si>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</si>
  <si>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</si>
  <si>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</si>
  <si>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</si>
  <si>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</si>
  <si>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</si>
  <si>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</si>
  <si>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</si>
  <si>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</si>
  <si>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</si>
  <si>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</si>
  <si>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</si>
  <si>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בינלאומי 5-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</si>
  <si>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</si>
  <si>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</si>
  <si>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</si>
  <si>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</si>
  <si>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</si>
  <si>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</si>
  <si>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</si>
  <si>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</si>
  <si>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</si>
  <si>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</si>
  <si>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</si>
  <si>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</si>
  <si>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</si>
  <si>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</si>
  <si>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</si>
  <si>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550013098</t>
  </si>
  <si>
    <t>ישרמקו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</si>
  <si>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</si>
  <si>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</si>
  <si>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</si>
  <si>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</si>
  <si>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</si>
  <si>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</si>
  <si>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</si>
  <si>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טאואר- טאואר</t>
  </si>
  <si>
    <t>1082379</t>
  </si>
  <si>
    <t>520041997</t>
  </si>
  <si>
    <t>מוליכים למחצה</t>
  </si>
  <si>
    <t>כיל- כיל</t>
  </si>
  <si>
    <t>281014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</si>
  <si>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</si>
  <si>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</si>
  <si>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</si>
  <si>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</si>
  <si>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</si>
  <si>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</si>
  <si>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</si>
  <si>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</si>
  <si>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</si>
  <si>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</si>
  <si>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</si>
  <si>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</si>
  <si>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</si>
  <si>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</si>
  <si>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520037789</t>
  </si>
  <si>
    <t>עזריאלי קבוצה</t>
  </si>
  <si>
    <t>1119478</t>
  </si>
  <si>
    <t>510960719</t>
  </si>
  <si>
    <t>אורמת טכנו- אורמת טכנו</t>
  </si>
  <si>
    <t>1134402</t>
  </si>
  <si>
    <t>511597239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</si>
  <si>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</si>
  <si>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</si>
  <si>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</si>
  <si>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</si>
  <si>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</si>
  <si>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</si>
  <si>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</si>
  <si>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אלקטרה- אלקטרה</t>
  </si>
  <si>
    <t>739037</t>
  </si>
  <si>
    <t>520025370</t>
  </si>
  <si>
    <t>קנון- קנון הולדינגס</t>
  </si>
  <si>
    <t>1134139</t>
  </si>
  <si>
    <t>ארקו אחזקות- ארקו החזקות</t>
  </si>
  <si>
    <t>310011</t>
  </si>
  <si>
    <t>520037367</t>
  </si>
  <si>
    <t>רציו   יהש- רציו מימון</t>
  </si>
  <si>
    <t>394015</t>
  </si>
  <si>
    <t>515060044</t>
  </si>
  <si>
    <t>נובה- נובה</t>
  </si>
  <si>
    <t>1084557</t>
  </si>
  <si>
    <t>511812463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</si>
  <si>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</si>
  <si>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</si>
  <si>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</si>
  <si>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</si>
  <si>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</si>
  <si>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</si>
  <si>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</si>
  <si>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</si>
  <si>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בראק אן וי- בראק אן וי</t>
  </si>
  <si>
    <t>1121607</t>
  </si>
  <si>
    <t>גב ים    1- גב-ים</t>
  </si>
  <si>
    <t>759019</t>
  </si>
  <si>
    <t>520001736</t>
  </si>
  <si>
    <t>דמרי- דמרי</t>
  </si>
  <si>
    <t>1090315</t>
  </si>
  <si>
    <t>511399388</t>
  </si>
  <si>
    <t>כלכלית  ים- כלכלית ים</t>
  </si>
  <si>
    <t>198010</t>
  </si>
  <si>
    <t>520017070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</si>
  <si>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</si>
  <si>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</si>
  <si>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</si>
  <si>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</si>
  <si>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</si>
  <si>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</si>
  <si>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</si>
  <si>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513821488</t>
  </si>
  <si>
    <t>אנרג'יקס- אנרג'יקס</t>
  </si>
  <si>
    <t>1123355</t>
  </si>
  <si>
    <t>513901371</t>
  </si>
  <si>
    <t>חילן- חילן</t>
  </si>
  <si>
    <t>1084698</t>
  </si>
  <si>
    <t>520039942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</si>
  <si>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</si>
  <si>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</si>
  <si>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</si>
  <si>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</si>
  <si>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</si>
  <si>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</si>
  <si>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</si>
  <si>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</si>
  <si>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סה"כ מניות היתר</t>
  </si>
  <si>
    <t>ביטוח ישיר- ביטוח ישיר</t>
  </si>
  <si>
    <t>1083682</t>
  </si>
  <si>
    <t>520044439</t>
  </si>
  <si>
    <t>משביר לצרכן- 365 המשביר</t>
  </si>
  <si>
    <t>1104959</t>
  </si>
  <si>
    <t>514357458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</si>
  <si>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</si>
  <si>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</si>
  <si>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</si>
  <si>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</si>
  <si>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</si>
  <si>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</si>
  <si>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</si>
  <si>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</si>
  <si>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</si>
  <si>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</si>
  <si>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</si>
  <si>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</si>
  <si>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 פרויקטים- מנרב</t>
  </si>
  <si>
    <t>1140243</t>
  </si>
  <si>
    <t>520034505</t>
  </si>
  <si>
    <t>סה"כ call 001 אופציות</t>
  </si>
  <si>
    <t>BA - BOEING CO- BOEING</t>
  </si>
  <si>
    <t>US0970231058</t>
  </si>
  <si>
    <t>3080</t>
  </si>
  <si>
    <t>CARNIVAL CCL</t>
  </si>
  <si>
    <t>PA1436583006</t>
  </si>
  <si>
    <t>4597</t>
  </si>
  <si>
    <t>Consumer Durables &amp; Apparel</t>
  </si>
  <si>
    <t>NETFLIX</t>
  </si>
  <si>
    <t>US64110L1061</t>
  </si>
  <si>
    <t>NASDAQ</t>
  </si>
  <si>
    <t>5064</t>
  </si>
  <si>
    <t>Media</t>
  </si>
  <si>
    <t>SMSN LI - SAMSUNG</t>
  </si>
  <si>
    <t>US7960508882</t>
  </si>
  <si>
    <t>5093</t>
  </si>
  <si>
    <t>AMAZON-AMZN COM</t>
  </si>
  <si>
    <t>US0231351067</t>
  </si>
  <si>
    <t>4865</t>
  </si>
  <si>
    <t>Other</t>
  </si>
  <si>
    <t>CATERPILLAR</t>
  </si>
  <si>
    <t>US1491231015</t>
  </si>
  <si>
    <t>4923</t>
  </si>
  <si>
    <t>KORNIT DIGITAL-KRNT</t>
  </si>
  <si>
    <t>IL0011216723</t>
  </si>
  <si>
    <t>4734</t>
  </si>
  <si>
    <t>MYL-MYLAN LABORATOR- MYLAN</t>
  </si>
  <si>
    <t>NL0011031208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</si>
  <si>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</si>
  <si>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</si>
  <si>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</si>
  <si>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</si>
  <si>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</si>
  <si>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</si>
  <si>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</si>
  <si>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</si>
  <si>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</si>
  <si>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</si>
  <si>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NVIDIA CORP - NVDA</t>
  </si>
  <si>
    <t>US67066G1040</t>
  </si>
  <si>
    <t>4967</t>
  </si>
  <si>
    <t>Semiconductors &amp; Semiconductor Equipment</t>
  </si>
  <si>
    <t>ADOBE SYSTENS-ADBE</t>
  </si>
  <si>
    <t>US00724F1012</t>
  </si>
  <si>
    <t>4986</t>
  </si>
  <si>
    <t>Software &amp; Services</t>
  </si>
  <si>
    <t>MSFT -  MICROSOFT- MICROSOFT CORP</t>
  </si>
  <si>
    <t>43893</t>
  </si>
  <si>
    <t>5083</t>
  </si>
  <si>
    <t>PYPL US- PYPL</t>
  </si>
  <si>
    <t>US70450Y1038</t>
  </si>
  <si>
    <t>4673</t>
  </si>
  <si>
    <t>AAPL - Apple- AAPL</t>
  </si>
  <si>
    <t>42598</t>
  </si>
  <si>
    <t>930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</si>
  <si>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</si>
  <si>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</si>
  <si>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</si>
  <si>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</si>
  <si>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</si>
  <si>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</si>
  <si>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</si>
  <si>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</si>
  <si>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</si>
  <si>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TSM - TAIWAN SEMICONDUCTOR- TAIWAN SEMI</t>
  </si>
  <si>
    <t>90712</t>
  </si>
  <si>
    <t>5088</t>
  </si>
  <si>
    <t>סה"כ שמחקות מדדי מניות בישראל</t>
  </si>
  <si>
    <t>הראל סל (A4) ת"א בנקים- הראל סל בע"מ</t>
  </si>
  <si>
    <t>1148949</t>
  </si>
  <si>
    <t>520004078</t>
  </si>
  <si>
    <t>תעודות סל</t>
  </si>
  <si>
    <t>פסגות ETF תא 35- פסגות תעודות סל בע"מ</t>
  </si>
  <si>
    <t>1148790</t>
  </si>
  <si>
    <t>513765347</t>
  </si>
  <si>
    <t>תכלית סל (A4) ת"א 35- תכלית תעודות סל בע"מ</t>
  </si>
  <si>
    <t>1143700</t>
  </si>
  <si>
    <t>513594101</t>
  </si>
  <si>
    <t>סה"כ שמחקות מדדי מניות בחו"ל</t>
  </si>
  <si>
    <t>פסגות DAX 30 מנוטרל- פסגות תעודות סל בע"מ</t>
  </si>
  <si>
    <t>1149830</t>
  </si>
  <si>
    <t>פסגות S&amp;P אנרגיה</t>
  </si>
  <si>
    <t>1149111</t>
  </si>
  <si>
    <t>תכלית דאקס- תכלית תעודות סל בע"מ</t>
  </si>
  <si>
    <t>1144104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</si>
  <si>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</si>
  <si>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</si>
  <si>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</si>
  <si>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</si>
  <si>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</si>
  <si>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</si>
  <si>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</si>
  <si>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</si>
  <si>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</si>
  <si>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</si>
  <si>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</si>
  <si>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XLE - Energy Select- STATE STREET-SPDRS</t>
  </si>
  <si>
    <t>us81369y5069</t>
  </si>
  <si>
    <t>SOXX - SEMICONDUCTOR- BlackRock Fund Advisors</t>
  </si>
  <si>
    <t>347898</t>
  </si>
  <si>
    <t>2235</t>
  </si>
  <si>
    <t>FXI - CHINA 50- ISHARES</t>
  </si>
  <si>
    <t>US4642871846</t>
  </si>
  <si>
    <t>4601</t>
  </si>
  <si>
    <t>ISHARE JAPAN EWJ- ISHARES</t>
  </si>
  <si>
    <t>US4642868487</t>
  </si>
  <si>
    <t>JETS ETF- JETS</t>
  </si>
  <si>
    <t>477802</t>
  </si>
  <si>
    <t>4992</t>
  </si>
  <si>
    <t>CSI-KWEB CHINA</t>
  </si>
  <si>
    <t>US5007673065</t>
  </si>
  <si>
    <t>4868</t>
  </si>
  <si>
    <t>HEALTH CARE XLV- STATE STREET-SPDRS</t>
  </si>
  <si>
    <t>us81369y2090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</si>
  <si>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</si>
  <si>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</si>
  <si>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</si>
  <si>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</si>
  <si>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</si>
  <si>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</si>
  <si>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</si>
  <si>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</si>
  <si>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</si>
  <si>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</si>
  <si>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</si>
  <si>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</si>
  <si>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ETFMG PRIME CYBER-HACK</t>
  </si>
  <si>
    <t>US26924G2012</t>
  </si>
  <si>
    <t>5023</t>
  </si>
  <si>
    <t>FIRST TRUST CLOUD COMPUTING-SKYY</t>
  </si>
  <si>
    <t>US33734X1928</t>
  </si>
  <si>
    <t>3165</t>
  </si>
  <si>
    <t>XLB - MATERIALS</t>
  </si>
  <si>
    <t>US81369Y1001</t>
  </si>
  <si>
    <t>970</t>
  </si>
  <si>
    <t>INDY - ISHARES INDIA 50- BlackRock Fund Advisors</t>
  </si>
  <si>
    <t>418780</t>
  </si>
  <si>
    <t>סה"כ שמחקות מדדים אחרים</t>
  </si>
  <si>
    <t>WING LN-IShares HY F</t>
  </si>
  <si>
    <t>IE00BYM31M36</t>
  </si>
  <si>
    <t>LSE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</si>
  <si>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</si>
  <si>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</si>
  <si>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</si>
  <si>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</si>
  <si>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</si>
  <si>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</si>
  <si>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</si>
  <si>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AVALORN JP - AJVFPF LX</t>
  </si>
  <si>
    <t>LU1333207170</t>
  </si>
  <si>
    <t>4993</t>
  </si>
  <si>
    <t>SUMI JAPAN SMALL CAP- sumi</t>
  </si>
  <si>
    <t>265900</t>
  </si>
  <si>
    <t>ISE</t>
  </si>
  <si>
    <t>4888</t>
  </si>
  <si>
    <t>סה"כ כתבי אופציות בישראל</t>
  </si>
  <si>
    <t>סה"כ כתבי אופציה בחו"ל</t>
  </si>
  <si>
    <t>סה"כ מדדים כולל מניות</t>
  </si>
  <si>
    <t>CALL 1460 24/01/19</t>
  </si>
  <si>
    <t>82522913</t>
  </si>
  <si>
    <t>PUT 1460 24/01/19</t>
  </si>
  <si>
    <t>82523549</t>
  </si>
  <si>
    <t>סה"כ ש"ח/מט"ח</t>
  </si>
  <si>
    <t>סה"כ ריבית</t>
  </si>
  <si>
    <t>SPXW CALL 2550 31/01/19</t>
  </si>
  <si>
    <t>BBG00LLQM7R3</t>
  </si>
  <si>
    <t>סה"כ מטבע</t>
  </si>
  <si>
    <t>סה"כ סחורות</t>
  </si>
  <si>
    <t>Mini Russ2000-RTYH9-15/03/19</t>
  </si>
  <si>
    <t>BBG00JFFDKL6</t>
  </si>
  <si>
    <t>MONEY EUR HSBC -בטחונות</t>
  </si>
  <si>
    <t>327064</t>
  </si>
  <si>
    <t>FWB</t>
  </si>
  <si>
    <t>NIKKEI NXH9 07/03/19</t>
  </si>
  <si>
    <t>BBG00K6S7QY5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</si>
  <si>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</si>
  <si>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</si>
  <si>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</si>
  <si>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</si>
  <si>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</si>
  <si>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</si>
  <si>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</si>
  <si>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</si>
  <si>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</si>
  <si>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</si>
  <si>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</si>
  <si>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</si>
  <si>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</si>
  <si>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</si>
  <si>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</si>
  <si>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</si>
  <si>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</si>
  <si>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</si>
  <si>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</si>
  <si>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</si>
  <si>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</si>
  <si>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</si>
  <si>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</si>
  <si>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</si>
  <si>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מימון ישיר אג"ח א- מימון ישיר קב</t>
  </si>
  <si>
    <t>1139740</t>
  </si>
  <si>
    <t>513893123</t>
  </si>
  <si>
    <t>26/12/16</t>
  </si>
  <si>
    <t>לידקום אג"ח א' חש 08/09- לידקום</t>
  </si>
  <si>
    <t>1115096</t>
  </si>
  <si>
    <t>510928518</t>
  </si>
  <si>
    <t>ציוד תקשורת</t>
  </si>
  <si>
    <t>NR1.IL</t>
  </si>
  <si>
    <t>24/05/18</t>
  </si>
  <si>
    <t>לידקום אג"ח א' חש 12/09- לידקום</t>
  </si>
  <si>
    <t>1117548</t>
  </si>
  <si>
    <t>לידקום אג1- לידקום</t>
  </si>
  <si>
    <t>1112911</t>
  </si>
  <si>
    <t>לאומיקרד אגא-רמ- לאומי קארד</t>
  </si>
  <si>
    <t>1155506</t>
  </si>
  <si>
    <t>512905423</t>
  </si>
  <si>
    <t>31/10/18</t>
  </si>
  <si>
    <t>צים   אגח A1-רמ- צים</t>
  </si>
  <si>
    <t>65100441</t>
  </si>
  <si>
    <t>520015041</t>
  </si>
  <si>
    <t>D.IL</t>
  </si>
  <si>
    <t>צים אג"ח ד- צים</t>
  </si>
  <si>
    <t>65100691</t>
  </si>
  <si>
    <t>דלק תמר אגח20$</t>
  </si>
  <si>
    <t>1132166</t>
  </si>
  <si>
    <t>סינמה סיטי-מניה-ל.סחיר- סינמה סיטי</t>
  </si>
  <si>
    <t>66602</t>
  </si>
  <si>
    <t>513910265</t>
  </si>
  <si>
    <t>צים - מניה לא סחירה- צים</t>
  </si>
  <si>
    <t>65101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</si>
  <si>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</si>
  <si>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</si>
  <si>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</si>
  <si>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</si>
  <si>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</si>
  <si>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</si>
  <si>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</si>
  <si>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</si>
  <si>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</si>
  <si>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</si>
  <si>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</si>
  <si>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</si>
  <si>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השקעה FIMI 6</t>
  </si>
  <si>
    <t>74168</t>
  </si>
  <si>
    <t>26/11/18</t>
  </si>
  <si>
    <t>קרן First Time</t>
  </si>
  <si>
    <t>74173</t>
  </si>
  <si>
    <t>קרן להב 1- קרן להב</t>
  </si>
  <si>
    <t>74166</t>
  </si>
  <si>
    <t>קרן להב 2- קרן להב</t>
  </si>
  <si>
    <t>74167</t>
  </si>
  <si>
    <t>28/11/18</t>
  </si>
  <si>
    <t>קרן קוגיטו- קרן קוגיטו</t>
  </si>
  <si>
    <t>74171</t>
  </si>
  <si>
    <t>קרן שקד- קרן שקד</t>
  </si>
  <si>
    <t>74170</t>
  </si>
  <si>
    <t>10/12/18</t>
  </si>
  <si>
    <t>קרן הליוס- קרן הליוס</t>
  </si>
  <si>
    <t>74179</t>
  </si>
  <si>
    <t>25/10/18</t>
  </si>
  <si>
    <t>סה"כ קרנות הון סיכון בחו"ל</t>
  </si>
  <si>
    <t>סה"כ קרנות גידור בחו"ל</t>
  </si>
  <si>
    <t>קרן SG VC- SG VC</t>
  </si>
  <si>
    <t>74180</t>
  </si>
  <si>
    <t>07/11/18</t>
  </si>
  <si>
    <t>סה"כ קרנות נדל"ן בחו"ל</t>
  </si>
  <si>
    <t>אלקטרה נדל"ן (MF) קרן מספר 1- Electra America Multifamily FUND</t>
  </si>
  <si>
    <t>74172</t>
  </si>
  <si>
    <t>אלקטרה נדל"ן (MF) קרן מספר 2- Electra America Multifamily FUND</t>
  </si>
  <si>
    <t>74178</t>
  </si>
  <si>
    <t>15/10/18</t>
  </si>
  <si>
    <t>מיילסטון 4 MREI</t>
  </si>
  <si>
    <t>74169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</si>
  <si>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</si>
  <si>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</si>
  <si>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</si>
  <si>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</si>
  <si>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סה"כ כתבי אופציה בישראל</t>
  </si>
  <si>
    <t>אופ ב . המשביר ידני- 365 המשביר</t>
  </si>
  <si>
    <t>11049511</t>
  </si>
  <si>
    <t>סה"כ מט"ח/מט"ח</t>
  </si>
  <si>
    <t>אירו/שקל 12.02.19 שער 4.265 153163</t>
  </si>
  <si>
    <t>153163</t>
  </si>
  <si>
    <t>דולר/שקל 12/02/19 שער 3.725 153162</t>
  </si>
  <si>
    <t>153162</t>
  </si>
  <si>
    <t>סה"כ כנגד חסכון עמיתים/מבוטחים</t>
  </si>
  <si>
    <t>994437</t>
  </si>
  <si>
    <t>לא</t>
  </si>
  <si>
    <t>3224</t>
  </si>
  <si>
    <t>4340</t>
  </si>
  <si>
    <t>996116</t>
  </si>
  <si>
    <t>3211</t>
  </si>
  <si>
    <t>01/02/18</t>
  </si>
  <si>
    <t>996304</t>
  </si>
  <si>
    <t>3236</t>
  </si>
  <si>
    <t>06/03/18</t>
  </si>
  <si>
    <t>996321</t>
  </si>
  <si>
    <t>3192</t>
  </si>
  <si>
    <t>01/01/18</t>
  </si>
  <si>
    <t>996323</t>
  </si>
  <si>
    <t>3194</t>
  </si>
  <si>
    <t>03/01/18</t>
  </si>
  <si>
    <t>996324</t>
  </si>
  <si>
    <t>3195</t>
  </si>
  <si>
    <t>996326</t>
  </si>
  <si>
    <t>3197</t>
  </si>
  <si>
    <t>08/01/18</t>
  </si>
  <si>
    <t>996328</t>
  </si>
  <si>
    <t>3199</t>
  </si>
  <si>
    <t>15/01/18</t>
  </si>
  <si>
    <t>996329</t>
  </si>
  <si>
    <t>3203</t>
  </si>
  <si>
    <t>24/01/18</t>
  </si>
  <si>
    <t>3204</t>
  </si>
  <si>
    <t>3205</t>
  </si>
  <si>
    <t>3206</t>
  </si>
  <si>
    <t>996331</t>
  </si>
  <si>
    <t>3202</t>
  </si>
  <si>
    <t>18/01/18</t>
  </si>
  <si>
    <t>996333</t>
  </si>
  <si>
    <t>3209</t>
  </si>
  <si>
    <t>25/01/18</t>
  </si>
  <si>
    <t>996334</t>
  </si>
  <si>
    <t>3210</t>
  </si>
  <si>
    <t>30/01/18</t>
  </si>
  <si>
    <t>996335</t>
  </si>
  <si>
    <t>3212</t>
  </si>
  <si>
    <t>07/02/18</t>
  </si>
  <si>
    <t>3213</t>
  </si>
  <si>
    <t>996337</t>
  </si>
  <si>
    <t>3214</t>
  </si>
  <si>
    <t>996339</t>
  </si>
  <si>
    <t>3216</t>
  </si>
  <si>
    <t>996342</t>
  </si>
  <si>
    <t>3219</t>
  </si>
  <si>
    <t>996343</t>
  </si>
  <si>
    <t>3220</t>
  </si>
  <si>
    <t>996346</t>
  </si>
  <si>
    <t>3223</t>
  </si>
  <si>
    <t>996347</t>
  </si>
  <si>
    <t>3225</t>
  </si>
  <si>
    <t>996348</t>
  </si>
  <si>
    <t>3226</t>
  </si>
  <si>
    <t>996349</t>
  </si>
  <si>
    <t>3227</t>
  </si>
  <si>
    <t>996350</t>
  </si>
  <si>
    <t>3228</t>
  </si>
  <si>
    <t>996352</t>
  </si>
  <si>
    <t>3229</t>
  </si>
  <si>
    <t>27/02/18</t>
  </si>
  <si>
    <t>3230</t>
  </si>
  <si>
    <t>996353</t>
  </si>
  <si>
    <t>3234</t>
  </si>
  <si>
    <t>996354</t>
  </si>
  <si>
    <t>3235</t>
  </si>
  <si>
    <t>996355</t>
  </si>
  <si>
    <t>3237</t>
  </si>
  <si>
    <t>996356</t>
  </si>
  <si>
    <t>3355</t>
  </si>
  <si>
    <t>996357</t>
  </si>
  <si>
    <t>3239</t>
  </si>
  <si>
    <t>07/03/18</t>
  </si>
  <si>
    <t>996417</t>
  </si>
  <si>
    <t>3348</t>
  </si>
  <si>
    <t>07/09/18</t>
  </si>
  <si>
    <t>996427</t>
  </si>
  <si>
    <t>3368</t>
  </si>
  <si>
    <t>22/10/18</t>
  </si>
  <si>
    <t>אחיסמך A</t>
  </si>
  <si>
    <t>96017</t>
  </si>
  <si>
    <t>515293229</t>
  </si>
  <si>
    <t>21/11/18</t>
  </si>
  <si>
    <t>אחיסמך B</t>
  </si>
  <si>
    <t>96018</t>
  </si>
  <si>
    <t>09/10/18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</si>
  <si>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</si>
  <si>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</si>
  <si>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</si>
  <si>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</si>
  <si>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</si>
  <si>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</si>
  <si>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</si>
  <si>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</si>
  <si>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</si>
  <si>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</si>
  <si>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</si>
  <si>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</si>
  <si>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</si>
  <si>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</si>
  <si>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NR1</t>
  </si>
  <si>
    <t>12/06/18</t>
  </si>
  <si>
    <t>דירוג פנימי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</si>
  <si>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</si>
  <si>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</si>
  <si>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</si>
  <si>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</si>
  <si>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</si>
  <si>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</si>
  <si>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</si>
  <si>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</si>
  <si>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</si>
  <si>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31.12.17</t>
  </si>
  <si>
    <t>להב 2</t>
  </si>
  <si>
    <t>פימי 6</t>
  </si>
  <si>
    <t>שקד</t>
  </si>
  <si>
    <t>קוגיטו</t>
  </si>
  <si>
    <t>FIRST  TIME</t>
  </si>
  <si>
    <t>Electra America Multifamily 2</t>
  </si>
  <si>
    <t>קרן הליוס</t>
  </si>
  <si>
    <t>קרן SGV</t>
  </si>
  <si>
    <t>מיילסטון MREI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</si>
</sst>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506;&#1491;&#1503;\&#1491;&#1493;&#1495;%20&#1495;&#1493;&#1491;&#1513;&#1497;\&#1497;&#1514;&#1512;&#1514;%20&#1492;&#1514;&#1495;&#1497;&#1497;&#1489;&#1493;&#1514;%20-%20&#1511;&#1512;&#1504;&#1493;&#1514;%20&#1492;&#1513;&#1511;&#1506;&#14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יכום לוועדת השקעות"/>
    </sheetNames>
    <sheetDataSet>
      <sheetData sheetId="0">
        <row r="37">
          <cell r="C37">
            <v>5102750</v>
          </cell>
          <cell r="D37">
            <v>8299488.3500000006</v>
          </cell>
          <cell r="E37">
            <v>15341648.76</v>
          </cell>
          <cell r="F37">
            <v>8906593</v>
          </cell>
          <cell r="G37">
            <v>10180005.68</v>
          </cell>
          <cell r="H37">
            <v>5819693.3764999993</v>
          </cell>
          <cell r="I37">
            <v>4942986.34</v>
          </cell>
          <cell r="J37">
            <v>12004200</v>
          </cell>
          <cell r="K37">
            <v>4174954.28</v>
          </cell>
        </row>
        <row r="43">
          <cell r="C43">
            <v>43950</v>
          </cell>
          <cell r="D43">
            <v>43678</v>
          </cell>
          <cell r="E43">
            <v>44134</v>
          </cell>
          <cell r="F43">
            <v>44043</v>
          </cell>
          <cell r="G43">
            <v>44561</v>
          </cell>
          <cell r="H43">
            <v>44252</v>
          </cell>
          <cell r="I43">
            <v>43783</v>
          </cell>
          <cell r="J43">
            <v>44854</v>
          </cell>
          <cell r="K43">
            <v>45236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D11" sqref="D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23673</v>
      </c>
      <c r="D11" s="76">
        <v>1.04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538994.43937729998</v>
      </c>
      <c r="D13" s="77">
        <v>28.36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287276.66586219281</v>
      </c>
      <c r="D15" s="77">
        <v>15.12</v>
      </c>
    </row>
    <row r="16" spans="1:36">
      <c r="A16" s="10" t="s">
        <v>13</v>
      </c>
      <c r="B16" s="70" t="s">
        <v>19</v>
      </c>
      <c r="C16" s="77">
        <v>369838.20414726</v>
      </c>
      <c r="D16" s="77">
        <v>19.46</v>
      </c>
    </row>
    <row r="17" spans="1:4">
      <c r="A17" s="10" t="s">
        <v>13</v>
      </c>
      <c r="B17" s="70" t="s">
        <v>20</v>
      </c>
      <c r="C17" s="77">
        <v>353324.63960542798</v>
      </c>
      <c r="D17" s="77">
        <v>18.59</v>
      </c>
    </row>
    <row r="18" spans="1:4">
      <c r="A18" s="10" t="s">
        <v>13</v>
      </c>
      <c r="B18" s="70" t="s">
        <v>21</v>
      </c>
      <c r="C18" s="77">
        <v>25020.24013288648</v>
      </c>
      <c r="D18" s="77">
        <v>1.32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4245.0163519999996</v>
      </c>
      <c r="D20" s="77">
        <v>0.22</v>
      </c>
    </row>
    <row r="21" spans="1:4">
      <c r="A21" s="10" t="s">
        <v>13</v>
      </c>
      <c r="B21" s="70" t="s">
        <v>24</v>
      </c>
      <c r="C21" s="77">
        <v>3394.69056992782</v>
      </c>
      <c r="D21" s="77">
        <v>0.18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30865.660772006835</v>
      </c>
      <c r="D26" s="77">
        <v>1.62</v>
      </c>
    </row>
    <row r="27" spans="1:4">
      <c r="A27" s="10" t="s">
        <v>13</v>
      </c>
      <c r="B27" s="70" t="s">
        <v>29</v>
      </c>
      <c r="C27" s="77">
        <v>33905.028709591003</v>
      </c>
      <c r="D27" s="77">
        <v>1.78</v>
      </c>
    </row>
    <row r="28" spans="1:4">
      <c r="A28" s="10" t="s">
        <v>13</v>
      </c>
      <c r="B28" s="70" t="s">
        <v>30</v>
      </c>
      <c r="C28" s="77">
        <v>119819.888221</v>
      </c>
      <c r="D28" s="77">
        <v>6.31</v>
      </c>
    </row>
    <row r="29" spans="1:4">
      <c r="A29" s="10" t="s">
        <v>13</v>
      </c>
      <c r="B29" s="70" t="s">
        <v>31</v>
      </c>
      <c r="C29" s="77">
        <v>2233.7672499999999</v>
      </c>
      <c r="D29" s="77">
        <v>0.12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-725.68401460400605</v>
      </c>
      <c r="D31" s="77">
        <v>-0.04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35101.449754092479</v>
      </c>
      <c r="D33" s="77">
        <v>1.85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f>'זכויות מקרקעין'!G11</f>
        <v>73349.312000000005</v>
      </c>
      <c r="D35" s="77">
        <v>4.0599999999999996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1900316.318739081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203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109</v>
      </c>
      <c r="D49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25400</v>
      </c>
      <c r="H11" s="7"/>
      <c r="I11" s="76">
        <v>4245.0163519999996</v>
      </c>
      <c r="J11" s="25"/>
      <c r="K11" s="76">
        <v>100</v>
      </c>
      <c r="L11" s="76">
        <v>0.22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2.94</v>
      </c>
      <c r="K12" s="79">
        <v>7.0000000000000007E-2</v>
      </c>
      <c r="L12" s="79">
        <v>0</v>
      </c>
    </row>
    <row r="13" spans="2:61">
      <c r="B13" s="78" t="s">
        <v>912</v>
      </c>
      <c r="C13" s="16"/>
      <c r="D13" s="16"/>
      <c r="E13" s="16"/>
      <c r="G13" s="79">
        <v>0</v>
      </c>
      <c r="I13" s="79">
        <v>2.94</v>
      </c>
      <c r="K13" s="79">
        <v>7.0000000000000007E-2</v>
      </c>
      <c r="L13" s="79">
        <v>0</v>
      </c>
    </row>
    <row r="14" spans="2:61">
      <c r="B14" t="s">
        <v>913</v>
      </c>
      <c r="C14" t="s">
        <v>914</v>
      </c>
      <c r="D14" t="s">
        <v>103</v>
      </c>
      <c r="E14" t="s">
        <v>126</v>
      </c>
      <c r="F14" t="s">
        <v>105</v>
      </c>
      <c r="G14" s="77">
        <v>7</v>
      </c>
      <c r="H14" s="77">
        <v>360300</v>
      </c>
      <c r="I14" s="77">
        <v>25.221</v>
      </c>
      <c r="J14" s="77">
        <v>0</v>
      </c>
      <c r="K14" s="77">
        <v>0.59</v>
      </c>
      <c r="L14" s="77">
        <v>0</v>
      </c>
    </row>
    <row r="15" spans="2:61">
      <c r="B15" t="s">
        <v>915</v>
      </c>
      <c r="C15" t="s">
        <v>916</v>
      </c>
      <c r="D15" t="s">
        <v>103</v>
      </c>
      <c r="E15" t="s">
        <v>126</v>
      </c>
      <c r="F15" t="s">
        <v>105</v>
      </c>
      <c r="G15" s="77">
        <v>-7</v>
      </c>
      <c r="H15" s="77">
        <v>318300</v>
      </c>
      <c r="I15" s="77">
        <v>-22.280999999999999</v>
      </c>
      <c r="J15" s="77">
        <v>0</v>
      </c>
      <c r="K15" s="77">
        <v>-0.52</v>
      </c>
      <c r="L15" s="77">
        <v>0</v>
      </c>
    </row>
    <row r="16" spans="2:61">
      <c r="B16" s="78" t="s">
        <v>917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918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542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217</v>
      </c>
      <c r="C21" t="s">
        <v>217</v>
      </c>
      <c r="D21" s="16"/>
      <c r="E21" t="s">
        <v>217</v>
      </c>
      <c r="F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234</v>
      </c>
      <c r="C22" s="16"/>
      <c r="D22" s="16"/>
      <c r="E22" s="16"/>
      <c r="G22" s="79">
        <v>25400</v>
      </c>
      <c r="I22" s="79">
        <v>4242.076352</v>
      </c>
      <c r="K22" s="79">
        <v>99.93</v>
      </c>
      <c r="L22" s="79">
        <v>0.22</v>
      </c>
    </row>
    <row r="23" spans="2:12">
      <c r="B23" s="78" t="s">
        <v>912</v>
      </c>
      <c r="C23" s="16"/>
      <c r="D23" s="16"/>
      <c r="E23" s="16"/>
      <c r="G23" s="79">
        <v>25400</v>
      </c>
      <c r="I23" s="79">
        <v>4242.076352</v>
      </c>
      <c r="K23" s="79">
        <v>99.93</v>
      </c>
      <c r="L23" s="79">
        <v>0.22</v>
      </c>
    </row>
    <row r="24" spans="2:12">
      <c r="B24" t="s">
        <v>919</v>
      </c>
      <c r="C24" t="s">
        <v>920</v>
      </c>
      <c r="D24" t="s">
        <v>126</v>
      </c>
      <c r="E24" t="s">
        <v>774</v>
      </c>
      <c r="F24" t="s">
        <v>109</v>
      </c>
      <c r="G24" s="77">
        <v>25400</v>
      </c>
      <c r="H24" s="77">
        <v>4456</v>
      </c>
      <c r="I24" s="77">
        <v>4242.076352</v>
      </c>
      <c r="J24" s="77">
        <v>0</v>
      </c>
      <c r="K24" s="77">
        <v>99.93</v>
      </c>
      <c r="L24" s="77">
        <v>0.22</v>
      </c>
    </row>
    <row r="25" spans="2:12">
      <c r="B25" s="78" t="s">
        <v>921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918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922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542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236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B36" t="s">
        <v>294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915201.69</v>
      </c>
      <c r="H11" s="25"/>
      <c r="I11" s="76">
        <v>3394.69056992782</v>
      </c>
      <c r="J11" s="76">
        <v>100</v>
      </c>
      <c r="K11" s="76">
        <v>0.18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915201.69</v>
      </c>
      <c r="H14" s="19"/>
      <c r="I14" s="79">
        <v>3394.69056992782</v>
      </c>
      <c r="J14" s="79">
        <v>100</v>
      </c>
      <c r="K14" s="79">
        <v>0.18</v>
      </c>
      <c r="BF14" s="16" t="s">
        <v>129</v>
      </c>
    </row>
    <row r="15" spans="1:60">
      <c r="B15" t="s">
        <v>923</v>
      </c>
      <c r="C15" t="s">
        <v>924</v>
      </c>
      <c r="D15" t="s">
        <v>126</v>
      </c>
      <c r="E15" t="s">
        <v>774</v>
      </c>
      <c r="F15" t="s">
        <v>109</v>
      </c>
      <c r="G15" s="77">
        <v>35</v>
      </c>
      <c r="H15" s="77">
        <v>0.13489999999999999</v>
      </c>
      <c r="I15" s="77">
        <v>1.7696182000000001E-4</v>
      </c>
      <c r="J15" s="77">
        <v>0</v>
      </c>
      <c r="K15" s="77">
        <v>0</v>
      </c>
      <c r="BF15" s="16" t="s">
        <v>130</v>
      </c>
    </row>
    <row r="16" spans="1:60">
      <c r="B16" t="s">
        <v>925</v>
      </c>
      <c r="C16" t="s">
        <v>926</v>
      </c>
      <c r="D16" t="s">
        <v>927</v>
      </c>
      <c r="E16" t="s">
        <v>774</v>
      </c>
      <c r="F16" t="s">
        <v>113</v>
      </c>
      <c r="G16" s="77">
        <v>-64868.51</v>
      </c>
      <c r="H16" s="77">
        <v>100</v>
      </c>
      <c r="I16" s="77">
        <v>-278.38969751600001</v>
      </c>
      <c r="J16" s="77">
        <v>-8.1999999999999993</v>
      </c>
      <c r="K16" s="77">
        <v>-0.01</v>
      </c>
      <c r="BF16" s="16" t="s">
        <v>131</v>
      </c>
    </row>
    <row r="17" spans="2:58">
      <c r="B17" t="s">
        <v>928</v>
      </c>
      <c r="C17" t="s">
        <v>929</v>
      </c>
      <c r="D17" t="s">
        <v>126</v>
      </c>
      <c r="E17" t="s">
        <v>774</v>
      </c>
      <c r="F17" t="s">
        <v>109</v>
      </c>
      <c r="G17" s="77">
        <v>25</v>
      </c>
      <c r="H17" s="77">
        <v>1.986</v>
      </c>
      <c r="I17" s="77">
        <v>1.8608819999999999E-3</v>
      </c>
      <c r="J17" s="77">
        <v>0</v>
      </c>
      <c r="K17" s="77">
        <v>0</v>
      </c>
      <c r="BF17" s="16" t="s">
        <v>132</v>
      </c>
    </row>
    <row r="18" spans="2:58">
      <c r="B18" t="s">
        <v>930</v>
      </c>
      <c r="C18" t="s">
        <v>931</v>
      </c>
      <c r="D18" t="s">
        <v>126</v>
      </c>
      <c r="E18" t="s">
        <v>774</v>
      </c>
      <c r="F18" t="s">
        <v>109</v>
      </c>
      <c r="G18" s="77">
        <v>1263642.6100000001</v>
      </c>
      <c r="H18" s="77">
        <v>100</v>
      </c>
      <c r="I18" s="77">
        <v>4736.1325022800002</v>
      </c>
      <c r="J18" s="77">
        <v>139.52000000000001</v>
      </c>
      <c r="K18" s="77">
        <v>0.25</v>
      </c>
      <c r="BF18" s="16" t="s">
        <v>133</v>
      </c>
    </row>
    <row r="19" spans="2:58">
      <c r="B19" t="s">
        <v>932</v>
      </c>
      <c r="C19" t="s">
        <v>933</v>
      </c>
      <c r="D19" t="s">
        <v>126</v>
      </c>
      <c r="E19" t="s">
        <v>774</v>
      </c>
      <c r="F19" t="s">
        <v>109</v>
      </c>
      <c r="G19" s="77">
        <v>-283632.40999999997</v>
      </c>
      <c r="H19" s="77">
        <v>100</v>
      </c>
      <c r="I19" s="77">
        <v>-1063.0542726799999</v>
      </c>
      <c r="J19" s="77">
        <v>-31.32</v>
      </c>
      <c r="K19" s="77">
        <v>-0.06</v>
      </c>
      <c r="BF19" s="16" t="s">
        <v>134</v>
      </c>
    </row>
    <row r="20" spans="2:58">
      <c r="B20" t="s">
        <v>236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293</v>
      </c>
      <c r="C22" s="19"/>
      <c r="D22" s="19"/>
      <c r="E22" s="19"/>
      <c r="F22" s="19"/>
      <c r="G22" s="19"/>
      <c r="H22" s="19"/>
    </row>
    <row r="23" spans="2:58">
      <c r="B23" t="s">
        <v>294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934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935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936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937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938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936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937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938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939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941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942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943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945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946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947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949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6.74</v>
      </c>
      <c r="K11" s="7"/>
      <c r="L11" s="7"/>
      <c r="M11" s="76">
        <v>4.2300000000000004</v>
      </c>
      <c r="N11" s="76">
        <v>23250984.710000001</v>
      </c>
      <c r="O11" s="7"/>
      <c r="P11" s="76">
        <v>30865.660772006835</v>
      </c>
      <c r="Q11" s="7"/>
      <c r="R11" s="76">
        <v>100</v>
      </c>
      <c r="S11" s="76">
        <v>1.62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6.74</v>
      </c>
      <c r="M12" s="79">
        <v>4.2300000000000004</v>
      </c>
      <c r="N12" s="79">
        <v>23250984.710000001</v>
      </c>
      <c r="P12" s="79">
        <v>30865.660772006835</v>
      </c>
      <c r="R12" s="79">
        <v>100</v>
      </c>
      <c r="S12" s="79">
        <v>1.62</v>
      </c>
    </row>
    <row r="13" spans="2:81">
      <c r="B13" s="78" t="s">
        <v>946</v>
      </c>
      <c r="C13" s="16"/>
      <c r="D13" s="16"/>
      <c r="E13" s="16"/>
      <c r="J13" s="79">
        <v>9</v>
      </c>
      <c r="M13" s="79">
        <v>3.39</v>
      </c>
      <c r="N13" s="79">
        <v>16452929.789999999</v>
      </c>
      <c r="P13" s="79">
        <v>18755.115381115298</v>
      </c>
      <c r="R13" s="79">
        <v>60.76</v>
      </c>
      <c r="S13" s="79">
        <v>0.99</v>
      </c>
    </row>
    <row r="14" spans="2:81">
      <c r="B14" t="s">
        <v>950</v>
      </c>
      <c r="C14" t="s">
        <v>951</v>
      </c>
      <c r="D14" t="s">
        <v>126</v>
      </c>
      <c r="E14" t="s">
        <v>952</v>
      </c>
      <c r="F14" t="s">
        <v>130</v>
      </c>
      <c r="G14" t="s">
        <v>209</v>
      </c>
      <c r="H14" t="s">
        <v>210</v>
      </c>
      <c r="I14" t="s">
        <v>953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11705000</v>
      </c>
      <c r="O14" s="77">
        <v>120.95</v>
      </c>
      <c r="P14" s="77">
        <v>14157.1975</v>
      </c>
      <c r="Q14" s="77">
        <v>0.34</v>
      </c>
      <c r="R14" s="77">
        <v>45.87</v>
      </c>
      <c r="S14" s="77">
        <v>0.74</v>
      </c>
    </row>
    <row r="15" spans="2:81">
      <c r="B15" t="s">
        <v>954</v>
      </c>
      <c r="C15" t="s">
        <v>955</v>
      </c>
      <c r="D15" t="s">
        <v>126</v>
      </c>
      <c r="E15" t="s">
        <v>956</v>
      </c>
      <c r="F15" t="s">
        <v>131</v>
      </c>
      <c r="G15" t="s">
        <v>380</v>
      </c>
      <c r="H15" t="s">
        <v>153</v>
      </c>
      <c r="I15" t="s">
        <v>957</v>
      </c>
      <c r="J15" s="77">
        <v>2.09</v>
      </c>
      <c r="K15" t="s">
        <v>105</v>
      </c>
      <c r="L15" s="77">
        <v>3.15</v>
      </c>
      <c r="M15" s="77">
        <v>5.0999999999999996</v>
      </c>
      <c r="N15" s="77">
        <v>4636400</v>
      </c>
      <c r="O15" s="77">
        <v>99.17</v>
      </c>
      <c r="P15" s="77">
        <v>4597.91788</v>
      </c>
      <c r="Q15" s="77">
        <v>1.55</v>
      </c>
      <c r="R15" s="77">
        <v>14.9</v>
      </c>
      <c r="S15" s="77">
        <v>0.24</v>
      </c>
    </row>
    <row r="16" spans="2:81">
      <c r="B16" t="s">
        <v>958</v>
      </c>
      <c r="C16" t="s">
        <v>959</v>
      </c>
      <c r="D16" t="s">
        <v>126</v>
      </c>
      <c r="E16" t="s">
        <v>960</v>
      </c>
      <c r="F16" t="s">
        <v>961</v>
      </c>
      <c r="G16" t="s">
        <v>962</v>
      </c>
      <c r="H16" t="s">
        <v>210</v>
      </c>
      <c r="I16" t="s">
        <v>963</v>
      </c>
      <c r="J16" s="77">
        <v>0</v>
      </c>
      <c r="K16" t="s">
        <v>105</v>
      </c>
      <c r="L16" s="77">
        <v>0</v>
      </c>
      <c r="M16" s="77">
        <v>0</v>
      </c>
      <c r="N16" s="77">
        <v>8567.2199999999993</v>
      </c>
      <c r="O16" s="77">
        <v>9.9999999999999995E-7</v>
      </c>
      <c r="P16" s="77">
        <v>8.5672199999999999E-8</v>
      </c>
      <c r="Q16" s="77">
        <v>0</v>
      </c>
      <c r="R16" s="77">
        <v>0</v>
      </c>
      <c r="S16" s="77">
        <v>0</v>
      </c>
    </row>
    <row r="17" spans="2:19">
      <c r="B17" t="s">
        <v>964</v>
      </c>
      <c r="C17" t="s">
        <v>965</v>
      </c>
      <c r="D17" t="s">
        <v>126</v>
      </c>
      <c r="E17" t="s">
        <v>960</v>
      </c>
      <c r="F17" t="s">
        <v>961</v>
      </c>
      <c r="G17" t="s">
        <v>962</v>
      </c>
      <c r="H17" t="s">
        <v>210</v>
      </c>
      <c r="I17" t="s">
        <v>963</v>
      </c>
      <c r="J17" s="77">
        <v>0</v>
      </c>
      <c r="K17" t="s">
        <v>105</v>
      </c>
      <c r="L17" s="77">
        <v>0</v>
      </c>
      <c r="M17" s="77">
        <v>0</v>
      </c>
      <c r="N17" s="77">
        <v>12870.15</v>
      </c>
      <c r="O17" s="77">
        <v>9.9999999999999995E-7</v>
      </c>
      <c r="P17" s="77">
        <v>1.287015E-7</v>
      </c>
      <c r="Q17" s="77">
        <v>0</v>
      </c>
      <c r="R17" s="77">
        <v>0</v>
      </c>
      <c r="S17" s="77">
        <v>0</v>
      </c>
    </row>
    <row r="18" spans="2:19">
      <c r="B18" t="s">
        <v>966</v>
      </c>
      <c r="C18" t="s">
        <v>967</v>
      </c>
      <c r="D18" t="s">
        <v>126</v>
      </c>
      <c r="E18" t="s">
        <v>960</v>
      </c>
      <c r="F18" t="s">
        <v>961</v>
      </c>
      <c r="G18" t="s">
        <v>962</v>
      </c>
      <c r="H18" t="s">
        <v>210</v>
      </c>
      <c r="I18" t="s">
        <v>963</v>
      </c>
      <c r="J18" s="77">
        <v>0</v>
      </c>
      <c r="K18" t="s">
        <v>105</v>
      </c>
      <c r="L18" s="77">
        <v>0</v>
      </c>
      <c r="M18" s="77">
        <v>0</v>
      </c>
      <c r="N18" s="77">
        <v>90092.42</v>
      </c>
      <c r="O18" s="77">
        <v>9.9999999999999995E-7</v>
      </c>
      <c r="P18" s="77">
        <v>9.0092420000000004E-7</v>
      </c>
      <c r="Q18" s="77">
        <v>0.12</v>
      </c>
      <c r="R18" s="77">
        <v>0</v>
      </c>
      <c r="S18" s="77">
        <v>0</v>
      </c>
    </row>
    <row r="19" spans="2:19">
      <c r="B19" s="78" t="s">
        <v>947</v>
      </c>
      <c r="C19" s="16"/>
      <c r="D19" s="16"/>
      <c r="E19" s="16"/>
      <c r="J19" s="79">
        <v>2.88</v>
      </c>
      <c r="M19" s="79">
        <v>6.85</v>
      </c>
      <c r="N19" s="79">
        <v>4828000</v>
      </c>
      <c r="P19" s="79">
        <v>4749.3036000000002</v>
      </c>
      <c r="R19" s="79">
        <v>15.39</v>
      </c>
      <c r="S19" s="79">
        <v>0.25</v>
      </c>
    </row>
    <row r="20" spans="2:19">
      <c r="B20" t="s">
        <v>968</v>
      </c>
      <c r="C20" t="s">
        <v>969</v>
      </c>
      <c r="D20" t="s">
        <v>126</v>
      </c>
      <c r="E20" t="s">
        <v>970</v>
      </c>
      <c r="F20" t="s">
        <v>131</v>
      </c>
      <c r="G20" t="s">
        <v>336</v>
      </c>
      <c r="H20" t="s">
        <v>210</v>
      </c>
      <c r="I20" t="s">
        <v>971</v>
      </c>
      <c r="J20" s="77">
        <v>2.88</v>
      </c>
      <c r="K20" t="s">
        <v>105</v>
      </c>
      <c r="L20" s="77">
        <v>2.19</v>
      </c>
      <c r="M20" s="77">
        <v>6.85</v>
      </c>
      <c r="N20" s="77">
        <v>4828000</v>
      </c>
      <c r="O20" s="77">
        <v>98.37</v>
      </c>
      <c r="P20" s="77">
        <v>4749.3036000000002</v>
      </c>
      <c r="Q20" s="77">
        <v>0.43</v>
      </c>
      <c r="R20" s="77">
        <v>15.39</v>
      </c>
      <c r="S20" s="77">
        <v>0.25</v>
      </c>
    </row>
    <row r="21" spans="2:19">
      <c r="B21" s="78" t="s">
        <v>297</v>
      </c>
      <c r="C21" s="16"/>
      <c r="D21" s="16"/>
      <c r="E21" s="16"/>
      <c r="J21" s="79">
        <v>3.24</v>
      </c>
      <c r="M21" s="79">
        <v>19.489999999999998</v>
      </c>
      <c r="N21" s="79">
        <v>58054.92</v>
      </c>
      <c r="P21" s="79">
        <v>111.221531691536</v>
      </c>
      <c r="R21" s="79">
        <v>0.36</v>
      </c>
      <c r="S21" s="79">
        <v>0.01</v>
      </c>
    </row>
    <row r="22" spans="2:19">
      <c r="B22" t="s">
        <v>972</v>
      </c>
      <c r="C22" t="s">
        <v>973</v>
      </c>
      <c r="D22" t="s">
        <v>126</v>
      </c>
      <c r="E22" t="s">
        <v>974</v>
      </c>
      <c r="F22" t="s">
        <v>130</v>
      </c>
      <c r="G22" t="s">
        <v>975</v>
      </c>
      <c r="H22" t="s">
        <v>210</v>
      </c>
      <c r="I22" t="s">
        <v>963</v>
      </c>
      <c r="J22" s="77">
        <v>3.98</v>
      </c>
      <c r="K22" t="s">
        <v>109</v>
      </c>
      <c r="L22" s="77">
        <v>3</v>
      </c>
      <c r="M22" s="77">
        <v>27.74</v>
      </c>
      <c r="N22" s="77">
        <v>48820</v>
      </c>
      <c r="O22" s="77">
        <v>41.45</v>
      </c>
      <c r="P22" s="77">
        <v>75.844115720000005</v>
      </c>
      <c r="Q22" s="77">
        <v>0</v>
      </c>
      <c r="R22" s="77">
        <v>0.25</v>
      </c>
      <c r="S22" s="77">
        <v>0</v>
      </c>
    </row>
    <row r="23" spans="2:19">
      <c r="B23" t="s">
        <v>976</v>
      </c>
      <c r="C23" t="s">
        <v>977</v>
      </c>
      <c r="D23" t="s">
        <v>126</v>
      </c>
      <c r="E23" t="s">
        <v>974</v>
      </c>
      <c r="F23" t="s">
        <v>130</v>
      </c>
      <c r="G23" t="s">
        <v>975</v>
      </c>
      <c r="H23" t="s">
        <v>210</v>
      </c>
      <c r="I23" t="s">
        <v>963</v>
      </c>
      <c r="J23" s="77">
        <v>1.64</v>
      </c>
      <c r="K23" t="s">
        <v>109</v>
      </c>
      <c r="L23" s="77">
        <v>3.13</v>
      </c>
      <c r="M23" s="77">
        <v>1.8</v>
      </c>
      <c r="N23" s="77">
        <v>9234.92</v>
      </c>
      <c r="O23" s="77">
        <v>102.21</v>
      </c>
      <c r="P23" s="77">
        <v>35.377415971536003</v>
      </c>
      <c r="Q23" s="77">
        <v>0</v>
      </c>
      <c r="R23" s="77">
        <v>0.11</v>
      </c>
      <c r="S23" s="77">
        <v>0</v>
      </c>
    </row>
    <row r="24" spans="2:19">
      <c r="B24" s="78" t="s">
        <v>542</v>
      </c>
      <c r="C24" s="16"/>
      <c r="D24" s="16"/>
      <c r="E24" s="16"/>
      <c r="J24" s="79">
        <v>3.47</v>
      </c>
      <c r="M24" s="79">
        <v>4.46</v>
      </c>
      <c r="N24" s="79">
        <v>1912000</v>
      </c>
      <c r="P24" s="79">
        <v>7250.0202591999996</v>
      </c>
      <c r="R24" s="79">
        <v>23.49</v>
      </c>
      <c r="S24" s="79">
        <v>0.38</v>
      </c>
    </row>
    <row r="25" spans="2:19">
      <c r="B25" t="s">
        <v>978</v>
      </c>
      <c r="C25" t="s">
        <v>979</v>
      </c>
      <c r="D25" t="s">
        <v>126</v>
      </c>
      <c r="E25" t="s">
        <v>498</v>
      </c>
      <c r="F25" t="s">
        <v>366</v>
      </c>
      <c r="G25" t="s">
        <v>565</v>
      </c>
      <c r="H25" t="s">
        <v>393</v>
      </c>
      <c r="I25" t="s">
        <v>323</v>
      </c>
      <c r="J25" s="77">
        <v>3.47</v>
      </c>
      <c r="K25" t="s">
        <v>109</v>
      </c>
      <c r="L25" s="77">
        <v>4.4400000000000004</v>
      </c>
      <c r="M25" s="77">
        <v>4.46</v>
      </c>
      <c r="N25" s="77">
        <v>1912000</v>
      </c>
      <c r="O25" s="77">
        <v>101.17</v>
      </c>
      <c r="P25" s="77">
        <v>7250.0202591999996</v>
      </c>
      <c r="Q25" s="77">
        <v>0.48</v>
      </c>
      <c r="R25" s="77">
        <v>23.49</v>
      </c>
      <c r="S25" s="77">
        <v>0.38</v>
      </c>
    </row>
    <row r="26" spans="2:19">
      <c r="B26" s="78" t="s">
        <v>234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298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299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J30" s="77">
        <v>0</v>
      </c>
      <c r="K30" t="s">
        <v>217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236</v>
      </c>
      <c r="C31" s="16"/>
      <c r="D31" s="16"/>
      <c r="E31" s="16"/>
    </row>
    <row r="32" spans="2:19">
      <c r="B32" t="s">
        <v>292</v>
      </c>
      <c r="C32" s="16"/>
      <c r="D32" s="16"/>
      <c r="E32" s="16"/>
    </row>
    <row r="33" spans="2:5">
      <c r="B33" t="s">
        <v>293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137615.25</v>
      </c>
      <c r="I11" s="7"/>
      <c r="J11" s="76">
        <v>33905.028709591003</v>
      </c>
      <c r="K11" s="7"/>
      <c r="L11" s="76">
        <v>100</v>
      </c>
      <c r="M11" s="76">
        <v>1.78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50068</v>
      </c>
      <c r="J12" s="79">
        <v>29381.140478400001</v>
      </c>
      <c r="L12" s="79">
        <v>86.66</v>
      </c>
      <c r="M12" s="79">
        <v>1.55</v>
      </c>
    </row>
    <row r="13" spans="2:98">
      <c r="B13" t="s">
        <v>980</v>
      </c>
      <c r="C13" t="s">
        <v>981</v>
      </c>
      <c r="D13" t="s">
        <v>126</v>
      </c>
      <c r="E13" t="s">
        <v>982</v>
      </c>
      <c r="F13" t="s">
        <v>388</v>
      </c>
      <c r="G13" t="s">
        <v>105</v>
      </c>
      <c r="H13" s="77">
        <v>49320</v>
      </c>
      <c r="I13" s="77">
        <v>59390</v>
      </c>
      <c r="J13" s="77">
        <v>29291.148000000001</v>
      </c>
      <c r="K13" s="77">
        <v>0</v>
      </c>
      <c r="L13" s="77">
        <v>86.39</v>
      </c>
      <c r="M13" s="77">
        <v>1.54</v>
      </c>
    </row>
    <row r="14" spans="2:98">
      <c r="B14" t="s">
        <v>983</v>
      </c>
      <c r="C14" t="s">
        <v>984</v>
      </c>
      <c r="D14" t="s">
        <v>126</v>
      </c>
      <c r="E14" t="s">
        <v>974</v>
      </c>
      <c r="F14" t="s">
        <v>130</v>
      </c>
      <c r="G14" t="s">
        <v>109</v>
      </c>
      <c r="H14" s="77">
        <v>748</v>
      </c>
      <c r="I14" s="77">
        <v>3210</v>
      </c>
      <c r="J14" s="77">
        <v>89.992478399999996</v>
      </c>
      <c r="K14" s="77">
        <v>0</v>
      </c>
      <c r="L14" s="77">
        <v>0.27</v>
      </c>
      <c r="M14" s="77">
        <v>0</v>
      </c>
    </row>
    <row r="15" spans="2:98">
      <c r="B15" s="78" t="s">
        <v>234</v>
      </c>
      <c r="C15" s="16"/>
      <c r="D15" s="16"/>
      <c r="E15" s="16"/>
      <c r="H15" s="79">
        <v>87547.25</v>
      </c>
      <c r="J15" s="79">
        <v>4523.8882311910002</v>
      </c>
      <c r="L15" s="79">
        <v>13.34</v>
      </c>
      <c r="M15" s="79">
        <v>0.24</v>
      </c>
    </row>
    <row r="16" spans="2:98">
      <c r="B16" s="78" t="s">
        <v>298</v>
      </c>
      <c r="C16" s="16"/>
      <c r="D16" s="16"/>
      <c r="E16" s="16"/>
      <c r="H16" s="79">
        <v>87547.25</v>
      </c>
      <c r="J16" s="79">
        <v>4523.8882311910002</v>
      </c>
      <c r="L16" s="79">
        <v>13.34</v>
      </c>
      <c r="M16" s="79">
        <v>0.24</v>
      </c>
    </row>
    <row r="17" spans="2:13">
      <c r="B17" t="s">
        <v>985</v>
      </c>
      <c r="C17" t="s">
        <v>986</v>
      </c>
      <c r="D17" t="s">
        <v>126</v>
      </c>
      <c r="E17" t="s">
        <v>987</v>
      </c>
      <c r="F17" t="s">
        <v>130</v>
      </c>
      <c r="G17" t="s">
        <v>109</v>
      </c>
      <c r="H17" s="77">
        <v>87547.25</v>
      </c>
      <c r="I17" s="77">
        <v>1378.7</v>
      </c>
      <c r="J17" s="77">
        <v>4523.8882311910002</v>
      </c>
      <c r="K17" s="77">
        <v>0</v>
      </c>
      <c r="L17" s="77">
        <v>13.34</v>
      </c>
      <c r="M17" s="77">
        <v>0.24</v>
      </c>
    </row>
    <row r="18" spans="2:13">
      <c r="B18" s="78" t="s">
        <v>299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236</v>
      </c>
      <c r="C20" s="16"/>
      <c r="D20" s="16"/>
      <c r="E20" s="16"/>
    </row>
    <row r="21" spans="2:13">
      <c r="B21" t="s">
        <v>292</v>
      </c>
      <c r="C21" s="16"/>
      <c r="D21" s="16"/>
      <c r="E21" s="16"/>
    </row>
    <row r="22" spans="2:13">
      <c r="B22" t="s">
        <v>293</v>
      </c>
      <c r="C22" s="16"/>
      <c r="D22" s="16"/>
      <c r="E22" s="16"/>
    </row>
    <row r="23" spans="2:13">
      <c r="B23" t="s">
        <v>294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68989072</v>
      </c>
      <c r="G11" s="7"/>
      <c r="H11" s="76">
        <v>119819.888221</v>
      </c>
      <c r="I11" s="7"/>
      <c r="J11" s="76">
        <v>100</v>
      </c>
      <c r="K11" s="76">
        <v>6.31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53223754</v>
      </c>
      <c r="H12" s="79">
        <v>60731.476357</v>
      </c>
      <c r="J12" s="79">
        <v>50.69</v>
      </c>
      <c r="K12" s="79">
        <v>3.2</v>
      </c>
    </row>
    <row r="13" spans="2:55">
      <c r="B13" s="78" t="s">
        <v>988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989</v>
      </c>
      <c r="C15" s="16"/>
      <c r="F15" s="79">
        <v>16560000</v>
      </c>
      <c r="H15" s="79">
        <v>16415.564612999999</v>
      </c>
      <c r="J15" s="79">
        <v>13.7</v>
      </c>
      <c r="K15" s="79">
        <v>0.86</v>
      </c>
    </row>
    <row r="16" spans="2:55">
      <c r="B16" t="s">
        <v>990</v>
      </c>
      <c r="C16" t="s">
        <v>991</v>
      </c>
      <c r="D16" t="s">
        <v>105</v>
      </c>
      <c r="E16" t="s">
        <v>992</v>
      </c>
      <c r="F16" s="77">
        <v>7170000</v>
      </c>
      <c r="G16" s="77">
        <v>98.574889999999996</v>
      </c>
      <c r="H16" s="77">
        <v>7067.8196129999997</v>
      </c>
      <c r="I16" s="77">
        <v>0</v>
      </c>
      <c r="J16" s="77">
        <v>5.9</v>
      </c>
      <c r="K16" s="77">
        <v>0.37</v>
      </c>
    </row>
    <row r="17" spans="2:11">
      <c r="B17" t="s">
        <v>993</v>
      </c>
      <c r="C17" t="s">
        <v>994</v>
      </c>
      <c r="D17" t="s">
        <v>105</v>
      </c>
      <c r="E17" t="s">
        <v>376</v>
      </c>
      <c r="F17" s="77">
        <v>9390000</v>
      </c>
      <c r="G17" s="77">
        <v>99.55</v>
      </c>
      <c r="H17" s="77">
        <v>9347.7450000000008</v>
      </c>
      <c r="I17" s="77">
        <v>0</v>
      </c>
      <c r="J17" s="77">
        <v>7.8</v>
      </c>
      <c r="K17" s="77">
        <v>0.49</v>
      </c>
    </row>
    <row r="18" spans="2:11">
      <c r="B18" s="78" t="s">
        <v>995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217</v>
      </c>
      <c r="C19" t="s">
        <v>217</v>
      </c>
      <c r="D19" t="s">
        <v>217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996</v>
      </c>
      <c r="C20" s="16"/>
      <c r="F20" s="79">
        <v>36663754</v>
      </c>
      <c r="H20" s="79">
        <v>44315.911743999997</v>
      </c>
      <c r="J20" s="79">
        <v>36.99</v>
      </c>
      <c r="K20" s="79">
        <v>2.33</v>
      </c>
    </row>
    <row r="21" spans="2:11">
      <c r="B21" t="s">
        <v>997</v>
      </c>
      <c r="C21" t="s">
        <v>998</v>
      </c>
      <c r="D21" t="s">
        <v>109</v>
      </c>
      <c r="E21" t="s">
        <v>999</v>
      </c>
      <c r="F21" s="77">
        <v>2092080</v>
      </c>
      <c r="G21" s="77">
        <v>100</v>
      </c>
      <c r="H21" s="77">
        <v>7841.1158400000004</v>
      </c>
      <c r="I21" s="77">
        <v>0</v>
      </c>
      <c r="J21" s="77">
        <v>6.54</v>
      </c>
      <c r="K21" s="77">
        <v>0.41</v>
      </c>
    </row>
    <row r="22" spans="2:11">
      <c r="B22" t="s">
        <v>1000</v>
      </c>
      <c r="C22" t="s">
        <v>1001</v>
      </c>
      <c r="D22" t="s">
        <v>109</v>
      </c>
      <c r="E22" t="s">
        <v>554</v>
      </c>
      <c r="F22" s="77">
        <v>692548</v>
      </c>
      <c r="G22" s="77">
        <v>100</v>
      </c>
      <c r="H22" s="77">
        <v>2595.6699039999999</v>
      </c>
      <c r="I22" s="77">
        <v>0</v>
      </c>
      <c r="J22" s="77">
        <v>2.17</v>
      </c>
      <c r="K22" s="77">
        <v>0.14000000000000001</v>
      </c>
    </row>
    <row r="23" spans="2:11">
      <c r="B23" t="s">
        <v>1002</v>
      </c>
      <c r="C23" t="s">
        <v>1003</v>
      </c>
      <c r="D23" t="s">
        <v>105</v>
      </c>
      <c r="E23" t="s">
        <v>999</v>
      </c>
      <c r="F23" s="77">
        <v>5577918</v>
      </c>
      <c r="G23" s="77">
        <v>100</v>
      </c>
      <c r="H23" s="77">
        <v>5577.9179999999997</v>
      </c>
      <c r="I23" s="77">
        <v>0</v>
      </c>
      <c r="J23" s="77">
        <v>4.66</v>
      </c>
      <c r="K23" s="77">
        <v>0.28999999999999998</v>
      </c>
    </row>
    <row r="24" spans="2:11">
      <c r="B24" t="s">
        <v>1004</v>
      </c>
      <c r="C24" t="s">
        <v>1005</v>
      </c>
      <c r="D24" t="s">
        <v>105</v>
      </c>
      <c r="E24" t="s">
        <v>1006</v>
      </c>
      <c r="F24" s="77">
        <v>19073935</v>
      </c>
      <c r="G24" s="77">
        <v>100</v>
      </c>
      <c r="H24" s="77">
        <v>19073.935000000001</v>
      </c>
      <c r="I24" s="77">
        <v>0</v>
      </c>
      <c r="J24" s="77">
        <v>15.92</v>
      </c>
      <c r="K24" s="77">
        <v>1</v>
      </c>
    </row>
    <row r="25" spans="2:11">
      <c r="B25" t="s">
        <v>1007</v>
      </c>
      <c r="C25" t="s">
        <v>1008</v>
      </c>
      <c r="D25" t="s">
        <v>105</v>
      </c>
      <c r="E25" t="s">
        <v>265</v>
      </c>
      <c r="F25" s="77">
        <v>5228279</v>
      </c>
      <c r="G25" s="77">
        <v>100</v>
      </c>
      <c r="H25" s="77">
        <v>5228.2790000000005</v>
      </c>
      <c r="I25" s="77">
        <v>0</v>
      </c>
      <c r="J25" s="77">
        <v>4.3600000000000003</v>
      </c>
      <c r="K25" s="77">
        <v>0.28000000000000003</v>
      </c>
    </row>
    <row r="26" spans="2:11">
      <c r="B26" t="s">
        <v>1009</v>
      </c>
      <c r="C26" t="s">
        <v>1010</v>
      </c>
      <c r="D26" t="s">
        <v>105</v>
      </c>
      <c r="E26" t="s">
        <v>1011</v>
      </c>
      <c r="F26" s="77">
        <v>3853194</v>
      </c>
      <c r="G26" s="77">
        <v>100</v>
      </c>
      <c r="H26" s="77">
        <v>3853.194</v>
      </c>
      <c r="I26" s="77">
        <v>0</v>
      </c>
      <c r="J26" s="77">
        <v>3.22</v>
      </c>
      <c r="K26" s="77">
        <v>0.2</v>
      </c>
    </row>
    <row r="27" spans="2:11">
      <c r="B27" t="s">
        <v>1012</v>
      </c>
      <c r="C27" t="s">
        <v>1013</v>
      </c>
      <c r="D27" t="s">
        <v>105</v>
      </c>
      <c r="E27" t="s">
        <v>1014</v>
      </c>
      <c r="F27" s="77">
        <v>145800</v>
      </c>
      <c r="G27" s="77">
        <v>100</v>
      </c>
      <c r="H27" s="77">
        <v>145.80000000000001</v>
      </c>
      <c r="I27" s="77">
        <v>0</v>
      </c>
      <c r="J27" s="77">
        <v>0.12</v>
      </c>
      <c r="K27" s="77">
        <v>0.01</v>
      </c>
    </row>
    <row r="28" spans="2:11">
      <c r="B28" s="78" t="s">
        <v>234</v>
      </c>
      <c r="C28" s="16"/>
      <c r="F28" s="79">
        <v>15765318</v>
      </c>
      <c r="H28" s="79">
        <v>59088.411864000002</v>
      </c>
      <c r="J28" s="79">
        <v>49.31</v>
      </c>
      <c r="K28" s="79">
        <v>3.11</v>
      </c>
    </row>
    <row r="29" spans="2:11">
      <c r="B29" s="78" t="s">
        <v>1015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1016</v>
      </c>
      <c r="C31" s="16"/>
      <c r="F31" s="79">
        <v>761790</v>
      </c>
      <c r="H31" s="79">
        <v>2855.1889200000001</v>
      </c>
      <c r="J31" s="79">
        <v>2.38</v>
      </c>
      <c r="K31" s="79">
        <v>0.15</v>
      </c>
    </row>
    <row r="32" spans="2:11">
      <c r="B32" t="s">
        <v>1017</v>
      </c>
      <c r="C32" t="s">
        <v>1018</v>
      </c>
      <c r="D32" t="s">
        <v>109</v>
      </c>
      <c r="E32" t="s">
        <v>1019</v>
      </c>
      <c r="F32" s="77">
        <v>761790</v>
      </c>
      <c r="G32" s="77">
        <v>100</v>
      </c>
      <c r="H32" s="77">
        <v>2855.1889200000001</v>
      </c>
      <c r="I32" s="77">
        <v>0</v>
      </c>
      <c r="J32" s="77">
        <v>2.38</v>
      </c>
      <c r="K32" s="77">
        <v>0.15</v>
      </c>
    </row>
    <row r="33" spans="2:11">
      <c r="B33" s="78" t="s">
        <v>1020</v>
      </c>
      <c r="C33" s="16"/>
      <c r="F33" s="79">
        <v>15003528</v>
      </c>
      <c r="H33" s="79">
        <v>56233.222944000001</v>
      </c>
      <c r="J33" s="79">
        <v>46.93</v>
      </c>
      <c r="K33" s="79">
        <v>2.96</v>
      </c>
    </row>
    <row r="34" spans="2:11">
      <c r="B34" t="s">
        <v>1021</v>
      </c>
      <c r="C34" t="s">
        <v>1022</v>
      </c>
      <c r="D34" t="s">
        <v>109</v>
      </c>
      <c r="E34" t="s">
        <v>999</v>
      </c>
      <c r="F34" s="77">
        <v>5829370</v>
      </c>
      <c r="G34" s="77">
        <v>100</v>
      </c>
      <c r="H34" s="77">
        <v>21848.478760000002</v>
      </c>
      <c r="I34" s="77">
        <v>0</v>
      </c>
      <c r="J34" s="77">
        <v>18.23</v>
      </c>
      <c r="K34" s="77">
        <v>1.1499999999999999</v>
      </c>
    </row>
    <row r="35" spans="2:11">
      <c r="B35" t="s">
        <v>1023</v>
      </c>
      <c r="C35" t="s">
        <v>1024</v>
      </c>
      <c r="D35" t="s">
        <v>109</v>
      </c>
      <c r="E35" t="s">
        <v>1025</v>
      </c>
      <c r="F35" s="77">
        <v>3839621</v>
      </c>
      <c r="G35" s="77">
        <v>100</v>
      </c>
      <c r="H35" s="77">
        <v>14390.899508</v>
      </c>
      <c r="I35" s="77">
        <v>0</v>
      </c>
      <c r="J35" s="77">
        <v>12.01</v>
      </c>
      <c r="K35" s="77">
        <v>0.76</v>
      </c>
    </row>
    <row r="36" spans="2:11">
      <c r="B36" t="s">
        <v>1026</v>
      </c>
      <c r="C36" t="s">
        <v>1027</v>
      </c>
      <c r="D36" t="s">
        <v>109</v>
      </c>
      <c r="E36" t="s">
        <v>1011</v>
      </c>
      <c r="F36" s="77">
        <v>1048611</v>
      </c>
      <c r="G36" s="77">
        <v>100</v>
      </c>
      <c r="H36" s="77">
        <v>3930.1940279999999</v>
      </c>
      <c r="I36" s="77">
        <v>0</v>
      </c>
      <c r="J36" s="77">
        <v>3.28</v>
      </c>
      <c r="K36" s="77">
        <v>0.21</v>
      </c>
    </row>
    <row r="37" spans="2:11">
      <c r="B37" t="s">
        <v>1028</v>
      </c>
      <c r="C37" t="s">
        <v>1029</v>
      </c>
      <c r="D37" t="s">
        <v>109</v>
      </c>
      <c r="E37" t="s">
        <v>1030</v>
      </c>
      <c r="F37" s="77">
        <v>4285926</v>
      </c>
      <c r="G37" s="77">
        <v>100</v>
      </c>
      <c r="H37" s="77">
        <v>16063.650648000001</v>
      </c>
      <c r="I37" s="77">
        <v>0</v>
      </c>
      <c r="J37" s="77">
        <v>13.41</v>
      </c>
      <c r="K37" s="77">
        <v>0.85</v>
      </c>
    </row>
    <row r="38" spans="2:11">
      <c r="B38" s="78" t="s">
        <v>1031</v>
      </c>
      <c r="C38" s="16"/>
      <c r="F38" s="79">
        <v>0</v>
      </c>
      <c r="H38" s="79">
        <v>0</v>
      </c>
      <c r="J38" s="79">
        <v>0</v>
      </c>
      <c r="K38" s="79">
        <v>0</v>
      </c>
    </row>
    <row r="39" spans="2:11">
      <c r="B39" t="s">
        <v>217</v>
      </c>
      <c r="C39" t="s">
        <v>217</v>
      </c>
      <c r="D39" t="s">
        <v>217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236</v>
      </c>
      <c r="C40" s="16"/>
    </row>
    <row r="41" spans="2:11">
      <c r="B41" t="s">
        <v>292</v>
      </c>
      <c r="C41" s="16"/>
    </row>
    <row r="42" spans="2:11">
      <c r="B42" t="s">
        <v>293</v>
      </c>
      <c r="C42" s="16"/>
    </row>
    <row r="43" spans="2:11">
      <c r="B43" t="s">
        <v>294</v>
      </c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4061395</v>
      </c>
      <c r="H11" s="7"/>
      <c r="I11" s="76">
        <v>2233.7672499999999</v>
      </c>
      <c r="J11" s="7"/>
      <c r="K11" s="76">
        <v>100</v>
      </c>
      <c r="L11" s="76">
        <v>0.12</v>
      </c>
      <c r="M11" s="16"/>
      <c r="N11" s="16"/>
      <c r="O11" s="16"/>
      <c r="P11" s="16"/>
      <c r="BG11" s="16"/>
    </row>
    <row r="12" spans="2:59">
      <c r="B12" s="78" t="s">
        <v>1032</v>
      </c>
      <c r="C12" s="16"/>
      <c r="D12" s="16"/>
      <c r="G12" s="79">
        <v>4061395</v>
      </c>
      <c r="I12" s="79">
        <v>2233.7672499999999</v>
      </c>
      <c r="K12" s="79">
        <v>100</v>
      </c>
      <c r="L12" s="79">
        <v>0.12</v>
      </c>
    </row>
    <row r="13" spans="2:59">
      <c r="B13" t="s">
        <v>1033</v>
      </c>
      <c r="C13" t="s">
        <v>1034</v>
      </c>
      <c r="D13" t="s">
        <v>459</v>
      </c>
      <c r="E13" t="s">
        <v>105</v>
      </c>
      <c r="F13" t="s">
        <v>446</v>
      </c>
      <c r="G13" s="77">
        <v>4061395</v>
      </c>
      <c r="H13" s="77">
        <v>55</v>
      </c>
      <c r="I13" s="77">
        <v>2233.7672499999999</v>
      </c>
      <c r="J13" s="77">
        <v>0</v>
      </c>
      <c r="K13" s="77">
        <v>100</v>
      </c>
      <c r="L13" s="77">
        <v>0.12</v>
      </c>
    </row>
    <row r="14" spans="2:59">
      <c r="B14" s="78" t="s">
        <v>911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236</v>
      </c>
      <c r="C16" s="16"/>
      <c r="D16" s="16"/>
    </row>
    <row r="17" spans="2:4">
      <c r="B17" t="s">
        <v>292</v>
      </c>
      <c r="C17" s="16"/>
      <c r="D17" s="16"/>
    </row>
    <row r="18" spans="2:4">
      <c r="B18" t="s">
        <v>293</v>
      </c>
      <c r="C18" s="16"/>
      <c r="D18" s="16"/>
    </row>
    <row r="19" spans="2:4">
      <c r="B19" t="s">
        <v>294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912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917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912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921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236</v>
      </c>
      <c r="C34" s="16"/>
      <c r="D34" s="16"/>
    </row>
    <row r="35" spans="2:12">
      <c r="B35" t="s">
        <v>292</v>
      </c>
      <c r="C35" s="16"/>
      <c r="D35" s="16"/>
    </row>
    <row r="36" spans="2:12">
      <c r="B36" t="s">
        <v>293</v>
      </c>
      <c r="C36" s="16"/>
      <c r="D36" s="16"/>
    </row>
    <row r="37" spans="2:12">
      <c r="B37" t="s">
        <v>294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J13+J19</f>
        <v>23673.492821340002</v>
      </c>
      <c r="K11" s="76">
        <v>100</v>
      </c>
      <c r="L11" s="76">
        <v>1.04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f>J13+J19</f>
        <v>23673.492821340002</v>
      </c>
      <c r="K12" s="79">
        <v>100</v>
      </c>
      <c r="L12" s="79">
        <v>1.04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f>25538.34458+3818.5</f>
        <v>29356.844580000001</v>
      </c>
      <c r="K13" s="79">
        <v>128.62</v>
      </c>
      <c r="L13" s="79">
        <v>1.34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2947.1396500000001</v>
      </c>
      <c r="K14" s="77">
        <v>14.84</v>
      </c>
      <c r="L14" s="77">
        <v>0.16</v>
      </c>
    </row>
    <row r="15" spans="2:13">
      <c r="B15" t="s">
        <v>211</v>
      </c>
      <c r="C15" t="s">
        <v>212</v>
      </c>
      <c r="D15" t="s">
        <v>213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f>23990.3793+3818.5</f>
        <v>27808.879300000001</v>
      </c>
      <c r="K15" s="77">
        <v>120.83</v>
      </c>
      <c r="L15" s="77">
        <v>1.26</v>
      </c>
    </row>
    <row r="16" spans="2:13">
      <c r="B16" t="s">
        <v>214</v>
      </c>
      <c r="C16" t="s">
        <v>215</v>
      </c>
      <c r="D16" t="s">
        <v>216</v>
      </c>
      <c r="E16" t="s">
        <v>217</v>
      </c>
      <c r="F16" t="s">
        <v>218</v>
      </c>
      <c r="G16" t="s">
        <v>105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t="s">
        <v>219</v>
      </c>
      <c r="C17" t="s">
        <v>212</v>
      </c>
      <c r="D17" t="s">
        <v>213</v>
      </c>
      <c r="E17" t="s">
        <v>209</v>
      </c>
      <c r="F17" t="s">
        <v>210</v>
      </c>
      <c r="G17" t="s">
        <v>105</v>
      </c>
      <c r="H17" s="77">
        <v>0</v>
      </c>
      <c r="I17" s="77">
        <v>0</v>
      </c>
      <c r="J17" s="77">
        <v>15.034420000000001</v>
      </c>
      <c r="K17" s="77">
        <v>0.08</v>
      </c>
      <c r="L17" s="77">
        <v>0</v>
      </c>
    </row>
    <row r="18" spans="2:12">
      <c r="B18" t="s">
        <v>220</v>
      </c>
      <c r="C18" t="s">
        <v>212</v>
      </c>
      <c r="D18" t="s">
        <v>213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-1414.2087899999999</v>
      </c>
      <c r="K18" s="77">
        <v>-7.12</v>
      </c>
      <c r="L18" s="77">
        <v>-7.0000000000000007E-2</v>
      </c>
    </row>
    <row r="19" spans="2:12">
      <c r="B19" s="78" t="s">
        <v>221</v>
      </c>
      <c r="D19" s="16"/>
      <c r="I19" s="79">
        <v>0</v>
      </c>
      <c r="J19" s="79">
        <v>-5683.3517586600001</v>
      </c>
      <c r="K19" s="79">
        <v>-28.62</v>
      </c>
      <c r="L19" s="79">
        <v>-0.3</v>
      </c>
    </row>
    <row r="20" spans="2:12">
      <c r="B20" t="s">
        <v>222</v>
      </c>
      <c r="C20" t="s">
        <v>223</v>
      </c>
      <c r="D20" t="s">
        <v>213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13.96336434</v>
      </c>
      <c r="K20" s="77">
        <v>7.0000000000000007E-2</v>
      </c>
      <c r="L20" s="77">
        <v>0</v>
      </c>
    </row>
    <row r="21" spans="2:12">
      <c r="B21" t="s">
        <v>224</v>
      </c>
      <c r="C21" t="s">
        <v>225</v>
      </c>
      <c r="D21" t="s">
        <v>208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2737.00972004</v>
      </c>
      <c r="K21" s="77">
        <v>13.78</v>
      </c>
      <c r="L21" s="77">
        <v>0.14000000000000001</v>
      </c>
    </row>
    <row r="22" spans="2:12">
      <c r="B22" t="s">
        <v>226</v>
      </c>
      <c r="C22" t="s">
        <v>227</v>
      </c>
      <c r="D22" t="s">
        <v>213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10839.21517544</v>
      </c>
      <c r="K22" s="77">
        <v>54.59</v>
      </c>
      <c r="L22" s="77">
        <v>0.56999999999999995</v>
      </c>
    </row>
    <row r="23" spans="2:12">
      <c r="B23" t="s">
        <v>228</v>
      </c>
      <c r="C23" t="s">
        <v>227</v>
      </c>
      <c r="D23" t="s">
        <v>213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-19273.540018479998</v>
      </c>
      <c r="K23" s="77">
        <v>-97.07</v>
      </c>
      <c r="L23" s="77">
        <v>-1.01</v>
      </c>
    </row>
    <row r="24" spans="2:12">
      <c r="B24" s="78" t="s">
        <v>229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235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s="16"/>
      <c r="E38" t="s">
        <v>217</v>
      </c>
      <c r="G38" t="s">
        <v>217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236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-38934000</v>
      </c>
      <c r="H11" s="7"/>
      <c r="I11" s="76">
        <v>-725.68401460400605</v>
      </c>
      <c r="J11" s="76">
        <v>100</v>
      </c>
      <c r="K11" s="76">
        <v>-0.04</v>
      </c>
      <c r="AW11" s="16"/>
    </row>
    <row r="12" spans="2:49">
      <c r="B12" s="78" t="s">
        <v>204</v>
      </c>
      <c r="C12" s="16"/>
      <c r="D12" s="16"/>
      <c r="G12" s="79">
        <v>-38934000</v>
      </c>
      <c r="I12" s="79">
        <v>-725.68401460400605</v>
      </c>
      <c r="J12" s="79">
        <v>100</v>
      </c>
      <c r="K12" s="79">
        <v>-0.04</v>
      </c>
    </row>
    <row r="13" spans="2:49">
      <c r="B13" s="78" t="s">
        <v>912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917</v>
      </c>
      <c r="C15" s="16"/>
      <c r="D15" s="16"/>
      <c r="G15" s="79">
        <v>-38934000</v>
      </c>
      <c r="I15" s="79">
        <v>-725.68401460400605</v>
      </c>
      <c r="J15" s="79">
        <v>100</v>
      </c>
      <c r="K15" s="79">
        <v>-0.04</v>
      </c>
    </row>
    <row r="16" spans="2:49">
      <c r="B16" t="s">
        <v>1036</v>
      </c>
      <c r="C16" t="s">
        <v>1037</v>
      </c>
      <c r="D16" t="s">
        <v>126</v>
      </c>
      <c r="E16" t="s">
        <v>113</v>
      </c>
      <c r="F16" t="s">
        <v>482</v>
      </c>
      <c r="G16" s="77">
        <v>-17705000</v>
      </c>
      <c r="H16" s="77">
        <v>2.8228441616179443</v>
      </c>
      <c r="I16" s="77">
        <v>-499.784558814457</v>
      </c>
      <c r="J16" s="77">
        <v>68.87</v>
      </c>
      <c r="K16" s="77">
        <v>-0.03</v>
      </c>
    </row>
    <row r="17" spans="2:11">
      <c r="B17" t="s">
        <v>1038</v>
      </c>
      <c r="C17" t="s">
        <v>1039</v>
      </c>
      <c r="D17" t="s">
        <v>126</v>
      </c>
      <c r="E17" t="s">
        <v>109</v>
      </c>
      <c r="F17" t="s">
        <v>482</v>
      </c>
      <c r="G17" s="77">
        <v>-21229000</v>
      </c>
      <c r="H17" s="77">
        <v>1.0641078514746289</v>
      </c>
      <c r="I17" s="77">
        <v>-225.89945578954899</v>
      </c>
      <c r="J17" s="77">
        <v>31.13</v>
      </c>
      <c r="K17" s="77">
        <v>-0.01</v>
      </c>
    </row>
    <row r="18" spans="2:11">
      <c r="B18" s="78" t="s">
        <v>1035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217</v>
      </c>
      <c r="C19" t="s">
        <v>217</v>
      </c>
      <c r="D19" t="s">
        <v>217</v>
      </c>
      <c r="E19" t="s">
        <v>217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918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217</v>
      </c>
      <c r="C21" t="s">
        <v>217</v>
      </c>
      <c r="D21" t="s">
        <v>217</v>
      </c>
      <c r="E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542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E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912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217</v>
      </c>
      <c r="C26" t="s">
        <v>217</v>
      </c>
      <c r="D26" t="s">
        <v>217</v>
      </c>
      <c r="E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921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918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E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542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236</v>
      </c>
      <c r="C33" s="16"/>
      <c r="D33" s="16"/>
    </row>
    <row r="34" spans="2:4">
      <c r="B34" t="s">
        <v>292</v>
      </c>
      <c r="C34" s="16"/>
      <c r="D34" s="16"/>
    </row>
    <row r="35" spans="2:4">
      <c r="B35" t="s">
        <v>293</v>
      </c>
      <c r="C35" s="16"/>
      <c r="D35" s="16"/>
    </row>
    <row r="36" spans="2:4">
      <c r="B36" t="s">
        <v>294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934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935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936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937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938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939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936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937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938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939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  <c r="D40" s="16"/>
    </row>
    <row r="41" spans="2:17">
      <c r="B41" t="s">
        <v>292</v>
      </c>
      <c r="D41" s="16"/>
    </row>
    <row r="42" spans="2:17">
      <c r="B42" t="s">
        <v>293</v>
      </c>
      <c r="D42" s="16"/>
    </row>
    <row r="43" spans="2:17">
      <c r="B43" t="s">
        <v>294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0.26</v>
      </c>
      <c r="J11" s="18"/>
      <c r="K11" s="18"/>
      <c r="L11" s="76">
        <v>1.24</v>
      </c>
      <c r="M11" s="76">
        <v>36068086.229999997</v>
      </c>
      <c r="N11" s="7"/>
      <c r="O11" s="76">
        <v>35101.449754092479</v>
      </c>
      <c r="P11" s="76">
        <v>100</v>
      </c>
      <c r="Q11" s="76">
        <v>1.85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0.26</v>
      </c>
      <c r="L12" s="79">
        <v>1.24</v>
      </c>
      <c r="M12" s="79">
        <v>36068086.229999997</v>
      </c>
      <c r="O12" s="79">
        <v>35101.449754092479</v>
      </c>
      <c r="P12" s="79">
        <v>100</v>
      </c>
      <c r="Q12" s="79">
        <v>1.85</v>
      </c>
    </row>
    <row r="13" spans="2:59">
      <c r="B13" s="78" t="s">
        <v>1040</v>
      </c>
      <c r="I13" s="79">
        <v>0.63</v>
      </c>
      <c r="L13" s="79">
        <v>3.1</v>
      </c>
      <c r="M13" s="79">
        <v>13299296.23</v>
      </c>
      <c r="O13" s="79">
        <v>13628.341289115979</v>
      </c>
      <c r="P13" s="79">
        <v>38.83</v>
      </c>
      <c r="Q13" s="79">
        <v>0.72</v>
      </c>
    </row>
    <row r="14" spans="2:59">
      <c r="B14" t="s">
        <v>1041</v>
      </c>
      <c r="C14" t="s">
        <v>1042</v>
      </c>
      <c r="D14" t="s">
        <v>1043</v>
      </c>
      <c r="E14" t="s">
        <v>1044</v>
      </c>
      <c r="F14" t="s">
        <v>308</v>
      </c>
      <c r="G14" t="s">
        <v>256</v>
      </c>
      <c r="H14" t="s">
        <v>210</v>
      </c>
      <c r="J14" t="s">
        <v>105</v>
      </c>
      <c r="K14" s="77">
        <v>2.25</v>
      </c>
      <c r="L14" s="77">
        <v>0</v>
      </c>
      <c r="M14" s="77">
        <v>22384.6</v>
      </c>
      <c r="N14" s="77">
        <v>102.34159085999482</v>
      </c>
      <c r="O14" s="77">
        <v>22.908755747646399</v>
      </c>
      <c r="P14" s="77">
        <v>7.0000000000000007E-2</v>
      </c>
      <c r="Q14" s="77">
        <v>0</v>
      </c>
    </row>
    <row r="15" spans="2:59">
      <c r="B15" t="s">
        <v>1045</v>
      </c>
      <c r="C15" t="s">
        <v>1042</v>
      </c>
      <c r="D15" t="s">
        <v>1046</v>
      </c>
      <c r="E15" t="s">
        <v>1044</v>
      </c>
      <c r="F15" t="s">
        <v>308</v>
      </c>
      <c r="G15" t="s">
        <v>1047</v>
      </c>
      <c r="H15" t="s">
        <v>210</v>
      </c>
      <c r="J15" t="s">
        <v>105</v>
      </c>
      <c r="K15" s="77">
        <v>2.25</v>
      </c>
      <c r="L15" s="77">
        <v>0</v>
      </c>
      <c r="M15" s="77">
        <v>50213.48</v>
      </c>
      <c r="N15" s="77">
        <v>100.66431568654473</v>
      </c>
      <c r="O15" s="77">
        <v>50.5470560244</v>
      </c>
      <c r="P15" s="77">
        <v>0.14000000000000001</v>
      </c>
      <c r="Q15" s="77">
        <v>0</v>
      </c>
    </row>
    <row r="16" spans="2:59">
      <c r="B16" t="s">
        <v>1048</v>
      </c>
      <c r="C16" t="s">
        <v>1042</v>
      </c>
      <c r="D16" t="s">
        <v>1049</v>
      </c>
      <c r="E16" t="s">
        <v>1044</v>
      </c>
      <c r="F16" t="s">
        <v>308</v>
      </c>
      <c r="G16" t="s">
        <v>1050</v>
      </c>
      <c r="H16" t="s">
        <v>210</v>
      </c>
      <c r="J16" t="s">
        <v>105</v>
      </c>
      <c r="K16" s="77">
        <v>2.25</v>
      </c>
      <c r="L16" s="77">
        <v>0</v>
      </c>
      <c r="M16" s="77">
        <v>98635</v>
      </c>
      <c r="N16" s="77">
        <v>104.55057706342475</v>
      </c>
      <c r="O16" s="77">
        <v>103.123461686509</v>
      </c>
      <c r="P16" s="77">
        <v>0.28999999999999998</v>
      </c>
      <c r="Q16" s="77">
        <v>0.01</v>
      </c>
    </row>
    <row r="17" spans="2:17">
      <c r="B17" t="s">
        <v>1051</v>
      </c>
      <c r="C17" t="s">
        <v>1042</v>
      </c>
      <c r="D17" t="s">
        <v>1052</v>
      </c>
      <c r="E17" t="s">
        <v>1044</v>
      </c>
      <c r="F17" t="s">
        <v>308</v>
      </c>
      <c r="G17" t="s">
        <v>1053</v>
      </c>
      <c r="H17" t="s">
        <v>210</v>
      </c>
      <c r="J17" t="s">
        <v>105</v>
      </c>
      <c r="K17" s="77">
        <v>2.25</v>
      </c>
      <c r="L17" s="77">
        <v>0</v>
      </c>
      <c r="M17" s="77">
        <v>72251</v>
      </c>
      <c r="N17" s="77">
        <v>104.41614050386499</v>
      </c>
      <c r="O17" s="77">
        <v>75.441705675447494</v>
      </c>
      <c r="P17" s="77">
        <v>0.21</v>
      </c>
      <c r="Q17" s="77">
        <v>0</v>
      </c>
    </row>
    <row r="18" spans="2:17">
      <c r="B18" t="s">
        <v>1054</v>
      </c>
      <c r="C18" t="s">
        <v>1042</v>
      </c>
      <c r="D18" t="s">
        <v>1055</v>
      </c>
      <c r="E18" t="s">
        <v>1044</v>
      </c>
      <c r="F18" t="s">
        <v>308</v>
      </c>
      <c r="G18" t="s">
        <v>1056</v>
      </c>
      <c r="H18" t="s">
        <v>210</v>
      </c>
      <c r="J18" t="s">
        <v>105</v>
      </c>
      <c r="K18" s="77">
        <v>2.25</v>
      </c>
      <c r="L18" s="77">
        <v>0</v>
      </c>
      <c r="M18" s="77">
        <v>115000</v>
      </c>
      <c r="N18" s="77">
        <v>104.41614050386522</v>
      </c>
      <c r="O18" s="77">
        <v>120.07856157944499</v>
      </c>
      <c r="P18" s="77">
        <v>0.34</v>
      </c>
      <c r="Q18" s="77">
        <v>0.01</v>
      </c>
    </row>
    <row r="19" spans="2:17">
      <c r="B19" t="s">
        <v>1057</v>
      </c>
      <c r="C19" t="s">
        <v>1042</v>
      </c>
      <c r="D19" t="s">
        <v>1058</v>
      </c>
      <c r="E19" t="s">
        <v>1044</v>
      </c>
      <c r="F19" t="s">
        <v>308</v>
      </c>
      <c r="G19" t="s">
        <v>1056</v>
      </c>
      <c r="H19" t="s">
        <v>210</v>
      </c>
      <c r="J19" t="s">
        <v>105</v>
      </c>
      <c r="K19" s="77">
        <v>2.25</v>
      </c>
      <c r="L19" s="77">
        <v>0</v>
      </c>
      <c r="M19" s="77">
        <v>197400</v>
      </c>
      <c r="N19" s="77">
        <v>104.41614050386525</v>
      </c>
      <c r="O19" s="77">
        <v>206.11746135463</v>
      </c>
      <c r="P19" s="77">
        <v>0.59</v>
      </c>
      <c r="Q19" s="77">
        <v>0.01</v>
      </c>
    </row>
    <row r="20" spans="2:17">
      <c r="B20" t="s">
        <v>1059</v>
      </c>
      <c r="C20" t="s">
        <v>1042</v>
      </c>
      <c r="D20" t="s">
        <v>1060</v>
      </c>
      <c r="E20" t="s">
        <v>1044</v>
      </c>
      <c r="F20" t="s">
        <v>308</v>
      </c>
      <c r="G20" t="s">
        <v>1061</v>
      </c>
      <c r="H20" t="s">
        <v>210</v>
      </c>
      <c r="J20" t="s">
        <v>105</v>
      </c>
      <c r="K20" s="77">
        <v>2.25</v>
      </c>
      <c r="L20" s="77">
        <v>0</v>
      </c>
      <c r="M20" s="77">
        <v>240661</v>
      </c>
      <c r="N20" s="77">
        <v>104.41614050386519</v>
      </c>
      <c r="O20" s="77">
        <v>251.28892789800699</v>
      </c>
      <c r="P20" s="77">
        <v>0.72</v>
      </c>
      <c r="Q20" s="77">
        <v>0.01</v>
      </c>
    </row>
    <row r="21" spans="2:17">
      <c r="B21" t="s">
        <v>1062</v>
      </c>
      <c r="C21" t="s">
        <v>1042</v>
      </c>
      <c r="D21" t="s">
        <v>1063</v>
      </c>
      <c r="E21" t="s">
        <v>1044</v>
      </c>
      <c r="F21" t="s">
        <v>308</v>
      </c>
      <c r="G21" t="s">
        <v>1064</v>
      </c>
      <c r="H21" t="s">
        <v>210</v>
      </c>
      <c r="J21" t="s">
        <v>105</v>
      </c>
      <c r="K21" s="77">
        <v>2.25</v>
      </c>
      <c r="L21" s="77">
        <v>0</v>
      </c>
      <c r="M21" s="77">
        <v>100000</v>
      </c>
      <c r="N21" s="77">
        <v>104.41614050386499</v>
      </c>
      <c r="O21" s="77">
        <v>104.41614050386499</v>
      </c>
      <c r="P21" s="77">
        <v>0.3</v>
      </c>
      <c r="Q21" s="77">
        <v>0.01</v>
      </c>
    </row>
    <row r="22" spans="2:17">
      <c r="B22" t="s">
        <v>1065</v>
      </c>
      <c r="C22" t="s">
        <v>1042</v>
      </c>
      <c r="D22" t="s">
        <v>1066</v>
      </c>
      <c r="E22" t="s">
        <v>1044</v>
      </c>
      <c r="F22" t="s">
        <v>308</v>
      </c>
      <c r="G22" t="s">
        <v>1067</v>
      </c>
      <c r="H22" t="s">
        <v>210</v>
      </c>
      <c r="J22" t="s">
        <v>105</v>
      </c>
      <c r="K22" s="77">
        <v>2.25</v>
      </c>
      <c r="L22" s="77">
        <v>0</v>
      </c>
      <c r="M22" s="77">
        <v>32500</v>
      </c>
      <c r="N22" s="77">
        <v>102.27128072606584</v>
      </c>
      <c r="O22" s="77">
        <v>33.238166235971399</v>
      </c>
      <c r="P22" s="77">
        <v>0.09</v>
      </c>
      <c r="Q22" s="77">
        <v>0</v>
      </c>
    </row>
    <row r="23" spans="2:17">
      <c r="B23" t="s">
        <v>1065</v>
      </c>
      <c r="C23" t="s">
        <v>1042</v>
      </c>
      <c r="D23" t="s">
        <v>1068</v>
      </c>
      <c r="E23" t="s">
        <v>1044</v>
      </c>
      <c r="F23" t="s">
        <v>308</v>
      </c>
      <c r="G23" t="s">
        <v>1067</v>
      </c>
      <c r="H23" t="s">
        <v>210</v>
      </c>
      <c r="J23" t="s">
        <v>105</v>
      </c>
      <c r="K23" s="77">
        <v>2.25</v>
      </c>
      <c r="L23" s="77">
        <v>0</v>
      </c>
      <c r="M23" s="77">
        <v>30379</v>
      </c>
      <c r="N23" s="77">
        <v>102.2712807260657</v>
      </c>
      <c r="O23" s="77">
        <v>31.0689923717715</v>
      </c>
      <c r="P23" s="77">
        <v>0.09</v>
      </c>
      <c r="Q23" s="77">
        <v>0</v>
      </c>
    </row>
    <row r="24" spans="2:17">
      <c r="B24" t="s">
        <v>1065</v>
      </c>
      <c r="C24" t="s">
        <v>1042</v>
      </c>
      <c r="D24" t="s">
        <v>1069</v>
      </c>
      <c r="E24" t="s">
        <v>1044</v>
      </c>
      <c r="F24" t="s">
        <v>308</v>
      </c>
      <c r="G24" t="s">
        <v>1067</v>
      </c>
      <c r="H24" t="s">
        <v>210</v>
      </c>
      <c r="J24" t="s">
        <v>105</v>
      </c>
      <c r="K24" s="77">
        <v>2.25</v>
      </c>
      <c r="L24" s="77">
        <v>0</v>
      </c>
      <c r="M24" s="77">
        <v>32142</v>
      </c>
      <c r="N24" s="77">
        <v>102.27128072606558</v>
      </c>
      <c r="O24" s="77">
        <v>32.872035050972002</v>
      </c>
      <c r="P24" s="77">
        <v>0.09</v>
      </c>
      <c r="Q24" s="77">
        <v>0</v>
      </c>
    </row>
    <row r="25" spans="2:17">
      <c r="B25" t="s">
        <v>1065</v>
      </c>
      <c r="C25" t="s">
        <v>1042</v>
      </c>
      <c r="D25" t="s">
        <v>1070</v>
      </c>
      <c r="E25" t="s">
        <v>1044</v>
      </c>
      <c r="F25" t="s">
        <v>308</v>
      </c>
      <c r="G25" t="s">
        <v>1067</v>
      </c>
      <c r="H25" t="s">
        <v>210</v>
      </c>
      <c r="J25" t="s">
        <v>105</v>
      </c>
      <c r="K25" s="77">
        <v>2.25</v>
      </c>
      <c r="L25" s="77">
        <v>0</v>
      </c>
      <c r="M25" s="77">
        <v>44979</v>
      </c>
      <c r="N25" s="77">
        <v>102.27128072606573</v>
      </c>
      <c r="O25" s="77">
        <v>46.000599357777098</v>
      </c>
      <c r="P25" s="77">
        <v>0.13</v>
      </c>
      <c r="Q25" s="77">
        <v>0</v>
      </c>
    </row>
    <row r="26" spans="2:17">
      <c r="B26" t="s">
        <v>1071</v>
      </c>
      <c r="C26" t="s">
        <v>1042</v>
      </c>
      <c r="D26" t="s">
        <v>1072</v>
      </c>
      <c r="E26" t="s">
        <v>1044</v>
      </c>
      <c r="F26" t="s">
        <v>308</v>
      </c>
      <c r="G26" t="s">
        <v>1073</v>
      </c>
      <c r="H26" t="s">
        <v>210</v>
      </c>
      <c r="J26" t="s">
        <v>105</v>
      </c>
      <c r="K26" s="77">
        <v>2.25</v>
      </c>
      <c r="L26" s="77">
        <v>0</v>
      </c>
      <c r="M26" s="77">
        <v>495000</v>
      </c>
      <c r="N26" s="77">
        <v>104.41614050386505</v>
      </c>
      <c r="O26" s="77">
        <v>516.85989549413205</v>
      </c>
      <c r="P26" s="77">
        <v>1.47</v>
      </c>
      <c r="Q26" s="77">
        <v>0.03</v>
      </c>
    </row>
    <row r="27" spans="2:17">
      <c r="B27" t="s">
        <v>1074</v>
      </c>
      <c r="C27" t="s">
        <v>1042</v>
      </c>
      <c r="D27" t="s">
        <v>1075</v>
      </c>
      <c r="E27" t="s">
        <v>1044</v>
      </c>
      <c r="F27" t="s">
        <v>308</v>
      </c>
      <c r="G27" t="s">
        <v>1076</v>
      </c>
      <c r="H27" t="s">
        <v>210</v>
      </c>
      <c r="J27" t="s">
        <v>105</v>
      </c>
      <c r="K27" s="77">
        <v>2.25</v>
      </c>
      <c r="L27" s="77">
        <v>0</v>
      </c>
      <c r="M27" s="77">
        <v>42395.87</v>
      </c>
      <c r="N27" s="77">
        <v>101.45616935909725</v>
      </c>
      <c r="O27" s="77">
        <v>43.013225668462702</v>
      </c>
      <c r="P27" s="77">
        <v>0.12</v>
      </c>
      <c r="Q27" s="77">
        <v>0</v>
      </c>
    </row>
    <row r="28" spans="2:17">
      <c r="B28" t="s">
        <v>1077</v>
      </c>
      <c r="C28" t="s">
        <v>1042</v>
      </c>
      <c r="D28" t="s">
        <v>1078</v>
      </c>
      <c r="E28" t="s">
        <v>1044</v>
      </c>
      <c r="F28" t="s">
        <v>308</v>
      </c>
      <c r="G28" t="s">
        <v>1079</v>
      </c>
      <c r="H28" t="s">
        <v>210</v>
      </c>
      <c r="J28" t="s">
        <v>105</v>
      </c>
      <c r="K28" s="77">
        <v>2.25</v>
      </c>
      <c r="L28" s="77">
        <v>0</v>
      </c>
      <c r="M28" s="77">
        <v>570000</v>
      </c>
      <c r="N28" s="77">
        <v>102.27128072606578</v>
      </c>
      <c r="O28" s="77">
        <v>582.946300138575</v>
      </c>
      <c r="P28" s="77">
        <v>1.66</v>
      </c>
      <c r="Q28" s="77">
        <v>0.03</v>
      </c>
    </row>
    <row r="29" spans="2:17">
      <c r="B29" t="s">
        <v>1080</v>
      </c>
      <c r="C29" t="s">
        <v>1042</v>
      </c>
      <c r="D29" t="s">
        <v>1081</v>
      </c>
      <c r="E29" t="s">
        <v>1044</v>
      </c>
      <c r="F29" t="s">
        <v>308</v>
      </c>
      <c r="G29" t="s">
        <v>1082</v>
      </c>
      <c r="H29" t="s">
        <v>210</v>
      </c>
      <c r="J29" t="s">
        <v>105</v>
      </c>
      <c r="K29" s="77">
        <v>2.25</v>
      </c>
      <c r="L29" s="77">
        <v>0</v>
      </c>
      <c r="M29" s="77">
        <v>500000</v>
      </c>
      <c r="N29" s="77">
        <v>104.4856338621878</v>
      </c>
      <c r="O29" s="77">
        <v>522.42816931093898</v>
      </c>
      <c r="P29" s="77">
        <v>1.49</v>
      </c>
      <c r="Q29" s="77">
        <v>0.03</v>
      </c>
    </row>
    <row r="30" spans="2:17">
      <c r="B30" t="s">
        <v>1080</v>
      </c>
      <c r="C30" t="s">
        <v>1042</v>
      </c>
      <c r="D30" t="s">
        <v>1083</v>
      </c>
      <c r="E30" t="s">
        <v>1044</v>
      </c>
      <c r="F30" t="s">
        <v>308</v>
      </c>
      <c r="G30" t="s">
        <v>1082</v>
      </c>
      <c r="H30" t="s">
        <v>210</v>
      </c>
      <c r="J30" t="s">
        <v>105</v>
      </c>
      <c r="K30" s="77">
        <v>2.25</v>
      </c>
      <c r="L30" s="77">
        <v>0</v>
      </c>
      <c r="M30" s="77">
        <v>429873</v>
      </c>
      <c r="N30" s="77">
        <v>104.48563386218767</v>
      </c>
      <c r="O30" s="77">
        <v>449.15552885240203</v>
      </c>
      <c r="P30" s="77">
        <v>1.28</v>
      </c>
      <c r="Q30" s="77">
        <v>0.02</v>
      </c>
    </row>
    <row r="31" spans="2:17">
      <c r="B31" t="s">
        <v>1084</v>
      </c>
      <c r="C31" t="s">
        <v>1042</v>
      </c>
      <c r="D31" t="s">
        <v>1085</v>
      </c>
      <c r="E31" t="s">
        <v>1044</v>
      </c>
      <c r="F31" t="s">
        <v>308</v>
      </c>
      <c r="G31" t="s">
        <v>1082</v>
      </c>
      <c r="H31" t="s">
        <v>210</v>
      </c>
      <c r="J31" t="s">
        <v>105</v>
      </c>
      <c r="K31" s="77">
        <v>2.25</v>
      </c>
      <c r="L31" s="77">
        <v>0</v>
      </c>
      <c r="M31" s="77">
        <v>182152.79</v>
      </c>
      <c r="N31" s="77">
        <v>102.30644248747384</v>
      </c>
      <c r="O31" s="77">
        <v>186.35403934067901</v>
      </c>
      <c r="P31" s="77">
        <v>0.53</v>
      </c>
      <c r="Q31" s="77">
        <v>0.01</v>
      </c>
    </row>
    <row r="32" spans="2:17">
      <c r="B32" t="s">
        <v>1086</v>
      </c>
      <c r="C32" t="s">
        <v>1042</v>
      </c>
      <c r="D32" t="s">
        <v>1087</v>
      </c>
      <c r="E32" t="s">
        <v>1044</v>
      </c>
      <c r="F32" t="s">
        <v>308</v>
      </c>
      <c r="G32" t="s">
        <v>1082</v>
      </c>
      <c r="H32" t="s">
        <v>210</v>
      </c>
      <c r="J32" t="s">
        <v>105</v>
      </c>
      <c r="K32" s="77">
        <v>2.25</v>
      </c>
      <c r="L32" s="77">
        <v>0</v>
      </c>
      <c r="M32" s="77">
        <v>16250</v>
      </c>
      <c r="N32" s="77">
        <v>100.59114231903631</v>
      </c>
      <c r="O32" s="77">
        <v>16.3460606268434</v>
      </c>
      <c r="P32" s="77">
        <v>0.05</v>
      </c>
      <c r="Q32" s="77">
        <v>0</v>
      </c>
    </row>
    <row r="33" spans="2:17">
      <c r="B33" t="s">
        <v>1088</v>
      </c>
      <c r="C33" t="s">
        <v>1042</v>
      </c>
      <c r="D33" t="s">
        <v>1089</v>
      </c>
      <c r="E33" t="s">
        <v>1044</v>
      </c>
      <c r="F33" t="s">
        <v>308</v>
      </c>
      <c r="G33" t="s">
        <v>256</v>
      </c>
      <c r="H33" t="s">
        <v>210</v>
      </c>
      <c r="J33" t="s">
        <v>105</v>
      </c>
      <c r="K33" s="77">
        <v>2.25</v>
      </c>
      <c r="L33" s="77">
        <v>0</v>
      </c>
      <c r="M33" s="77">
        <v>43055.59</v>
      </c>
      <c r="N33" s="77">
        <v>102.341590730013</v>
      </c>
      <c r="O33" s="77">
        <v>44.063775704192402</v>
      </c>
      <c r="P33" s="77">
        <v>0.13</v>
      </c>
      <c r="Q33" s="77">
        <v>0</v>
      </c>
    </row>
    <row r="34" spans="2:17">
      <c r="B34" t="s">
        <v>1090</v>
      </c>
      <c r="C34" t="s">
        <v>1042</v>
      </c>
      <c r="D34" t="s">
        <v>1091</v>
      </c>
      <c r="E34" t="s">
        <v>1044</v>
      </c>
      <c r="F34" t="s">
        <v>308</v>
      </c>
      <c r="G34" t="s">
        <v>256</v>
      </c>
      <c r="H34" t="s">
        <v>210</v>
      </c>
      <c r="J34" t="s">
        <v>105</v>
      </c>
      <c r="K34" s="77">
        <v>2.25</v>
      </c>
      <c r="L34" s="77">
        <v>0</v>
      </c>
      <c r="M34" s="77">
        <v>150000</v>
      </c>
      <c r="N34" s="77">
        <v>104.485633862188</v>
      </c>
      <c r="O34" s="77">
        <v>156.72845079328201</v>
      </c>
      <c r="P34" s="77">
        <v>0.45</v>
      </c>
      <c r="Q34" s="77">
        <v>0.01</v>
      </c>
    </row>
    <row r="35" spans="2:17">
      <c r="B35" t="s">
        <v>1092</v>
      </c>
      <c r="C35" t="s">
        <v>1042</v>
      </c>
      <c r="D35" t="s">
        <v>1093</v>
      </c>
      <c r="E35" t="s">
        <v>1044</v>
      </c>
      <c r="F35" t="s">
        <v>308</v>
      </c>
      <c r="G35" t="s">
        <v>256</v>
      </c>
      <c r="H35" t="s">
        <v>210</v>
      </c>
      <c r="J35" t="s">
        <v>105</v>
      </c>
      <c r="K35" s="77">
        <v>2.25</v>
      </c>
      <c r="L35" s="77">
        <v>0</v>
      </c>
      <c r="M35" s="77">
        <v>1000000</v>
      </c>
      <c r="N35" s="77">
        <v>104.485633862188</v>
      </c>
      <c r="O35" s="77">
        <v>1044.85633862188</v>
      </c>
      <c r="P35" s="77">
        <v>2.98</v>
      </c>
      <c r="Q35" s="77">
        <v>0.05</v>
      </c>
    </row>
    <row r="36" spans="2:17">
      <c r="B36" t="s">
        <v>1094</v>
      </c>
      <c r="C36" t="s">
        <v>1042</v>
      </c>
      <c r="D36" t="s">
        <v>1095</v>
      </c>
      <c r="E36" t="s">
        <v>1044</v>
      </c>
      <c r="F36" t="s">
        <v>308</v>
      </c>
      <c r="G36" t="s">
        <v>256</v>
      </c>
      <c r="H36" t="s">
        <v>210</v>
      </c>
      <c r="J36" t="s">
        <v>105</v>
      </c>
      <c r="K36" s="77">
        <v>2.25</v>
      </c>
      <c r="L36" s="77">
        <v>0</v>
      </c>
      <c r="M36" s="77">
        <v>110833.3</v>
      </c>
      <c r="N36" s="77">
        <v>101.491969262053</v>
      </c>
      <c r="O36" s="77">
        <v>112.486898768119</v>
      </c>
      <c r="P36" s="77">
        <v>0.32</v>
      </c>
      <c r="Q36" s="77">
        <v>0.01</v>
      </c>
    </row>
    <row r="37" spans="2:17">
      <c r="B37" t="s">
        <v>1096</v>
      </c>
      <c r="C37" t="s">
        <v>1042</v>
      </c>
      <c r="D37" t="s">
        <v>1097</v>
      </c>
      <c r="E37" t="s">
        <v>1044</v>
      </c>
      <c r="F37" t="s">
        <v>308</v>
      </c>
      <c r="G37" t="s">
        <v>256</v>
      </c>
      <c r="H37" t="s">
        <v>210</v>
      </c>
      <c r="J37" t="s">
        <v>105</v>
      </c>
      <c r="K37" s="77">
        <v>2.25</v>
      </c>
      <c r="L37" s="77">
        <v>0</v>
      </c>
      <c r="M37" s="77">
        <v>288002</v>
      </c>
      <c r="N37" s="77">
        <v>102.34232278780807</v>
      </c>
      <c r="O37" s="77">
        <v>294.74793647534301</v>
      </c>
      <c r="P37" s="77">
        <v>0.84</v>
      </c>
      <c r="Q37" s="77">
        <v>0.02</v>
      </c>
    </row>
    <row r="38" spans="2:17">
      <c r="B38" t="s">
        <v>1098</v>
      </c>
      <c r="C38" t="s">
        <v>1042</v>
      </c>
      <c r="D38" t="s">
        <v>1099</v>
      </c>
      <c r="E38" t="s">
        <v>1044</v>
      </c>
      <c r="F38" t="s">
        <v>308</v>
      </c>
      <c r="G38" t="s">
        <v>570</v>
      </c>
      <c r="H38" t="s">
        <v>210</v>
      </c>
      <c r="J38" t="s">
        <v>105</v>
      </c>
      <c r="K38" s="77">
        <v>2.25</v>
      </c>
      <c r="L38" s="77">
        <v>0</v>
      </c>
      <c r="M38" s="77">
        <v>660000</v>
      </c>
      <c r="N38" s="77">
        <v>104.48563386218773</v>
      </c>
      <c r="O38" s="77">
        <v>689.605183490439</v>
      </c>
      <c r="P38" s="77">
        <v>1.96</v>
      </c>
      <c r="Q38" s="77">
        <v>0.04</v>
      </c>
    </row>
    <row r="39" spans="2:17">
      <c r="B39" t="s">
        <v>1100</v>
      </c>
      <c r="C39" t="s">
        <v>1042</v>
      </c>
      <c r="D39" t="s">
        <v>1101</v>
      </c>
      <c r="E39" t="s">
        <v>1044</v>
      </c>
      <c r="F39" t="s">
        <v>308</v>
      </c>
      <c r="G39" t="s">
        <v>570</v>
      </c>
      <c r="H39" t="s">
        <v>210</v>
      </c>
      <c r="J39" t="s">
        <v>105</v>
      </c>
      <c r="K39" s="77">
        <v>2.25</v>
      </c>
      <c r="L39" s="77">
        <v>0</v>
      </c>
      <c r="M39" s="77">
        <v>28888.9</v>
      </c>
      <c r="N39" s="77">
        <v>101.06190677315197</v>
      </c>
      <c r="O39" s="77">
        <v>29.195673185789101</v>
      </c>
      <c r="P39" s="77">
        <v>0.08</v>
      </c>
      <c r="Q39" s="77">
        <v>0</v>
      </c>
    </row>
    <row r="40" spans="2:17">
      <c r="B40" t="s">
        <v>1102</v>
      </c>
      <c r="C40" t="s">
        <v>1042</v>
      </c>
      <c r="D40" t="s">
        <v>1103</v>
      </c>
      <c r="E40" t="s">
        <v>1044</v>
      </c>
      <c r="F40" t="s">
        <v>308</v>
      </c>
      <c r="G40" t="s">
        <v>1104</v>
      </c>
      <c r="H40" t="s">
        <v>210</v>
      </c>
      <c r="J40" t="s">
        <v>105</v>
      </c>
      <c r="K40" s="77">
        <v>2.25</v>
      </c>
      <c r="L40" s="77">
        <v>0</v>
      </c>
      <c r="M40" s="77">
        <v>234910</v>
      </c>
      <c r="N40" s="77">
        <v>104.48563386218764</v>
      </c>
      <c r="O40" s="77">
        <v>245.44720250566499</v>
      </c>
      <c r="P40" s="77">
        <v>0.7</v>
      </c>
      <c r="Q40" s="77">
        <v>0.01</v>
      </c>
    </row>
    <row r="41" spans="2:17">
      <c r="B41" t="s">
        <v>1102</v>
      </c>
      <c r="C41" t="s">
        <v>1042</v>
      </c>
      <c r="D41" t="s">
        <v>1105</v>
      </c>
      <c r="E41" t="s">
        <v>1044</v>
      </c>
      <c r="F41" t="s">
        <v>308</v>
      </c>
      <c r="G41" t="s">
        <v>1104</v>
      </c>
      <c r="H41" t="s">
        <v>210</v>
      </c>
      <c r="J41" t="s">
        <v>105</v>
      </c>
      <c r="K41" s="77">
        <v>2.25</v>
      </c>
      <c r="L41" s="77">
        <v>0</v>
      </c>
      <c r="M41" s="77">
        <v>53083</v>
      </c>
      <c r="N41" s="77">
        <v>104.48563386218771</v>
      </c>
      <c r="O41" s="77">
        <v>55.464109023065099</v>
      </c>
      <c r="P41" s="77">
        <v>0.16</v>
      </c>
      <c r="Q41" s="77">
        <v>0</v>
      </c>
    </row>
    <row r="42" spans="2:17">
      <c r="B42" t="s">
        <v>1106</v>
      </c>
      <c r="C42" t="s">
        <v>1042</v>
      </c>
      <c r="D42" t="s">
        <v>1107</v>
      </c>
      <c r="E42" t="s">
        <v>1044</v>
      </c>
      <c r="F42" t="s">
        <v>308</v>
      </c>
      <c r="G42" t="s">
        <v>1050</v>
      </c>
      <c r="H42" t="s">
        <v>210</v>
      </c>
      <c r="J42" t="s">
        <v>105</v>
      </c>
      <c r="K42" s="77">
        <v>2.25</v>
      </c>
      <c r="L42" s="77">
        <v>0</v>
      </c>
      <c r="M42" s="77">
        <v>210000</v>
      </c>
      <c r="N42" s="77">
        <v>104.55057706342477</v>
      </c>
      <c r="O42" s="77">
        <v>219.55621183319201</v>
      </c>
      <c r="P42" s="77">
        <v>0.63</v>
      </c>
      <c r="Q42" s="77">
        <v>0.01</v>
      </c>
    </row>
    <row r="43" spans="2:17">
      <c r="B43" t="s">
        <v>1108</v>
      </c>
      <c r="C43" t="s">
        <v>1042</v>
      </c>
      <c r="D43" t="s">
        <v>1109</v>
      </c>
      <c r="E43" t="s">
        <v>1044</v>
      </c>
      <c r="F43" t="s">
        <v>308</v>
      </c>
      <c r="G43" t="s">
        <v>1050</v>
      </c>
      <c r="H43" t="s">
        <v>210</v>
      </c>
      <c r="J43" t="s">
        <v>105</v>
      </c>
      <c r="K43" s="77">
        <v>2.25</v>
      </c>
      <c r="L43" s="77">
        <v>0</v>
      </c>
      <c r="M43" s="77">
        <v>83333.3</v>
      </c>
      <c r="N43" s="77">
        <v>101.91861332212417</v>
      </c>
      <c r="O43" s="77">
        <v>84.932143795565693</v>
      </c>
      <c r="P43" s="77">
        <v>0.24</v>
      </c>
      <c r="Q43" s="77">
        <v>0</v>
      </c>
    </row>
    <row r="44" spans="2:17">
      <c r="B44" t="s">
        <v>1110</v>
      </c>
      <c r="C44" t="s">
        <v>1042</v>
      </c>
      <c r="D44" t="s">
        <v>1111</v>
      </c>
      <c r="E44" t="s">
        <v>1044</v>
      </c>
      <c r="F44" t="s">
        <v>308</v>
      </c>
      <c r="G44" t="s">
        <v>1050</v>
      </c>
      <c r="H44" t="s">
        <v>210</v>
      </c>
      <c r="J44" t="s">
        <v>105</v>
      </c>
      <c r="K44" s="77">
        <v>2.25</v>
      </c>
      <c r="L44" s="77">
        <v>0</v>
      </c>
      <c r="M44" s="77">
        <v>69658</v>
      </c>
      <c r="N44" s="77">
        <v>104.55057706342473</v>
      </c>
      <c r="O44" s="77">
        <v>72.827840970840398</v>
      </c>
      <c r="P44" s="77">
        <v>0.21</v>
      </c>
      <c r="Q44" s="77">
        <v>0</v>
      </c>
    </row>
    <row r="45" spans="2:17">
      <c r="B45" t="s">
        <v>1112</v>
      </c>
      <c r="C45" t="s">
        <v>1042</v>
      </c>
      <c r="D45" t="s">
        <v>1113</v>
      </c>
      <c r="E45" t="s">
        <v>1044</v>
      </c>
      <c r="F45" t="s">
        <v>308</v>
      </c>
      <c r="G45" t="s">
        <v>554</v>
      </c>
      <c r="H45" t="s">
        <v>210</v>
      </c>
      <c r="J45" t="s">
        <v>105</v>
      </c>
      <c r="K45" s="77">
        <v>2.25</v>
      </c>
      <c r="L45" s="77">
        <v>0</v>
      </c>
      <c r="M45" s="77">
        <v>19432.099999999999</v>
      </c>
      <c r="N45" s="77">
        <v>100.80902689269507</v>
      </c>
      <c r="O45" s="77">
        <v>19.5893109148154</v>
      </c>
      <c r="P45" s="77">
        <v>0.06</v>
      </c>
      <c r="Q45" s="77">
        <v>0</v>
      </c>
    </row>
    <row r="46" spans="2:17">
      <c r="B46" t="s">
        <v>1114</v>
      </c>
      <c r="C46" t="s">
        <v>1042</v>
      </c>
      <c r="D46" t="s">
        <v>1115</v>
      </c>
      <c r="E46" t="s">
        <v>1044</v>
      </c>
      <c r="F46" t="s">
        <v>308</v>
      </c>
      <c r="G46" t="s">
        <v>1116</v>
      </c>
      <c r="H46" t="s">
        <v>210</v>
      </c>
      <c r="J46" t="s">
        <v>105</v>
      </c>
      <c r="K46" s="77">
        <v>2.25</v>
      </c>
      <c r="L46" s="77">
        <v>0</v>
      </c>
      <c r="M46" s="77">
        <v>690000</v>
      </c>
      <c r="N46" s="77">
        <v>104.55057706342464</v>
      </c>
      <c r="O46" s="77">
        <v>721.39898173763004</v>
      </c>
      <c r="P46" s="77">
        <v>2.06</v>
      </c>
      <c r="Q46" s="77">
        <v>0.04</v>
      </c>
    </row>
    <row r="47" spans="2:17">
      <c r="B47" t="s">
        <v>1117</v>
      </c>
      <c r="C47" t="s">
        <v>1042</v>
      </c>
      <c r="D47" t="s">
        <v>1118</v>
      </c>
      <c r="E47" t="s">
        <v>1044</v>
      </c>
      <c r="F47" t="s">
        <v>308</v>
      </c>
      <c r="G47" t="s">
        <v>1119</v>
      </c>
      <c r="H47" t="s">
        <v>210</v>
      </c>
      <c r="J47" t="s">
        <v>105</v>
      </c>
      <c r="K47" s="77">
        <v>2.25</v>
      </c>
      <c r="L47" s="77">
        <v>0</v>
      </c>
      <c r="M47" s="77">
        <v>15226</v>
      </c>
      <c r="N47" s="77">
        <v>104.96095977873441</v>
      </c>
      <c r="O47" s="77">
        <v>15.9813557359101</v>
      </c>
      <c r="P47" s="77">
        <v>0.05</v>
      </c>
      <c r="Q47" s="77">
        <v>0</v>
      </c>
    </row>
    <row r="48" spans="2:17">
      <c r="B48" t="s">
        <v>1120</v>
      </c>
      <c r="C48" t="s">
        <v>1042</v>
      </c>
      <c r="D48" t="s">
        <v>1121</v>
      </c>
      <c r="E48" t="s">
        <v>1044</v>
      </c>
      <c r="F48" t="s">
        <v>308</v>
      </c>
      <c r="G48" t="s">
        <v>1122</v>
      </c>
      <c r="H48" t="s">
        <v>210</v>
      </c>
      <c r="J48" t="s">
        <v>105</v>
      </c>
      <c r="K48" s="77">
        <v>2.25</v>
      </c>
      <c r="L48" s="77">
        <v>0</v>
      </c>
      <c r="M48" s="77">
        <v>16314</v>
      </c>
      <c r="N48" s="77">
        <v>105.0276046939745</v>
      </c>
      <c r="O48" s="77">
        <v>17.134203429774999</v>
      </c>
      <c r="P48" s="77">
        <v>0.05</v>
      </c>
      <c r="Q48" s="77">
        <v>0</v>
      </c>
    </row>
    <row r="49" spans="2:17">
      <c r="B49" t="s">
        <v>1123</v>
      </c>
      <c r="C49" t="s">
        <v>1042</v>
      </c>
      <c r="D49" t="s">
        <v>1124</v>
      </c>
      <c r="E49" t="s">
        <v>1125</v>
      </c>
      <c r="F49" t="s">
        <v>962</v>
      </c>
      <c r="G49" t="s">
        <v>1126</v>
      </c>
      <c r="H49" t="s">
        <v>210</v>
      </c>
      <c r="I49" s="77">
        <v>1.35</v>
      </c>
      <c r="J49" t="s">
        <v>105</v>
      </c>
      <c r="K49" s="77">
        <v>6.95</v>
      </c>
      <c r="L49" s="77">
        <v>6.62</v>
      </c>
      <c r="M49" s="77">
        <v>3412058.03</v>
      </c>
      <c r="N49" s="77">
        <v>100.85</v>
      </c>
      <c r="O49" s="77">
        <v>3441.0605232550001</v>
      </c>
      <c r="P49" s="77">
        <v>9.8000000000000007</v>
      </c>
      <c r="Q49" s="77">
        <v>0.18</v>
      </c>
    </row>
    <row r="50" spans="2:17">
      <c r="B50" t="s">
        <v>1127</v>
      </c>
      <c r="C50" t="s">
        <v>1042</v>
      </c>
      <c r="D50" t="s">
        <v>1128</v>
      </c>
      <c r="E50" t="s">
        <v>1125</v>
      </c>
      <c r="F50" t="s">
        <v>962</v>
      </c>
      <c r="G50" t="s">
        <v>1129</v>
      </c>
      <c r="H50" t="s">
        <v>210</v>
      </c>
      <c r="I50" s="77">
        <v>1.35</v>
      </c>
      <c r="J50" t="s">
        <v>105</v>
      </c>
      <c r="K50" s="77">
        <v>6.95</v>
      </c>
      <c r="L50" s="77">
        <v>6.57</v>
      </c>
      <c r="M50" s="77">
        <v>2942285.27</v>
      </c>
      <c r="N50" s="77">
        <v>100.91</v>
      </c>
      <c r="O50" s="77">
        <v>2969.060065957</v>
      </c>
      <c r="P50" s="77">
        <v>8.4600000000000009</v>
      </c>
      <c r="Q50" s="77">
        <v>0.16</v>
      </c>
    </row>
    <row r="51" spans="2:17">
      <c r="B51" s="78" t="s">
        <v>1130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217</v>
      </c>
      <c r="D52" t="s">
        <v>217</v>
      </c>
      <c r="F52" t="s">
        <v>217</v>
      </c>
      <c r="I52" s="77">
        <v>0</v>
      </c>
      <c r="J52" t="s">
        <v>217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1131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217</v>
      </c>
      <c r="D54" t="s">
        <v>217</v>
      </c>
      <c r="F54" t="s">
        <v>217</v>
      </c>
      <c r="I54" s="77">
        <v>0</v>
      </c>
      <c r="J54" t="s">
        <v>217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1132</v>
      </c>
      <c r="I55" s="79">
        <v>0.65</v>
      </c>
      <c r="L55" s="79">
        <v>2.4500000000000002</v>
      </c>
      <c r="M55" s="79">
        <v>492593</v>
      </c>
      <c r="O55" s="79">
        <v>509.29190269999998</v>
      </c>
      <c r="P55" s="79">
        <v>1.45</v>
      </c>
      <c r="Q55" s="79">
        <v>0.03</v>
      </c>
    </row>
    <row r="56" spans="2:17">
      <c r="B56" t="s">
        <v>1133</v>
      </c>
      <c r="C56" t="s">
        <v>1042</v>
      </c>
      <c r="D56" t="s">
        <v>1134</v>
      </c>
      <c r="E56" t="s">
        <v>739</v>
      </c>
      <c r="F56" t="s">
        <v>962</v>
      </c>
      <c r="G56" t="s">
        <v>323</v>
      </c>
      <c r="H56" t="s">
        <v>210</v>
      </c>
      <c r="I56" s="77">
        <v>0.65</v>
      </c>
      <c r="J56" t="s">
        <v>105</v>
      </c>
      <c r="K56" s="77">
        <v>5</v>
      </c>
      <c r="L56" s="77">
        <v>2.4500000000000002</v>
      </c>
      <c r="M56" s="77">
        <v>492593</v>
      </c>
      <c r="N56" s="77">
        <v>103.39</v>
      </c>
      <c r="O56" s="77">
        <v>509.29190269999998</v>
      </c>
      <c r="P56" s="77">
        <v>1.45</v>
      </c>
      <c r="Q56" s="77">
        <v>0.03</v>
      </c>
    </row>
    <row r="57" spans="2:17">
      <c r="B57" s="78" t="s">
        <v>1135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217</v>
      </c>
      <c r="D58" t="s">
        <v>217</v>
      </c>
      <c r="F58" t="s">
        <v>217</v>
      </c>
      <c r="I58" s="77">
        <v>0</v>
      </c>
      <c r="J58" t="s">
        <v>217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1136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s="78" t="s">
        <v>1137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217</v>
      </c>
      <c r="D61" t="s">
        <v>217</v>
      </c>
      <c r="F61" t="s">
        <v>217</v>
      </c>
      <c r="I61" s="77">
        <v>0</v>
      </c>
      <c r="J61" t="s">
        <v>217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1138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217</v>
      </c>
      <c r="D63" t="s">
        <v>217</v>
      </c>
      <c r="F63" t="s">
        <v>217</v>
      </c>
      <c r="I63" s="77">
        <v>0</v>
      </c>
      <c r="J63" t="s">
        <v>217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1139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217</v>
      </c>
      <c r="D65" t="s">
        <v>217</v>
      </c>
      <c r="F65" t="s">
        <v>217</v>
      </c>
      <c r="I65" s="77">
        <v>0</v>
      </c>
      <c r="J65" t="s">
        <v>217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1140</v>
      </c>
      <c r="I66" s="79">
        <v>0</v>
      </c>
      <c r="L66" s="79">
        <v>0</v>
      </c>
      <c r="M66" s="79">
        <v>22276197</v>
      </c>
      <c r="O66" s="79">
        <v>20963.816562276501</v>
      </c>
      <c r="P66" s="79">
        <v>59.72</v>
      </c>
      <c r="Q66" s="79">
        <v>1.1000000000000001</v>
      </c>
    </row>
    <row r="67" spans="2:17">
      <c r="B67" t="s">
        <v>1141</v>
      </c>
      <c r="C67" t="s">
        <v>1042</v>
      </c>
      <c r="D67" t="s">
        <v>1142</v>
      </c>
      <c r="E67" t="s">
        <v>1143</v>
      </c>
      <c r="F67" t="s">
        <v>1144</v>
      </c>
      <c r="G67" t="s">
        <v>1145</v>
      </c>
      <c r="H67" t="s">
        <v>1146</v>
      </c>
      <c r="J67" t="s">
        <v>105</v>
      </c>
      <c r="K67" s="77">
        <v>7</v>
      </c>
      <c r="L67" s="77">
        <v>0</v>
      </c>
      <c r="M67" s="77">
        <v>22276197</v>
      </c>
      <c r="N67" s="77">
        <v>94.108597451694735</v>
      </c>
      <c r="O67" s="77">
        <v>20963.816562276501</v>
      </c>
      <c r="P67" s="77">
        <v>59.72</v>
      </c>
      <c r="Q67" s="77">
        <v>1.1000000000000001</v>
      </c>
    </row>
    <row r="68" spans="2:17">
      <c r="B68" s="78" t="s">
        <v>234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s="78" t="s">
        <v>1147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217</v>
      </c>
      <c r="D70" t="s">
        <v>217</v>
      </c>
      <c r="F70" t="s">
        <v>217</v>
      </c>
      <c r="I70" s="77">
        <v>0</v>
      </c>
      <c r="J70" t="s">
        <v>217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1131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217</v>
      </c>
      <c r="D72" t="s">
        <v>217</v>
      </c>
      <c r="F72" t="s">
        <v>217</v>
      </c>
      <c r="I72" s="77">
        <v>0</v>
      </c>
      <c r="J72" t="s">
        <v>217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1132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217</v>
      </c>
      <c r="D74" t="s">
        <v>217</v>
      </c>
      <c r="F74" t="s">
        <v>217</v>
      </c>
      <c r="I74" s="77">
        <v>0</v>
      </c>
      <c r="J74" t="s">
        <v>217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1140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217</v>
      </c>
      <c r="D76" t="s">
        <v>217</v>
      </c>
      <c r="F76" t="s">
        <v>217</v>
      </c>
      <c r="I76" s="77">
        <v>0</v>
      </c>
      <c r="J76" t="s">
        <v>217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t="s">
        <v>236</v>
      </c>
    </row>
    <row r="78" spans="2:17">
      <c r="B78" t="s">
        <v>292</v>
      </c>
    </row>
    <row r="79" spans="2:17">
      <c r="B79" t="s">
        <v>293</v>
      </c>
    </row>
    <row r="80" spans="2:17">
      <c r="B80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946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947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1148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1149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236</v>
      </c>
    </row>
    <row r="26" spans="2:15">
      <c r="B26" t="s">
        <v>292</v>
      </c>
    </row>
    <row r="27" spans="2:15">
      <c r="B27" t="s">
        <v>293</v>
      </c>
    </row>
    <row r="28" spans="2:15">
      <c r="B28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4" sqref="B14:J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f>G12</f>
        <v>73349.312000000005</v>
      </c>
      <c r="H11" s="76">
        <v>100</v>
      </c>
      <c r="I11" s="76">
        <v>4.0599999999999996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f>G13</f>
        <v>73349.312000000005</v>
      </c>
      <c r="H12" s="79">
        <v>100</v>
      </c>
      <c r="I12" s="79">
        <v>4.0599999999999996</v>
      </c>
    </row>
    <row r="13" spans="2:55">
      <c r="B13" s="78" t="s">
        <v>1150</v>
      </c>
      <c r="E13" s="79">
        <v>0</v>
      </c>
      <c r="F13" s="19"/>
      <c r="G13" s="79">
        <f>SUM(G14:G16)</f>
        <v>73349.312000000005</v>
      </c>
      <c r="H13" s="79">
        <v>100</v>
      </c>
      <c r="I13" s="79">
        <v>4.0599999999999996</v>
      </c>
    </row>
    <row r="14" spans="2:55">
      <c r="B14" t="s">
        <v>1151</v>
      </c>
      <c r="C14" t="s">
        <v>1156</v>
      </c>
      <c r="D14" t="s">
        <v>1152</v>
      </c>
      <c r="E14" s="77">
        <v>0</v>
      </c>
      <c r="F14" t="s">
        <v>105</v>
      </c>
      <c r="G14" s="77">
        <v>39408.980000000003</v>
      </c>
      <c r="H14" s="77">
        <v>51.07</v>
      </c>
      <c r="I14" s="77">
        <v>2.0699999999999998</v>
      </c>
      <c r="J14" t="s">
        <v>1153</v>
      </c>
    </row>
    <row r="15" spans="2:55">
      <c r="B15" t="s">
        <v>1154</v>
      </c>
      <c r="C15" t="str">
        <f>C14</f>
        <v>31.12.17</v>
      </c>
      <c r="D15" t="s">
        <v>1152</v>
      </c>
      <c r="E15" s="77">
        <v>0</v>
      </c>
      <c r="F15" t="s">
        <v>105</v>
      </c>
      <c r="G15" s="77">
        <v>23493</v>
      </c>
      <c r="H15" s="77">
        <v>35.39</v>
      </c>
      <c r="I15" s="77">
        <v>1.44</v>
      </c>
      <c r="J15" t="s">
        <v>1153</v>
      </c>
    </row>
    <row r="16" spans="2:55">
      <c r="B16" t="s">
        <v>1154</v>
      </c>
      <c r="C16" t="str">
        <f>C15</f>
        <v>31.12.17</v>
      </c>
      <c r="D16" t="s">
        <v>1152</v>
      </c>
      <c r="E16" s="77">
        <v>0</v>
      </c>
      <c r="F16" t="s">
        <v>105</v>
      </c>
      <c r="G16" s="77">
        <v>10447.332</v>
      </c>
      <c r="H16" s="77">
        <v>13.54</v>
      </c>
      <c r="I16" s="77">
        <v>0.55000000000000004</v>
      </c>
      <c r="J16" t="s">
        <v>1153</v>
      </c>
    </row>
    <row r="17" spans="2:9">
      <c r="B17" s="78" t="s">
        <v>1155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t="s">
        <v>217</v>
      </c>
      <c r="E18" s="77">
        <v>0</v>
      </c>
      <c r="F18" t="s">
        <v>217</v>
      </c>
      <c r="G18" s="77">
        <v>0</v>
      </c>
      <c r="H18" s="77">
        <v>0</v>
      </c>
      <c r="I18" s="77">
        <v>0</v>
      </c>
    </row>
    <row r="19" spans="2:9">
      <c r="B19" s="78" t="s">
        <v>234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s="78" t="s">
        <v>1150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B22" s="78" t="s">
        <v>1155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9">
      <c r="B23" t="s">
        <v>217</v>
      </c>
      <c r="E23" s="77">
        <v>0</v>
      </c>
      <c r="F23" t="s">
        <v>217</v>
      </c>
      <c r="G23" s="77">
        <v>0</v>
      </c>
      <c r="H23" s="77">
        <v>0</v>
      </c>
      <c r="I23" s="77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C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C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6"/>
  <sheetViews>
    <sheetView rightToLeft="1" tabSelected="1" topLeftCell="A7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1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C13+C25</f>
        <v>74772.319786499997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/>
      <c r="C12" s="79"/>
    </row>
    <row r="13" spans="2:17">
      <c r="B13" s="78" t="s">
        <v>204</v>
      </c>
      <c r="C13" s="79">
        <f>SUM(C14:C21)</f>
        <v>66472.831436499997</v>
      </c>
    </row>
    <row r="14" spans="2:17">
      <c r="B14" s="96" t="s">
        <v>1157</v>
      </c>
      <c r="C14" s="77">
        <f>'[5]סיכום לוועדת השקעות'!$C$37/1000</f>
        <v>5102.75</v>
      </c>
      <c r="D14" s="97">
        <f>'[5]סיכום לוועדת השקעות'!$C$43</f>
        <v>43950</v>
      </c>
    </row>
    <row r="15" spans="2:17">
      <c r="B15" s="96" t="s">
        <v>1158</v>
      </c>
      <c r="C15" s="77">
        <f>'[5]סיכום לוועדת השקעות'!$E$37/1000</f>
        <v>15341.64876</v>
      </c>
      <c r="D15" s="97">
        <f>'[5]סיכום לוועדת השקעות'!$E$43</f>
        <v>44134</v>
      </c>
    </row>
    <row r="16" spans="2:17">
      <c r="B16" s="96" t="s">
        <v>1159</v>
      </c>
      <c r="C16" s="77">
        <f>'[5]סיכום לוועדת השקעות'!$F$37/1000</f>
        <v>8906.5930000000008</v>
      </c>
      <c r="D16" s="97">
        <f>'[5]סיכום לוועדת השקעות'!$F$43</f>
        <v>44043</v>
      </c>
    </row>
    <row r="17" spans="2:4">
      <c r="B17" s="96" t="s">
        <v>1160</v>
      </c>
      <c r="C17" s="77">
        <f>'[5]סיכום לוועדת השקעות'!$G$37/1000</f>
        <v>10180.00568</v>
      </c>
      <c r="D17" s="97">
        <f>'[5]סיכום לוועדת השקעות'!$G$43</f>
        <v>44561</v>
      </c>
    </row>
    <row r="18" spans="2:4">
      <c r="B18" s="96" t="s">
        <v>1161</v>
      </c>
      <c r="C18" s="77">
        <f>'[5]סיכום לוועדת השקעות'!$H$37/1000</f>
        <v>5819.6933764999994</v>
      </c>
      <c r="D18" s="97">
        <f>'[5]סיכום לוועדת השקעות'!$H$43</f>
        <v>44252</v>
      </c>
    </row>
    <row r="19" spans="2:4">
      <c r="B19" t="s">
        <v>1162</v>
      </c>
      <c r="C19" s="77">
        <f>'[5]סיכום לוועדת השקעות'!$I$37/1000</f>
        <v>4942.9863399999995</v>
      </c>
      <c r="D19" s="97">
        <f>'[5]סיכום לוועדת השקעות'!$I$43</f>
        <v>43783</v>
      </c>
    </row>
    <row r="20" spans="2:4">
      <c r="B20" s="96" t="s">
        <v>1163</v>
      </c>
      <c r="C20" s="77">
        <f>'[5]סיכום לוועדת השקעות'!$J$37/1000</f>
        <v>12004.2</v>
      </c>
      <c r="D20" s="97">
        <f>'[5]סיכום לוועדת השקעות'!$J$43</f>
        <v>44854</v>
      </c>
    </row>
    <row r="21" spans="2:4">
      <c r="B21" s="96" t="s">
        <v>1164</v>
      </c>
      <c r="C21" s="77">
        <f>'[5]סיכום לוועדת השקעות'!$K$37/1000</f>
        <v>4174.9542799999999</v>
      </c>
      <c r="D21" s="97">
        <f>'[5]סיכום לוועדת השקעות'!$K$43</f>
        <v>45236</v>
      </c>
    </row>
    <row r="22" spans="2:4">
      <c r="B22"/>
      <c r="C22" s="77"/>
      <c r="D22" s="98"/>
    </row>
    <row r="23" spans="2:4">
      <c r="B23"/>
      <c r="C23" s="77"/>
      <c r="D23" s="98"/>
    </row>
    <row r="24" spans="2:4">
      <c r="B24"/>
      <c r="C24" s="77"/>
      <c r="D24" s="98"/>
    </row>
    <row r="25" spans="2:4">
      <c r="B25" s="78" t="s">
        <v>234</v>
      </c>
      <c r="C25" s="79">
        <f>C26</f>
        <v>8299.4883500000014</v>
      </c>
      <c r="D25" s="98"/>
    </row>
    <row r="26" spans="2:4">
      <c r="B26" t="s">
        <v>1165</v>
      </c>
      <c r="C26" s="77">
        <f>'[5]סיכום לוועדת השקעות'!$D$37/1000</f>
        <v>8299.4883500000014</v>
      </c>
      <c r="D26" s="97">
        <f>'[5]סיכום לוועדת השקעות'!$D$43</f>
        <v>43678</v>
      </c>
    </row>
  </sheetData>
  <mergeCells count="1">
    <mergeCell ref="B7:D7"/>
  </mergeCells>
  <dataValidations count="1">
    <dataValidation allowBlank="1" showInputMessage="1" showErrorMessage="1" sqref="A1:A1048576 E1:XFD1048576 B35:D1048576 B1:D2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946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947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4.97</v>
      </c>
      <c r="I11" s="7"/>
      <c r="J11" s="7"/>
      <c r="K11" s="76">
        <v>0.9</v>
      </c>
      <c r="L11" s="76">
        <v>440215151</v>
      </c>
      <c r="M11" s="7"/>
      <c r="N11" s="76">
        <v>0</v>
      </c>
      <c r="O11" s="76">
        <v>538994.43937729998</v>
      </c>
      <c r="P11" s="7"/>
      <c r="Q11" s="76">
        <v>100</v>
      </c>
      <c r="R11" s="76">
        <v>28.36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4.97</v>
      </c>
      <c r="K12" s="79">
        <v>0.9</v>
      </c>
      <c r="L12" s="79">
        <v>440215151</v>
      </c>
      <c r="N12" s="79">
        <v>0</v>
      </c>
      <c r="O12" s="79">
        <v>538994.43937729998</v>
      </c>
      <c r="Q12" s="79">
        <v>100</v>
      </c>
      <c r="R12" s="79">
        <v>28.36</v>
      </c>
    </row>
    <row r="13" spans="2:53">
      <c r="B13" s="78" t="s">
        <v>237</v>
      </c>
      <c r="C13" s="16"/>
      <c r="D13" s="16"/>
      <c r="H13" s="79">
        <v>2.88</v>
      </c>
      <c r="K13" s="79">
        <v>-0.25</v>
      </c>
      <c r="L13" s="79">
        <v>198206525</v>
      </c>
      <c r="N13" s="79">
        <v>0</v>
      </c>
      <c r="O13" s="79">
        <v>241600.83480770001</v>
      </c>
      <c r="Q13" s="79">
        <v>44.82</v>
      </c>
      <c r="R13" s="79">
        <v>12.71</v>
      </c>
    </row>
    <row r="14" spans="2:53">
      <c r="B14" s="78" t="s">
        <v>238</v>
      </c>
      <c r="C14" s="16"/>
      <c r="D14" s="16"/>
      <c r="H14" s="79">
        <v>2.88</v>
      </c>
      <c r="K14" s="79">
        <v>-0.25</v>
      </c>
      <c r="L14" s="79">
        <v>198206525</v>
      </c>
      <c r="N14" s="79">
        <v>0</v>
      </c>
      <c r="O14" s="79">
        <v>241600.83480770001</v>
      </c>
      <c r="Q14" s="79">
        <v>44.82</v>
      </c>
      <c r="R14" s="79">
        <v>12.71</v>
      </c>
    </row>
    <row r="15" spans="2:53">
      <c r="B15" t="s">
        <v>239</v>
      </c>
      <c r="C15" t="s">
        <v>240</v>
      </c>
      <c r="D15" t="s">
        <v>103</v>
      </c>
      <c r="E15" t="s">
        <v>241</v>
      </c>
      <c r="F15" t="s">
        <v>210</v>
      </c>
      <c r="G15" t="s">
        <v>242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26375828</v>
      </c>
      <c r="M15" s="77">
        <v>148.08000000000001</v>
      </c>
      <c r="N15" s="77">
        <v>0</v>
      </c>
      <c r="O15" s="77">
        <v>39057.326102400002</v>
      </c>
      <c r="P15" s="77">
        <v>0.17</v>
      </c>
      <c r="Q15" s="77">
        <v>7.25</v>
      </c>
      <c r="R15" s="77">
        <v>2.06</v>
      </c>
    </row>
    <row r="16" spans="2:53">
      <c r="B16" t="s">
        <v>243</v>
      </c>
      <c r="C16" t="s">
        <v>244</v>
      </c>
      <c r="D16" t="s">
        <v>103</v>
      </c>
      <c r="E16" t="s">
        <v>241</v>
      </c>
      <c r="F16" t="s">
        <v>210</v>
      </c>
      <c r="G16" t="s">
        <v>245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35540834</v>
      </c>
      <c r="M16" s="77">
        <v>151.94</v>
      </c>
      <c r="N16" s="77">
        <v>0</v>
      </c>
      <c r="O16" s="77">
        <v>54000.743179600002</v>
      </c>
      <c r="P16" s="77">
        <v>0.31</v>
      </c>
      <c r="Q16" s="77">
        <v>10.02</v>
      </c>
      <c r="R16" s="77">
        <v>2.84</v>
      </c>
    </row>
    <row r="17" spans="2:18">
      <c r="B17" t="s">
        <v>246</v>
      </c>
      <c r="C17" t="s">
        <v>247</v>
      </c>
      <c r="D17" t="s">
        <v>103</v>
      </c>
      <c r="E17" t="s">
        <v>241</v>
      </c>
      <c r="F17" t="s">
        <v>210</v>
      </c>
      <c r="G17" t="s">
        <v>245</v>
      </c>
      <c r="H17" s="77">
        <v>3.6</v>
      </c>
      <c r="I17" t="s">
        <v>105</v>
      </c>
      <c r="J17" s="77">
        <v>2.75</v>
      </c>
      <c r="K17" s="77">
        <v>-0.19</v>
      </c>
      <c r="L17" s="77">
        <v>41175337</v>
      </c>
      <c r="M17" s="77">
        <v>116.21</v>
      </c>
      <c r="N17" s="77">
        <v>0</v>
      </c>
      <c r="O17" s="77">
        <v>47849.859127700001</v>
      </c>
      <c r="P17" s="77">
        <v>0.25</v>
      </c>
      <c r="Q17" s="77">
        <v>8.8800000000000008</v>
      </c>
      <c r="R17" s="77">
        <v>2.52</v>
      </c>
    </row>
    <row r="18" spans="2:18">
      <c r="B18" t="s">
        <v>248</v>
      </c>
      <c r="C18" t="s">
        <v>249</v>
      </c>
      <c r="D18" t="s">
        <v>103</v>
      </c>
      <c r="E18" t="s">
        <v>241</v>
      </c>
      <c r="F18" t="s">
        <v>210</v>
      </c>
      <c r="G18" t="s">
        <v>250</v>
      </c>
      <c r="H18" s="77">
        <v>4.59</v>
      </c>
      <c r="I18" t="s">
        <v>105</v>
      </c>
      <c r="J18" s="77">
        <v>1.75</v>
      </c>
      <c r="K18" s="77">
        <v>0.06</v>
      </c>
      <c r="L18" s="77">
        <v>39253</v>
      </c>
      <c r="M18" s="77">
        <v>110.7</v>
      </c>
      <c r="N18" s="77">
        <v>0</v>
      </c>
      <c r="O18" s="77">
        <v>43.453071000000001</v>
      </c>
      <c r="P18" s="77">
        <v>0</v>
      </c>
      <c r="Q18" s="77">
        <v>0.01</v>
      </c>
      <c r="R18" s="77">
        <v>0</v>
      </c>
    </row>
    <row r="19" spans="2:18">
      <c r="B19" t="s">
        <v>251</v>
      </c>
      <c r="C19" t="s">
        <v>252</v>
      </c>
      <c r="D19" t="s">
        <v>103</v>
      </c>
      <c r="E19" t="s">
        <v>241</v>
      </c>
      <c r="F19" t="s">
        <v>210</v>
      </c>
      <c r="G19" t="s">
        <v>253</v>
      </c>
      <c r="H19" s="77">
        <v>0.83</v>
      </c>
      <c r="I19" t="s">
        <v>105</v>
      </c>
      <c r="J19" s="77">
        <v>3</v>
      </c>
      <c r="K19" s="77">
        <v>-0.52</v>
      </c>
      <c r="L19" s="77">
        <v>28245971</v>
      </c>
      <c r="M19" s="77">
        <v>114.34</v>
      </c>
      <c r="N19" s="77">
        <v>0</v>
      </c>
      <c r="O19" s="77">
        <v>32296.4432414</v>
      </c>
      <c r="P19" s="77">
        <v>0.18</v>
      </c>
      <c r="Q19" s="77">
        <v>5.99</v>
      </c>
      <c r="R19" s="77">
        <v>1.7</v>
      </c>
    </row>
    <row r="20" spans="2:18">
      <c r="B20" t="s">
        <v>254</v>
      </c>
      <c r="C20" t="s">
        <v>255</v>
      </c>
      <c r="D20" t="s">
        <v>103</v>
      </c>
      <c r="E20" t="s">
        <v>241</v>
      </c>
      <c r="F20" t="s">
        <v>210</v>
      </c>
      <c r="G20" t="s">
        <v>256</v>
      </c>
      <c r="H20" s="77">
        <v>1.83</v>
      </c>
      <c r="I20" t="s">
        <v>105</v>
      </c>
      <c r="J20" s="77">
        <v>0.1</v>
      </c>
      <c r="K20" s="77">
        <v>-0.47</v>
      </c>
      <c r="L20" s="77">
        <v>66829302</v>
      </c>
      <c r="M20" s="77">
        <v>102.28</v>
      </c>
      <c r="N20" s="77">
        <v>0</v>
      </c>
      <c r="O20" s="77">
        <v>68353.010085600006</v>
      </c>
      <c r="P20" s="77">
        <v>0.44</v>
      </c>
      <c r="Q20" s="77">
        <v>12.68</v>
      </c>
      <c r="R20" s="77">
        <v>3.6</v>
      </c>
    </row>
    <row r="21" spans="2:18">
      <c r="B21" s="78" t="s">
        <v>257</v>
      </c>
      <c r="C21" s="16"/>
      <c r="D21" s="16"/>
      <c r="H21" s="79">
        <v>6.67</v>
      </c>
      <c r="K21" s="79">
        <v>1.83</v>
      </c>
      <c r="L21" s="79">
        <v>242008626</v>
      </c>
      <c r="N21" s="79">
        <v>0</v>
      </c>
      <c r="O21" s="79">
        <v>297393.60456960002</v>
      </c>
      <c r="Q21" s="79">
        <v>55.18</v>
      </c>
      <c r="R21" s="79">
        <v>15.65</v>
      </c>
    </row>
    <row r="22" spans="2:18">
      <c r="B22" s="78" t="s">
        <v>258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259</v>
      </c>
      <c r="C24" s="16"/>
      <c r="D24" s="16"/>
      <c r="H24" s="79">
        <v>6.67</v>
      </c>
      <c r="K24" s="79">
        <v>1.83</v>
      </c>
      <c r="L24" s="79">
        <v>242008626</v>
      </c>
      <c r="N24" s="79">
        <v>0</v>
      </c>
      <c r="O24" s="79">
        <v>297393.60456960002</v>
      </c>
      <c r="Q24" s="79">
        <v>55.18</v>
      </c>
      <c r="R24" s="79">
        <v>15.65</v>
      </c>
    </row>
    <row r="25" spans="2:18">
      <c r="B25" t="s">
        <v>260</v>
      </c>
      <c r="C25" t="s">
        <v>261</v>
      </c>
      <c r="D25" t="s">
        <v>103</v>
      </c>
      <c r="E25" t="s">
        <v>241</v>
      </c>
      <c r="F25" t="s">
        <v>210</v>
      </c>
      <c r="G25" t="s">
        <v>262</v>
      </c>
      <c r="H25" s="77">
        <v>7.57</v>
      </c>
      <c r="I25" t="s">
        <v>105</v>
      </c>
      <c r="J25" s="77">
        <v>2</v>
      </c>
      <c r="K25" s="77">
        <v>2.1</v>
      </c>
      <c r="L25" s="77">
        <v>12039675</v>
      </c>
      <c r="M25" s="77">
        <v>100.77</v>
      </c>
      <c r="N25" s="77">
        <v>0</v>
      </c>
      <c r="O25" s="77">
        <v>12132.3804975</v>
      </c>
      <c r="P25" s="77">
        <v>0.08</v>
      </c>
      <c r="Q25" s="77">
        <v>2.25</v>
      </c>
      <c r="R25" s="77">
        <v>0.64</v>
      </c>
    </row>
    <row r="26" spans="2:18">
      <c r="B26" t="s">
        <v>263</v>
      </c>
      <c r="C26" t="s">
        <v>264</v>
      </c>
      <c r="D26" t="s">
        <v>103</v>
      </c>
      <c r="E26" t="s">
        <v>241</v>
      </c>
      <c r="F26" t="s">
        <v>210</v>
      </c>
      <c r="G26" t="s">
        <v>265</v>
      </c>
      <c r="H26" s="77">
        <v>9.2100000000000009</v>
      </c>
      <c r="I26" t="s">
        <v>105</v>
      </c>
      <c r="J26" s="77">
        <v>1.25</v>
      </c>
      <c r="K26" s="77">
        <v>1.26</v>
      </c>
      <c r="L26" s="77">
        <v>19175261</v>
      </c>
      <c r="M26" s="77">
        <v>100.24</v>
      </c>
      <c r="N26" s="77">
        <v>0</v>
      </c>
      <c r="O26" s="77">
        <v>19221.281626399999</v>
      </c>
      <c r="P26" s="77">
        <v>0.31</v>
      </c>
      <c r="Q26" s="77">
        <v>3.57</v>
      </c>
      <c r="R26" s="77">
        <v>1.01</v>
      </c>
    </row>
    <row r="27" spans="2:18">
      <c r="B27" t="s">
        <v>266</v>
      </c>
      <c r="C27" t="s">
        <v>267</v>
      </c>
      <c r="D27" t="s">
        <v>103</v>
      </c>
      <c r="E27" t="s">
        <v>241</v>
      </c>
      <c r="F27" t="s">
        <v>210</v>
      </c>
      <c r="G27" t="s">
        <v>268</v>
      </c>
      <c r="H27" s="77">
        <v>1.04</v>
      </c>
      <c r="I27" t="s">
        <v>105</v>
      </c>
      <c r="J27" s="77">
        <v>5</v>
      </c>
      <c r="K27" s="77">
        <v>0.55000000000000004</v>
      </c>
      <c r="L27" s="77">
        <v>61708</v>
      </c>
      <c r="M27" s="77">
        <v>109.37</v>
      </c>
      <c r="N27" s="77">
        <v>0</v>
      </c>
      <c r="O27" s="77">
        <v>67.490039600000003</v>
      </c>
      <c r="P27" s="77">
        <v>0</v>
      </c>
      <c r="Q27" s="77">
        <v>0.01</v>
      </c>
      <c r="R27" s="77">
        <v>0</v>
      </c>
    </row>
    <row r="28" spans="2:18">
      <c r="B28" t="s">
        <v>269</v>
      </c>
      <c r="C28" t="s">
        <v>270</v>
      </c>
      <c r="D28" t="s">
        <v>103</v>
      </c>
      <c r="E28" t="s">
        <v>241</v>
      </c>
      <c r="F28" t="s">
        <v>210</v>
      </c>
      <c r="G28" t="s">
        <v>271</v>
      </c>
      <c r="H28" s="77">
        <v>2.81</v>
      </c>
      <c r="I28" t="s">
        <v>105</v>
      </c>
      <c r="J28" s="77">
        <v>5.5</v>
      </c>
      <c r="K28" s="77">
        <v>1.05</v>
      </c>
      <c r="L28" s="77">
        <v>1580382</v>
      </c>
      <c r="M28" s="77">
        <v>118.47</v>
      </c>
      <c r="N28" s="77">
        <v>0</v>
      </c>
      <c r="O28" s="77">
        <v>1872.2785554</v>
      </c>
      <c r="P28" s="77">
        <v>0.01</v>
      </c>
      <c r="Q28" s="77">
        <v>0.35</v>
      </c>
      <c r="R28" s="77">
        <v>0.1</v>
      </c>
    </row>
    <row r="29" spans="2:18">
      <c r="B29" t="s">
        <v>272</v>
      </c>
      <c r="C29" t="s">
        <v>273</v>
      </c>
      <c r="D29" t="s">
        <v>103</v>
      </c>
      <c r="E29" t="s">
        <v>241</v>
      </c>
      <c r="F29" t="s">
        <v>210</v>
      </c>
      <c r="G29" t="s">
        <v>274</v>
      </c>
      <c r="H29" s="77">
        <v>0.16</v>
      </c>
      <c r="I29" t="s">
        <v>105</v>
      </c>
      <c r="J29" s="77">
        <v>6</v>
      </c>
      <c r="K29" s="77">
        <v>0.12</v>
      </c>
      <c r="L29" s="77">
        <v>18185406</v>
      </c>
      <c r="M29" s="77">
        <v>105.98</v>
      </c>
      <c r="N29" s="77">
        <v>0</v>
      </c>
      <c r="O29" s="77">
        <v>19272.893278799998</v>
      </c>
      <c r="P29" s="77">
        <v>0.16</v>
      </c>
      <c r="Q29" s="77">
        <v>3.58</v>
      </c>
      <c r="R29" s="77">
        <v>1.01</v>
      </c>
    </row>
    <row r="30" spans="2:18">
      <c r="B30" t="s">
        <v>275</v>
      </c>
      <c r="C30" t="s">
        <v>276</v>
      </c>
      <c r="D30" t="s">
        <v>103</v>
      </c>
      <c r="E30" t="s">
        <v>241</v>
      </c>
      <c r="F30" t="s">
        <v>210</v>
      </c>
      <c r="G30" t="s">
        <v>277</v>
      </c>
      <c r="H30" s="77">
        <v>4.7699999999999996</v>
      </c>
      <c r="I30" t="s">
        <v>105</v>
      </c>
      <c r="J30" s="77">
        <v>3.75</v>
      </c>
      <c r="K30" s="77">
        <v>1.57</v>
      </c>
      <c r="L30" s="77">
        <v>18909037</v>
      </c>
      <c r="M30" s="77">
        <v>113.72</v>
      </c>
      <c r="N30" s="77">
        <v>0</v>
      </c>
      <c r="O30" s="77">
        <v>21503.356876400001</v>
      </c>
      <c r="P30" s="77">
        <v>0.12</v>
      </c>
      <c r="Q30" s="77">
        <v>3.99</v>
      </c>
      <c r="R30" s="77">
        <v>1.1299999999999999</v>
      </c>
    </row>
    <row r="31" spans="2:18">
      <c r="B31" t="s">
        <v>278</v>
      </c>
      <c r="C31" t="s">
        <v>279</v>
      </c>
      <c r="D31" t="s">
        <v>103</v>
      </c>
      <c r="E31" t="s">
        <v>241</v>
      </c>
      <c r="F31" t="s">
        <v>210</v>
      </c>
      <c r="G31" t="s">
        <v>280</v>
      </c>
      <c r="H31" s="77">
        <v>0.41</v>
      </c>
      <c r="I31" t="s">
        <v>105</v>
      </c>
      <c r="J31" s="77">
        <v>2.25</v>
      </c>
      <c r="K31" s="77">
        <v>0.28000000000000003</v>
      </c>
      <c r="L31" s="77">
        <v>20311264</v>
      </c>
      <c r="M31" s="77">
        <v>102.13</v>
      </c>
      <c r="N31" s="77">
        <v>0</v>
      </c>
      <c r="O31" s="77">
        <v>20743.893923200001</v>
      </c>
      <c r="P31" s="77">
        <v>0.12</v>
      </c>
      <c r="Q31" s="77">
        <v>3.85</v>
      </c>
      <c r="R31" s="77">
        <v>1.0900000000000001</v>
      </c>
    </row>
    <row r="32" spans="2:18">
      <c r="B32" t="s">
        <v>281</v>
      </c>
      <c r="C32" t="s">
        <v>282</v>
      </c>
      <c r="D32" t="s">
        <v>103</v>
      </c>
      <c r="E32" t="s">
        <v>241</v>
      </c>
      <c r="F32" t="s">
        <v>210</v>
      </c>
      <c r="G32" t="s">
        <v>283</v>
      </c>
      <c r="H32" s="77">
        <v>6.32</v>
      </c>
      <c r="I32" t="s">
        <v>105</v>
      </c>
      <c r="J32" s="77">
        <v>1.75</v>
      </c>
      <c r="K32" s="77">
        <v>1.87</v>
      </c>
      <c r="L32" s="77">
        <v>85399</v>
      </c>
      <c r="M32" s="77">
        <v>99.85</v>
      </c>
      <c r="N32" s="77">
        <v>0</v>
      </c>
      <c r="O32" s="77">
        <v>85.270901499999994</v>
      </c>
      <c r="P32" s="77">
        <v>0</v>
      </c>
      <c r="Q32" s="77">
        <v>0.02</v>
      </c>
      <c r="R32" s="77">
        <v>0</v>
      </c>
    </row>
    <row r="33" spans="2:18">
      <c r="B33" t="s">
        <v>284</v>
      </c>
      <c r="C33" t="s">
        <v>285</v>
      </c>
      <c r="D33" t="s">
        <v>103</v>
      </c>
      <c r="E33" t="s">
        <v>241</v>
      </c>
      <c r="F33" t="s">
        <v>210</v>
      </c>
      <c r="G33" t="s">
        <v>277</v>
      </c>
      <c r="H33" s="77">
        <v>6.56</v>
      </c>
      <c r="I33" t="s">
        <v>105</v>
      </c>
      <c r="J33" s="77">
        <v>6.25</v>
      </c>
      <c r="K33" s="77">
        <v>2.04</v>
      </c>
      <c r="L33" s="77">
        <v>128414362</v>
      </c>
      <c r="M33" s="77">
        <v>131.86000000000001</v>
      </c>
      <c r="N33" s="77">
        <v>0</v>
      </c>
      <c r="O33" s="77">
        <v>169327.17773319999</v>
      </c>
      <c r="P33" s="77">
        <v>0.76</v>
      </c>
      <c r="Q33" s="77">
        <v>31.42</v>
      </c>
      <c r="R33" s="77">
        <v>8.91</v>
      </c>
    </row>
    <row r="34" spans="2:18">
      <c r="B34" t="s">
        <v>286</v>
      </c>
      <c r="C34" t="s">
        <v>287</v>
      </c>
      <c r="D34" t="s">
        <v>103</v>
      </c>
      <c r="E34" t="s">
        <v>241</v>
      </c>
      <c r="F34" t="s">
        <v>210</v>
      </c>
      <c r="G34" t="s">
        <v>253</v>
      </c>
      <c r="H34" s="77">
        <v>14.54</v>
      </c>
      <c r="I34" t="s">
        <v>105</v>
      </c>
      <c r="J34" s="77">
        <v>5.5</v>
      </c>
      <c r="K34" s="77">
        <v>3.17</v>
      </c>
      <c r="L34" s="77">
        <v>23246132</v>
      </c>
      <c r="M34" s="77">
        <v>142.68</v>
      </c>
      <c r="N34" s="77">
        <v>0</v>
      </c>
      <c r="O34" s="77">
        <v>33167.581137599998</v>
      </c>
      <c r="P34" s="77">
        <v>0.13</v>
      </c>
      <c r="Q34" s="77">
        <v>6.15</v>
      </c>
      <c r="R34" s="77">
        <v>1.75</v>
      </c>
    </row>
    <row r="35" spans="2:18">
      <c r="B35" s="78" t="s">
        <v>288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289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234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s="78" t="s">
        <v>290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217</v>
      </c>
      <c r="C41" t="s">
        <v>217</v>
      </c>
      <c r="D41" s="16"/>
      <c r="E41" t="s">
        <v>217</v>
      </c>
      <c r="H41" s="77">
        <v>0</v>
      </c>
      <c r="I41" t="s">
        <v>217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291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217</v>
      </c>
      <c r="C43" t="s">
        <v>217</v>
      </c>
      <c r="D43" s="16"/>
      <c r="E43" t="s">
        <v>217</v>
      </c>
      <c r="H43" s="77">
        <v>0</v>
      </c>
      <c r="I43" t="s">
        <v>217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t="s">
        <v>292</v>
      </c>
      <c r="C44" s="16"/>
      <c r="D44" s="16"/>
    </row>
    <row r="45" spans="2:18">
      <c r="B45" t="s">
        <v>293</v>
      </c>
      <c r="C45" s="16"/>
      <c r="D45" s="16"/>
    </row>
    <row r="46" spans="2:18">
      <c r="B46" t="s">
        <v>294</v>
      </c>
      <c r="C46" s="16"/>
      <c r="D46" s="16"/>
    </row>
    <row r="47" spans="2:18">
      <c r="B47" t="s">
        <v>295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946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947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B28" t="s">
        <v>295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</v>
      </c>
      <c r="L11" s="7"/>
      <c r="M11" s="7"/>
      <c r="N11" s="76">
        <v>11.36</v>
      </c>
      <c r="O11" s="76">
        <v>229982939.31</v>
      </c>
      <c r="P11" s="33"/>
      <c r="Q11" s="76">
        <v>574.22852999999998</v>
      </c>
      <c r="R11" s="76">
        <v>287276.66586219281</v>
      </c>
      <c r="S11" s="7"/>
      <c r="T11" s="76">
        <v>100</v>
      </c>
      <c r="U11" s="76">
        <v>15.12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3.75</v>
      </c>
      <c r="N12" s="79">
        <v>12.46</v>
      </c>
      <c r="O12" s="79">
        <v>215801639.31</v>
      </c>
      <c r="Q12" s="79">
        <v>574.22852999999998</v>
      </c>
      <c r="R12" s="79">
        <v>234559.33181521401</v>
      </c>
      <c r="T12" s="79">
        <v>81.650000000000006</v>
      </c>
      <c r="U12" s="79">
        <v>12.34</v>
      </c>
    </row>
    <row r="13" spans="2:66">
      <c r="B13" s="78" t="s">
        <v>296</v>
      </c>
      <c r="C13" s="16"/>
      <c r="D13" s="16"/>
      <c r="E13" s="16"/>
      <c r="F13" s="16"/>
      <c r="K13" s="79">
        <v>3.38</v>
      </c>
      <c r="N13" s="79">
        <v>-4.09</v>
      </c>
      <c r="O13" s="79">
        <v>95044813.629999995</v>
      </c>
      <c r="Q13" s="79">
        <v>70.417730000000006</v>
      </c>
      <c r="R13" s="79">
        <v>115675.357855808</v>
      </c>
      <c r="T13" s="79">
        <v>40.270000000000003</v>
      </c>
      <c r="U13" s="79">
        <v>6.09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303</v>
      </c>
      <c r="H14" t="s">
        <v>209</v>
      </c>
      <c r="I14" t="s">
        <v>210</v>
      </c>
      <c r="J14" t="s">
        <v>304</v>
      </c>
      <c r="K14" s="77">
        <v>3.32</v>
      </c>
      <c r="L14" t="s">
        <v>105</v>
      </c>
      <c r="M14" s="77">
        <v>5</v>
      </c>
      <c r="N14" s="77">
        <v>0.55000000000000004</v>
      </c>
      <c r="O14" s="77">
        <v>1797421</v>
      </c>
      <c r="P14" s="77">
        <v>122.05</v>
      </c>
      <c r="Q14" s="77">
        <v>0</v>
      </c>
      <c r="R14" s="77">
        <v>2193.7523305</v>
      </c>
      <c r="S14" s="77">
        <v>0.06</v>
      </c>
      <c r="T14" s="77">
        <v>0.76</v>
      </c>
      <c r="U14" s="77">
        <v>0.12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307</v>
      </c>
      <c r="G15" t="s">
        <v>303</v>
      </c>
      <c r="H15" t="s">
        <v>308</v>
      </c>
      <c r="I15" t="s">
        <v>210</v>
      </c>
      <c r="J15" t="s">
        <v>309</v>
      </c>
      <c r="K15" s="77">
        <v>1.24</v>
      </c>
      <c r="L15" t="s">
        <v>105</v>
      </c>
      <c r="M15" s="77">
        <v>0.8</v>
      </c>
      <c r="N15" s="77">
        <v>0.53</v>
      </c>
      <c r="O15" s="77">
        <v>11382461</v>
      </c>
      <c r="P15" s="77">
        <v>102.87</v>
      </c>
      <c r="Q15" s="77">
        <v>0</v>
      </c>
      <c r="R15" s="77">
        <v>11709.137630699999</v>
      </c>
      <c r="S15" s="77">
        <v>1.77</v>
      </c>
      <c r="T15" s="77">
        <v>4.08</v>
      </c>
      <c r="U15" s="77">
        <v>0.62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312</v>
      </c>
      <c r="G16" t="s">
        <v>130</v>
      </c>
      <c r="H16" t="s">
        <v>313</v>
      </c>
      <c r="I16" t="s">
        <v>153</v>
      </c>
      <c r="J16" t="s">
        <v>314</v>
      </c>
      <c r="K16" s="77">
        <v>6.41</v>
      </c>
      <c r="L16" t="s">
        <v>105</v>
      </c>
      <c r="M16" s="77">
        <v>0.83</v>
      </c>
      <c r="N16" s="77">
        <v>1.34</v>
      </c>
      <c r="O16" s="77">
        <v>3285750</v>
      </c>
      <c r="P16" s="77">
        <v>98.51</v>
      </c>
      <c r="Q16" s="77">
        <v>0</v>
      </c>
      <c r="R16" s="77">
        <v>3236.7923249999999</v>
      </c>
      <c r="S16" s="77">
        <v>0.21</v>
      </c>
      <c r="T16" s="77">
        <v>1.1299999999999999</v>
      </c>
      <c r="U16" s="77">
        <v>0.17</v>
      </c>
    </row>
    <row r="17" spans="2:21">
      <c r="B17" t="s">
        <v>315</v>
      </c>
      <c r="C17" t="s">
        <v>316</v>
      </c>
      <c r="D17" t="s">
        <v>103</v>
      </c>
      <c r="E17" t="s">
        <v>126</v>
      </c>
      <c r="F17" t="s">
        <v>302</v>
      </c>
      <c r="G17" t="s">
        <v>303</v>
      </c>
      <c r="H17" t="s">
        <v>308</v>
      </c>
      <c r="I17" t="s">
        <v>210</v>
      </c>
      <c r="J17" t="s">
        <v>317</v>
      </c>
      <c r="K17" s="77">
        <v>1.21</v>
      </c>
      <c r="L17" t="s">
        <v>105</v>
      </c>
      <c r="M17" s="77">
        <v>4.0999999999999996</v>
      </c>
      <c r="N17" s="77">
        <v>0.74</v>
      </c>
      <c r="O17" s="77">
        <v>10726142.4</v>
      </c>
      <c r="P17" s="77">
        <v>130.5</v>
      </c>
      <c r="Q17" s="77">
        <v>0</v>
      </c>
      <c r="R17" s="77">
        <v>13997.615832</v>
      </c>
      <c r="S17" s="77">
        <v>0.46</v>
      </c>
      <c r="T17" s="77">
        <v>4.87</v>
      </c>
      <c r="U17" s="77">
        <v>0.74</v>
      </c>
    </row>
    <row r="18" spans="2:21">
      <c r="B18" t="s">
        <v>318</v>
      </c>
      <c r="C18" t="s">
        <v>319</v>
      </c>
      <c r="D18" t="s">
        <v>103</v>
      </c>
      <c r="E18" t="s">
        <v>126</v>
      </c>
      <c r="F18" t="s">
        <v>320</v>
      </c>
      <c r="G18" t="s">
        <v>321</v>
      </c>
      <c r="H18" t="s">
        <v>322</v>
      </c>
      <c r="I18" t="s">
        <v>210</v>
      </c>
      <c r="J18" t="s">
        <v>323</v>
      </c>
      <c r="K18" s="77">
        <v>1.49</v>
      </c>
      <c r="L18" t="s">
        <v>105</v>
      </c>
      <c r="M18" s="77">
        <v>4.9000000000000004</v>
      </c>
      <c r="N18" s="77">
        <v>0.67</v>
      </c>
      <c r="O18" s="77">
        <v>1507166.68</v>
      </c>
      <c r="P18" s="77">
        <v>115.47</v>
      </c>
      <c r="Q18" s="77">
        <v>0</v>
      </c>
      <c r="R18" s="77">
        <v>1740.3253653960001</v>
      </c>
      <c r="S18" s="77">
        <v>0.76</v>
      </c>
      <c r="T18" s="77">
        <v>0.61</v>
      </c>
      <c r="U18" s="77">
        <v>0.09</v>
      </c>
    </row>
    <row r="19" spans="2:21">
      <c r="B19" t="s">
        <v>324</v>
      </c>
      <c r="C19" t="s">
        <v>325</v>
      </c>
      <c r="D19" t="s">
        <v>103</v>
      </c>
      <c r="E19" t="s">
        <v>126</v>
      </c>
      <c r="F19" t="s">
        <v>320</v>
      </c>
      <c r="G19" t="s">
        <v>321</v>
      </c>
      <c r="H19" t="s">
        <v>322</v>
      </c>
      <c r="I19" t="s">
        <v>210</v>
      </c>
      <c r="J19" t="s">
        <v>323</v>
      </c>
      <c r="K19" s="77">
        <v>0.51</v>
      </c>
      <c r="L19" t="s">
        <v>105</v>
      </c>
      <c r="M19" s="77">
        <v>4.95</v>
      </c>
      <c r="N19" s="77">
        <v>0.22</v>
      </c>
      <c r="O19" s="77">
        <v>1111944.8</v>
      </c>
      <c r="P19" s="77">
        <v>125.07</v>
      </c>
      <c r="Q19" s="77">
        <v>0</v>
      </c>
      <c r="R19" s="77">
        <v>1390.70936136</v>
      </c>
      <c r="S19" s="77">
        <v>0.86</v>
      </c>
      <c r="T19" s="77">
        <v>0.48</v>
      </c>
      <c r="U19" s="77">
        <v>7.0000000000000007E-2</v>
      </c>
    </row>
    <row r="20" spans="2:21">
      <c r="B20" t="s">
        <v>326</v>
      </c>
      <c r="C20" t="s">
        <v>327</v>
      </c>
      <c r="D20" t="s">
        <v>103</v>
      </c>
      <c r="E20" t="s">
        <v>126</v>
      </c>
      <c r="F20" t="s">
        <v>328</v>
      </c>
      <c r="G20" t="s">
        <v>303</v>
      </c>
      <c r="H20" t="s">
        <v>322</v>
      </c>
      <c r="I20" t="s">
        <v>210</v>
      </c>
      <c r="J20" t="s">
        <v>323</v>
      </c>
      <c r="K20" s="77">
        <v>1.55</v>
      </c>
      <c r="L20" t="s">
        <v>105</v>
      </c>
      <c r="M20" s="77">
        <v>5</v>
      </c>
      <c r="N20" s="77">
        <v>0.41</v>
      </c>
      <c r="O20" s="77">
        <v>4973020</v>
      </c>
      <c r="P20" s="77">
        <v>119.44</v>
      </c>
      <c r="Q20" s="77">
        <v>0</v>
      </c>
      <c r="R20" s="77">
        <v>5939.7750880000003</v>
      </c>
      <c r="S20" s="77">
        <v>0.5</v>
      </c>
      <c r="T20" s="77">
        <v>2.0699999999999998</v>
      </c>
      <c r="U20" s="77">
        <v>0.31</v>
      </c>
    </row>
    <row r="21" spans="2:21">
      <c r="B21" t="s">
        <v>329</v>
      </c>
      <c r="C21" t="s">
        <v>330</v>
      </c>
      <c r="D21" t="s">
        <v>103</v>
      </c>
      <c r="E21" t="s">
        <v>126</v>
      </c>
      <c r="F21" t="s">
        <v>302</v>
      </c>
      <c r="G21" t="s">
        <v>303</v>
      </c>
      <c r="H21" t="s">
        <v>322</v>
      </c>
      <c r="I21" t="s">
        <v>210</v>
      </c>
      <c r="J21" t="s">
        <v>331</v>
      </c>
      <c r="K21" s="77">
        <v>1.42</v>
      </c>
      <c r="L21" t="s">
        <v>105</v>
      </c>
      <c r="M21" s="77">
        <v>6.5</v>
      </c>
      <c r="N21" s="77">
        <v>1.68</v>
      </c>
      <c r="O21" s="77">
        <v>2150000</v>
      </c>
      <c r="P21" s="77">
        <v>121.26</v>
      </c>
      <c r="Q21" s="77">
        <v>38.95485</v>
      </c>
      <c r="R21" s="77">
        <v>2646.0448500000002</v>
      </c>
      <c r="S21" s="77">
        <v>0.14000000000000001</v>
      </c>
      <c r="T21" s="77">
        <v>0.92</v>
      </c>
      <c r="U21" s="77">
        <v>0.14000000000000001</v>
      </c>
    </row>
    <row r="22" spans="2:21">
      <c r="B22" t="s">
        <v>332</v>
      </c>
      <c r="C22" t="s">
        <v>333</v>
      </c>
      <c r="D22" t="s">
        <v>103</v>
      </c>
      <c r="E22" t="s">
        <v>126</v>
      </c>
      <c r="F22" t="s">
        <v>334</v>
      </c>
      <c r="G22" t="s">
        <v>335</v>
      </c>
      <c r="H22" t="s">
        <v>336</v>
      </c>
      <c r="I22" t="s">
        <v>210</v>
      </c>
      <c r="J22" t="s">
        <v>323</v>
      </c>
      <c r="K22" s="77">
        <v>7.94</v>
      </c>
      <c r="L22" t="s">
        <v>105</v>
      </c>
      <c r="M22" s="77">
        <v>5.15</v>
      </c>
      <c r="N22" s="77">
        <v>3.21</v>
      </c>
      <c r="O22" s="77">
        <v>4206106</v>
      </c>
      <c r="P22" s="77">
        <v>140.83000000000001</v>
      </c>
      <c r="Q22" s="77">
        <v>0</v>
      </c>
      <c r="R22" s="77">
        <v>5923.4590797999999</v>
      </c>
      <c r="S22" s="77">
        <v>0.12</v>
      </c>
      <c r="T22" s="77">
        <v>2.06</v>
      </c>
      <c r="U22" s="77">
        <v>0.31</v>
      </c>
    </row>
    <row r="23" spans="2:21">
      <c r="B23" t="s">
        <v>337</v>
      </c>
      <c r="C23" t="s">
        <v>338</v>
      </c>
      <c r="D23" t="s">
        <v>103</v>
      </c>
      <c r="E23" t="s">
        <v>126</v>
      </c>
      <c r="F23" t="s">
        <v>339</v>
      </c>
      <c r="G23" t="s">
        <v>321</v>
      </c>
      <c r="H23" t="s">
        <v>336</v>
      </c>
      <c r="I23" t="s">
        <v>210</v>
      </c>
      <c r="J23" t="s">
        <v>323</v>
      </c>
      <c r="K23" s="77">
        <v>0.16</v>
      </c>
      <c r="L23" t="s">
        <v>105</v>
      </c>
      <c r="M23" s="77">
        <v>4.25</v>
      </c>
      <c r="N23" s="77">
        <v>2.6</v>
      </c>
      <c r="O23" s="77">
        <v>608152.52</v>
      </c>
      <c r="P23" s="77">
        <v>125.96</v>
      </c>
      <c r="Q23" s="77">
        <v>0</v>
      </c>
      <c r="R23" s="77">
        <v>766.028914192</v>
      </c>
      <c r="S23" s="77">
        <v>0.28999999999999998</v>
      </c>
      <c r="T23" s="77">
        <v>0.27</v>
      </c>
      <c r="U23" s="77">
        <v>0.04</v>
      </c>
    </row>
    <row r="24" spans="2:21">
      <c r="B24" t="s">
        <v>340</v>
      </c>
      <c r="C24" t="s">
        <v>341</v>
      </c>
      <c r="D24" t="s">
        <v>103</v>
      </c>
      <c r="E24" t="s">
        <v>126</v>
      </c>
      <c r="F24" t="s">
        <v>342</v>
      </c>
      <c r="G24" t="s">
        <v>321</v>
      </c>
      <c r="H24" t="s">
        <v>343</v>
      </c>
      <c r="I24" t="s">
        <v>153</v>
      </c>
      <c r="J24" t="s">
        <v>344</v>
      </c>
      <c r="K24" s="77">
        <v>6.66</v>
      </c>
      <c r="L24" t="s">
        <v>105</v>
      </c>
      <c r="M24" s="77">
        <v>3.35</v>
      </c>
      <c r="N24" s="77">
        <v>3.08</v>
      </c>
      <c r="O24" s="77">
        <v>3785466</v>
      </c>
      <c r="P24" s="77">
        <v>102.04</v>
      </c>
      <c r="Q24" s="77">
        <v>0</v>
      </c>
      <c r="R24" s="77">
        <v>3862.6895064</v>
      </c>
      <c r="S24" s="77">
        <v>1.4</v>
      </c>
      <c r="T24" s="77">
        <v>1.34</v>
      </c>
      <c r="U24" s="77">
        <v>0.2</v>
      </c>
    </row>
    <row r="25" spans="2:21">
      <c r="B25" t="s">
        <v>345</v>
      </c>
      <c r="C25" t="s">
        <v>346</v>
      </c>
      <c r="D25" t="s">
        <v>103</v>
      </c>
      <c r="E25" t="s">
        <v>126</v>
      </c>
      <c r="F25" t="s">
        <v>347</v>
      </c>
      <c r="G25" t="s">
        <v>321</v>
      </c>
      <c r="H25" t="s">
        <v>336</v>
      </c>
      <c r="I25" t="s">
        <v>210</v>
      </c>
      <c r="J25" t="s">
        <v>348</v>
      </c>
      <c r="K25" s="77">
        <v>1.01</v>
      </c>
      <c r="L25" t="s">
        <v>105</v>
      </c>
      <c r="M25" s="77">
        <v>4.8</v>
      </c>
      <c r="N25" s="77">
        <v>0.43</v>
      </c>
      <c r="O25" s="77">
        <v>152851.39000000001</v>
      </c>
      <c r="P25" s="77">
        <v>112.72</v>
      </c>
      <c r="Q25" s="77">
        <v>0</v>
      </c>
      <c r="R25" s="77">
        <v>172.294086808</v>
      </c>
      <c r="S25" s="77">
        <v>0.13</v>
      </c>
      <c r="T25" s="77">
        <v>0.06</v>
      </c>
      <c r="U25" s="77">
        <v>0.01</v>
      </c>
    </row>
    <row r="26" spans="2:21">
      <c r="B26" t="s">
        <v>349</v>
      </c>
      <c r="C26" t="s">
        <v>350</v>
      </c>
      <c r="D26" t="s">
        <v>103</v>
      </c>
      <c r="E26" t="s">
        <v>126</v>
      </c>
      <c r="F26" t="s">
        <v>351</v>
      </c>
      <c r="G26" t="s">
        <v>321</v>
      </c>
      <c r="H26" t="s">
        <v>336</v>
      </c>
      <c r="I26" t="s">
        <v>210</v>
      </c>
      <c r="J26" t="s">
        <v>352</v>
      </c>
      <c r="K26" s="77">
        <v>6.46</v>
      </c>
      <c r="L26" t="s">
        <v>105</v>
      </c>
      <c r="M26" s="77">
        <v>2.78</v>
      </c>
      <c r="N26" s="77">
        <v>3.71</v>
      </c>
      <c r="O26" s="77">
        <v>5796896</v>
      </c>
      <c r="P26" s="77">
        <v>94.31</v>
      </c>
      <c r="Q26" s="77">
        <v>0</v>
      </c>
      <c r="R26" s="77">
        <v>5467.0526176000003</v>
      </c>
      <c r="S26" s="77">
        <v>0.32</v>
      </c>
      <c r="T26" s="77">
        <v>1.9</v>
      </c>
      <c r="U26" s="77">
        <v>0.28999999999999998</v>
      </c>
    </row>
    <row r="27" spans="2:21">
      <c r="B27" t="s">
        <v>353</v>
      </c>
      <c r="C27" t="s">
        <v>354</v>
      </c>
      <c r="D27" t="s">
        <v>103</v>
      </c>
      <c r="E27" t="s">
        <v>126</v>
      </c>
      <c r="F27" t="s">
        <v>355</v>
      </c>
      <c r="G27" t="s">
        <v>303</v>
      </c>
      <c r="H27" t="s">
        <v>336</v>
      </c>
      <c r="I27" t="s">
        <v>210</v>
      </c>
      <c r="J27" t="s">
        <v>323</v>
      </c>
      <c r="K27" s="77">
        <v>1.25</v>
      </c>
      <c r="L27" t="s">
        <v>105</v>
      </c>
      <c r="M27" s="77">
        <v>6.4</v>
      </c>
      <c r="N27" s="77">
        <v>0.49</v>
      </c>
      <c r="O27" s="77">
        <v>7331500</v>
      </c>
      <c r="P27" s="77">
        <v>123.75</v>
      </c>
      <c r="Q27" s="77">
        <v>0</v>
      </c>
      <c r="R27" s="77">
        <v>9072.7312500000007</v>
      </c>
      <c r="S27" s="77">
        <v>0.59</v>
      </c>
      <c r="T27" s="77">
        <v>3.16</v>
      </c>
      <c r="U27" s="77">
        <v>0.48</v>
      </c>
    </row>
    <row r="28" spans="2:21">
      <c r="B28" t="s">
        <v>356</v>
      </c>
      <c r="C28" t="s">
        <v>357</v>
      </c>
      <c r="D28" t="s">
        <v>103</v>
      </c>
      <c r="E28" t="s">
        <v>126</v>
      </c>
      <c r="F28" t="s">
        <v>358</v>
      </c>
      <c r="G28" t="s">
        <v>359</v>
      </c>
      <c r="H28" t="s">
        <v>336</v>
      </c>
      <c r="I28" t="s">
        <v>210</v>
      </c>
      <c r="J28" t="s">
        <v>323</v>
      </c>
      <c r="K28" s="77">
        <v>0.74</v>
      </c>
      <c r="L28" t="s">
        <v>105</v>
      </c>
      <c r="M28" s="77">
        <v>3.6</v>
      </c>
      <c r="N28" s="77">
        <v>-0.28000000000000003</v>
      </c>
      <c r="O28" s="77">
        <v>4737000</v>
      </c>
      <c r="P28" s="77">
        <v>110.99</v>
      </c>
      <c r="Q28" s="77">
        <v>0</v>
      </c>
      <c r="R28" s="77">
        <v>5257.5963000000002</v>
      </c>
      <c r="S28" s="77">
        <v>1.1399999999999999</v>
      </c>
      <c r="T28" s="77">
        <v>1.83</v>
      </c>
      <c r="U28" s="77">
        <v>0.28000000000000003</v>
      </c>
    </row>
    <row r="29" spans="2:21">
      <c r="B29" t="s">
        <v>360</v>
      </c>
      <c r="C29" t="s">
        <v>361</v>
      </c>
      <c r="D29" t="s">
        <v>103</v>
      </c>
      <c r="E29" t="s">
        <v>126</v>
      </c>
      <c r="F29" t="s">
        <v>302</v>
      </c>
      <c r="G29" t="s">
        <v>303</v>
      </c>
      <c r="H29" t="s">
        <v>343</v>
      </c>
      <c r="I29" t="s">
        <v>153</v>
      </c>
      <c r="J29" t="s">
        <v>362</v>
      </c>
      <c r="K29" s="77">
        <v>8.74</v>
      </c>
      <c r="L29" t="s">
        <v>105</v>
      </c>
      <c r="M29" s="77">
        <v>1.42</v>
      </c>
      <c r="N29" s="77">
        <v>-70.81</v>
      </c>
      <c r="O29" s="77">
        <v>187</v>
      </c>
      <c r="P29" s="77">
        <v>4877000</v>
      </c>
      <c r="Q29" s="77">
        <v>0</v>
      </c>
      <c r="R29" s="77">
        <v>9119.99</v>
      </c>
      <c r="S29" s="77">
        <v>0.88</v>
      </c>
      <c r="T29" s="77">
        <v>3.17</v>
      </c>
      <c r="U29" s="77">
        <v>0.48</v>
      </c>
    </row>
    <row r="30" spans="2:21">
      <c r="B30" t="s">
        <v>363</v>
      </c>
      <c r="C30" t="s">
        <v>364</v>
      </c>
      <c r="D30" t="s">
        <v>103</v>
      </c>
      <c r="E30" t="s">
        <v>126</v>
      </c>
      <c r="F30" t="s">
        <v>365</v>
      </c>
      <c r="G30" t="s">
        <v>366</v>
      </c>
      <c r="H30" t="s">
        <v>336</v>
      </c>
      <c r="I30" t="s">
        <v>210</v>
      </c>
      <c r="J30" t="s">
        <v>367</v>
      </c>
      <c r="K30" s="77">
        <v>6.59</v>
      </c>
      <c r="L30" t="s">
        <v>105</v>
      </c>
      <c r="M30" s="77">
        <v>1.23</v>
      </c>
      <c r="N30" s="77">
        <v>1.75</v>
      </c>
      <c r="O30" s="77">
        <v>1950644</v>
      </c>
      <c r="P30" s="77">
        <v>97.58</v>
      </c>
      <c r="Q30" s="77">
        <v>0</v>
      </c>
      <c r="R30" s="77">
        <v>1903.4384152</v>
      </c>
      <c r="S30" s="77">
        <v>0.18</v>
      </c>
      <c r="T30" s="77">
        <v>0.66</v>
      </c>
      <c r="U30" s="77">
        <v>0.1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370</v>
      </c>
      <c r="G31" t="s">
        <v>303</v>
      </c>
      <c r="H31" t="s">
        <v>371</v>
      </c>
      <c r="I31" t="s">
        <v>210</v>
      </c>
      <c r="J31" t="s">
        <v>372</v>
      </c>
      <c r="K31" s="77">
        <v>2.84</v>
      </c>
      <c r="L31" t="s">
        <v>105</v>
      </c>
      <c r="M31" s="77">
        <v>4.5</v>
      </c>
      <c r="N31" s="77">
        <v>1.05</v>
      </c>
      <c r="O31" s="77">
        <v>385660</v>
      </c>
      <c r="P31" s="77">
        <v>133.24</v>
      </c>
      <c r="Q31" s="77">
        <v>5.2467800000000002</v>
      </c>
      <c r="R31" s="77">
        <v>519.10016399999995</v>
      </c>
      <c r="S31" s="77">
        <v>0.02</v>
      </c>
      <c r="T31" s="77">
        <v>0.18</v>
      </c>
      <c r="U31" s="77">
        <v>0.03</v>
      </c>
    </row>
    <row r="32" spans="2:21">
      <c r="B32" t="s">
        <v>373</v>
      </c>
      <c r="C32" t="s">
        <v>374</v>
      </c>
      <c r="D32" t="s">
        <v>103</v>
      </c>
      <c r="E32" t="s">
        <v>126</v>
      </c>
      <c r="F32" t="s">
        <v>375</v>
      </c>
      <c r="G32" t="s">
        <v>321</v>
      </c>
      <c r="H32" t="s">
        <v>371</v>
      </c>
      <c r="I32" t="s">
        <v>210</v>
      </c>
      <c r="J32" t="s">
        <v>376</v>
      </c>
      <c r="K32" s="77">
        <v>5.35</v>
      </c>
      <c r="L32" t="s">
        <v>105</v>
      </c>
      <c r="M32" s="77">
        <v>2.15</v>
      </c>
      <c r="N32" s="77">
        <v>3.58</v>
      </c>
      <c r="O32" s="77">
        <v>4812059</v>
      </c>
      <c r="P32" s="77">
        <v>94.62</v>
      </c>
      <c r="Q32" s="77">
        <v>0</v>
      </c>
      <c r="R32" s="77">
        <v>4553.1702257999996</v>
      </c>
      <c r="S32" s="77">
        <v>0.79</v>
      </c>
      <c r="T32" s="77">
        <v>1.58</v>
      </c>
      <c r="U32" s="77">
        <v>0.24</v>
      </c>
    </row>
    <row r="33" spans="2:21">
      <c r="B33" t="s">
        <v>377</v>
      </c>
      <c r="C33" t="s">
        <v>378</v>
      </c>
      <c r="D33" t="s">
        <v>103</v>
      </c>
      <c r="E33" t="s">
        <v>126</v>
      </c>
      <c r="F33" t="s">
        <v>379</v>
      </c>
      <c r="G33" t="s">
        <v>321</v>
      </c>
      <c r="H33" t="s">
        <v>380</v>
      </c>
      <c r="I33" t="s">
        <v>153</v>
      </c>
      <c r="J33" t="s">
        <v>323</v>
      </c>
      <c r="K33" s="77">
        <v>1.05</v>
      </c>
      <c r="L33" t="s">
        <v>105</v>
      </c>
      <c r="M33" s="77">
        <v>4.8</v>
      </c>
      <c r="N33" s="77">
        <v>0.87</v>
      </c>
      <c r="O33" s="77">
        <v>833952.65</v>
      </c>
      <c r="P33" s="77">
        <v>108.97</v>
      </c>
      <c r="Q33" s="77">
        <v>0</v>
      </c>
      <c r="R33" s="77">
        <v>908.75820270500003</v>
      </c>
      <c r="S33" s="77">
        <v>0.39</v>
      </c>
      <c r="T33" s="77">
        <v>0.32</v>
      </c>
      <c r="U33" s="77">
        <v>0.05</v>
      </c>
    </row>
    <row r="34" spans="2:21">
      <c r="B34" t="s">
        <v>381</v>
      </c>
      <c r="C34" t="s">
        <v>382</v>
      </c>
      <c r="D34" t="s">
        <v>103</v>
      </c>
      <c r="E34" t="s">
        <v>126</v>
      </c>
      <c r="F34" t="s">
        <v>383</v>
      </c>
      <c r="G34" t="s">
        <v>321</v>
      </c>
      <c r="H34" t="s">
        <v>384</v>
      </c>
      <c r="I34" t="s">
        <v>210</v>
      </c>
      <c r="J34" t="s">
        <v>367</v>
      </c>
      <c r="K34" s="77">
        <v>5.18</v>
      </c>
      <c r="L34" t="s">
        <v>105</v>
      </c>
      <c r="M34" s="77">
        <v>3.06</v>
      </c>
      <c r="N34" s="77">
        <v>2.16</v>
      </c>
      <c r="O34" s="77">
        <v>554742.03</v>
      </c>
      <c r="P34" s="77">
        <v>102.78</v>
      </c>
      <c r="Q34" s="77">
        <v>26.216100000000001</v>
      </c>
      <c r="R34" s="77">
        <v>596.37995843399995</v>
      </c>
      <c r="S34" s="77">
        <v>0.19</v>
      </c>
      <c r="T34" s="77">
        <v>0.21</v>
      </c>
      <c r="U34" s="77">
        <v>0.03</v>
      </c>
    </row>
    <row r="35" spans="2:21">
      <c r="B35" t="s">
        <v>385</v>
      </c>
      <c r="C35" t="s">
        <v>386</v>
      </c>
      <c r="D35" t="s">
        <v>103</v>
      </c>
      <c r="E35" t="s">
        <v>126</v>
      </c>
      <c r="F35" t="s">
        <v>387</v>
      </c>
      <c r="G35" t="s">
        <v>388</v>
      </c>
      <c r="H35" t="s">
        <v>384</v>
      </c>
      <c r="I35" t="s">
        <v>210</v>
      </c>
      <c r="J35" t="s">
        <v>323</v>
      </c>
      <c r="K35" s="77">
        <v>1.17</v>
      </c>
      <c r="L35" t="s">
        <v>105</v>
      </c>
      <c r="M35" s="77">
        <v>4.95</v>
      </c>
      <c r="N35" s="77">
        <v>1.02</v>
      </c>
      <c r="O35" s="77">
        <v>4275377.4000000004</v>
      </c>
      <c r="P35" s="77">
        <v>128.79</v>
      </c>
      <c r="Q35" s="77">
        <v>0</v>
      </c>
      <c r="R35" s="77">
        <v>5506.2585534600003</v>
      </c>
      <c r="S35" s="77">
        <v>0.28999999999999998</v>
      </c>
      <c r="T35" s="77">
        <v>1.92</v>
      </c>
      <c r="U35" s="77">
        <v>0.28999999999999998</v>
      </c>
    </row>
    <row r="36" spans="2:21">
      <c r="B36" t="s">
        <v>389</v>
      </c>
      <c r="C36" t="s">
        <v>390</v>
      </c>
      <c r="D36" t="s">
        <v>103</v>
      </c>
      <c r="E36" t="s">
        <v>126</v>
      </c>
      <c r="F36" t="s">
        <v>391</v>
      </c>
      <c r="G36" t="s">
        <v>321</v>
      </c>
      <c r="H36" t="s">
        <v>392</v>
      </c>
      <c r="I36" t="s">
        <v>393</v>
      </c>
      <c r="J36" t="s">
        <v>394</v>
      </c>
      <c r="K36" s="77">
        <v>5.66</v>
      </c>
      <c r="L36" t="s">
        <v>105</v>
      </c>
      <c r="M36" s="77">
        <v>2.81</v>
      </c>
      <c r="N36" s="77">
        <v>1.8</v>
      </c>
      <c r="O36" s="77">
        <v>142087</v>
      </c>
      <c r="P36" s="77">
        <v>99.19</v>
      </c>
      <c r="Q36" s="77">
        <v>0</v>
      </c>
      <c r="R36" s="77">
        <v>140.93609530000001</v>
      </c>
      <c r="S36" s="77">
        <v>0.03</v>
      </c>
      <c r="T36" s="77">
        <v>0.05</v>
      </c>
      <c r="U36" s="77">
        <v>0.01</v>
      </c>
    </row>
    <row r="37" spans="2:21">
      <c r="B37" t="s">
        <v>395</v>
      </c>
      <c r="C37" t="s">
        <v>396</v>
      </c>
      <c r="D37" t="s">
        <v>103</v>
      </c>
      <c r="E37" t="s">
        <v>126</v>
      </c>
      <c r="F37" t="s">
        <v>397</v>
      </c>
      <c r="G37" t="s">
        <v>321</v>
      </c>
      <c r="H37" t="s">
        <v>384</v>
      </c>
      <c r="I37" t="s">
        <v>210</v>
      </c>
      <c r="J37" t="s">
        <v>398</v>
      </c>
      <c r="K37" s="77">
        <v>3.83</v>
      </c>
      <c r="L37" t="s">
        <v>105</v>
      </c>
      <c r="M37" s="77">
        <v>4.34</v>
      </c>
      <c r="N37" s="77">
        <v>3.42</v>
      </c>
      <c r="O37" s="77">
        <v>5779283.7999999998</v>
      </c>
      <c r="P37" s="77">
        <v>105</v>
      </c>
      <c r="Q37" s="77">
        <v>0</v>
      </c>
      <c r="R37" s="77">
        <v>6068.2479899999998</v>
      </c>
      <c r="S37" s="77">
        <v>0.36</v>
      </c>
      <c r="T37" s="77">
        <v>2.11</v>
      </c>
      <c r="U37" s="77">
        <v>0.32</v>
      </c>
    </row>
    <row r="38" spans="2:21">
      <c r="B38" t="s">
        <v>399</v>
      </c>
      <c r="C38" t="s">
        <v>400</v>
      </c>
      <c r="D38" t="s">
        <v>103</v>
      </c>
      <c r="E38" t="s">
        <v>126</v>
      </c>
      <c r="F38" t="s">
        <v>397</v>
      </c>
      <c r="G38" t="s">
        <v>321</v>
      </c>
      <c r="H38" t="s">
        <v>384</v>
      </c>
      <c r="I38" t="s">
        <v>210</v>
      </c>
      <c r="J38" t="s">
        <v>394</v>
      </c>
      <c r="K38" s="77">
        <v>0</v>
      </c>
      <c r="L38" t="s">
        <v>105</v>
      </c>
      <c r="M38" s="77">
        <v>3.9</v>
      </c>
      <c r="N38" s="77">
        <v>0</v>
      </c>
      <c r="O38" s="77">
        <v>1790709</v>
      </c>
      <c r="P38" s="77">
        <v>97.31</v>
      </c>
      <c r="Q38" s="77">
        <v>0</v>
      </c>
      <c r="R38" s="77">
        <v>1742.5389279000001</v>
      </c>
      <c r="S38" s="77">
        <v>0.1</v>
      </c>
      <c r="T38" s="77">
        <v>0.61</v>
      </c>
      <c r="U38" s="77">
        <v>0.09</v>
      </c>
    </row>
    <row r="39" spans="2:21">
      <c r="B39" t="s">
        <v>401</v>
      </c>
      <c r="C39" t="s">
        <v>402</v>
      </c>
      <c r="D39" t="s">
        <v>103</v>
      </c>
      <c r="E39" t="s">
        <v>126</v>
      </c>
      <c r="F39" t="s">
        <v>403</v>
      </c>
      <c r="G39" t="s">
        <v>321</v>
      </c>
      <c r="H39" t="s">
        <v>404</v>
      </c>
      <c r="I39" t="s">
        <v>153</v>
      </c>
      <c r="J39" t="s">
        <v>405</v>
      </c>
      <c r="K39" s="77">
        <v>5.78</v>
      </c>
      <c r="L39" t="s">
        <v>105</v>
      </c>
      <c r="M39" s="77">
        <v>2.57</v>
      </c>
      <c r="N39" s="77">
        <v>4.6399999999999997</v>
      </c>
      <c r="O39" s="77">
        <v>4747858</v>
      </c>
      <c r="P39" s="77">
        <v>90.6</v>
      </c>
      <c r="Q39" s="77">
        <v>0</v>
      </c>
      <c r="R39" s="77">
        <v>4301.5593479999998</v>
      </c>
      <c r="S39" s="77">
        <v>0.43</v>
      </c>
      <c r="T39" s="77">
        <v>1.5</v>
      </c>
      <c r="U39" s="77">
        <v>0.23</v>
      </c>
    </row>
    <row r="40" spans="2:21">
      <c r="B40" t="s">
        <v>406</v>
      </c>
      <c r="C40" t="s">
        <v>407</v>
      </c>
      <c r="D40" t="s">
        <v>103</v>
      </c>
      <c r="E40" t="s">
        <v>126</v>
      </c>
      <c r="F40" t="s">
        <v>408</v>
      </c>
      <c r="G40" t="s">
        <v>335</v>
      </c>
      <c r="H40" t="s">
        <v>409</v>
      </c>
      <c r="I40" t="s">
        <v>210</v>
      </c>
      <c r="J40" t="s">
        <v>323</v>
      </c>
      <c r="K40" s="77">
        <v>0.74</v>
      </c>
      <c r="L40" t="s">
        <v>105</v>
      </c>
      <c r="M40" s="77">
        <v>5.69</v>
      </c>
      <c r="N40" s="77">
        <v>1.3</v>
      </c>
      <c r="O40" s="77">
        <v>873834.82</v>
      </c>
      <c r="P40" s="77">
        <v>127.4</v>
      </c>
      <c r="Q40" s="77">
        <v>0</v>
      </c>
      <c r="R40" s="77">
        <v>1113.2655606799999</v>
      </c>
      <c r="S40" s="77">
        <v>0.41</v>
      </c>
      <c r="T40" s="77">
        <v>0.39</v>
      </c>
      <c r="U40" s="77">
        <v>0.06</v>
      </c>
    </row>
    <row r="41" spans="2:21">
      <c r="B41" t="s">
        <v>410</v>
      </c>
      <c r="C41" t="s">
        <v>411</v>
      </c>
      <c r="D41" t="s">
        <v>103</v>
      </c>
      <c r="E41" t="s">
        <v>126</v>
      </c>
      <c r="F41" t="s">
        <v>408</v>
      </c>
      <c r="G41" t="s">
        <v>335</v>
      </c>
      <c r="H41" t="s">
        <v>409</v>
      </c>
      <c r="I41" t="s">
        <v>210</v>
      </c>
      <c r="J41" t="s">
        <v>323</v>
      </c>
      <c r="K41" s="77">
        <v>1.04</v>
      </c>
      <c r="L41" t="s">
        <v>105</v>
      </c>
      <c r="M41" s="77">
        <v>4.8</v>
      </c>
      <c r="N41" s="77">
        <v>-24.43</v>
      </c>
      <c r="O41" s="77">
        <v>723324.09</v>
      </c>
      <c r="P41" s="77">
        <v>123.57</v>
      </c>
      <c r="Q41" s="77">
        <v>0</v>
      </c>
      <c r="R41" s="77">
        <v>893.81157801300003</v>
      </c>
      <c r="S41" s="77">
        <v>0.24</v>
      </c>
      <c r="T41" s="77">
        <v>0.31</v>
      </c>
      <c r="U41" s="77">
        <v>0.05</v>
      </c>
    </row>
    <row r="42" spans="2:21">
      <c r="B42" t="s">
        <v>412</v>
      </c>
      <c r="C42" t="s">
        <v>413</v>
      </c>
      <c r="D42" t="s">
        <v>103</v>
      </c>
      <c r="E42" t="s">
        <v>126</v>
      </c>
      <c r="F42" t="s">
        <v>414</v>
      </c>
      <c r="G42" t="s">
        <v>321</v>
      </c>
      <c r="H42" t="s">
        <v>409</v>
      </c>
      <c r="I42" t="s">
        <v>210</v>
      </c>
      <c r="J42" t="s">
        <v>265</v>
      </c>
      <c r="K42" s="77">
        <v>2.1800000000000002</v>
      </c>
      <c r="L42" t="s">
        <v>105</v>
      </c>
      <c r="M42" s="77">
        <v>2.5</v>
      </c>
      <c r="N42" s="77">
        <v>5.98</v>
      </c>
      <c r="O42" s="77">
        <v>1833486</v>
      </c>
      <c r="P42" s="77">
        <v>93.83</v>
      </c>
      <c r="Q42" s="77">
        <v>0</v>
      </c>
      <c r="R42" s="77">
        <v>1720.3599138</v>
      </c>
      <c r="S42" s="77">
        <v>0.38</v>
      </c>
      <c r="T42" s="77">
        <v>0.6</v>
      </c>
      <c r="U42" s="77">
        <v>0.09</v>
      </c>
    </row>
    <row r="43" spans="2:21">
      <c r="B43" t="s">
        <v>415</v>
      </c>
      <c r="C43" t="s">
        <v>416</v>
      </c>
      <c r="D43" t="s">
        <v>103</v>
      </c>
      <c r="E43" t="s">
        <v>126</v>
      </c>
      <c r="F43" t="s">
        <v>417</v>
      </c>
      <c r="G43" t="s">
        <v>388</v>
      </c>
      <c r="H43" t="s">
        <v>418</v>
      </c>
      <c r="I43" t="s">
        <v>210</v>
      </c>
      <c r="J43" t="s">
        <v>419</v>
      </c>
      <c r="K43" s="77">
        <v>2.87</v>
      </c>
      <c r="L43" t="s">
        <v>105</v>
      </c>
      <c r="M43" s="77">
        <v>4.95</v>
      </c>
      <c r="N43" s="77">
        <v>8.5399999999999991</v>
      </c>
      <c r="O43" s="77">
        <v>2789731.05</v>
      </c>
      <c r="P43" s="77">
        <v>115.12</v>
      </c>
      <c r="Q43" s="77">
        <v>0</v>
      </c>
      <c r="R43" s="77">
        <v>3211.5383847600001</v>
      </c>
      <c r="S43" s="77">
        <v>0.17</v>
      </c>
      <c r="T43" s="77">
        <v>1.1200000000000001</v>
      </c>
      <c r="U43" s="77">
        <v>0.17</v>
      </c>
    </row>
    <row r="44" spans="2:21">
      <c r="B44" s="78" t="s">
        <v>257</v>
      </c>
      <c r="C44" s="16"/>
      <c r="D44" s="16"/>
      <c r="E44" s="16"/>
      <c r="F44" s="16"/>
      <c r="K44" s="79">
        <v>4.1399999999999997</v>
      </c>
      <c r="N44" s="79">
        <v>4.18</v>
      </c>
      <c r="O44" s="79">
        <v>104397631.81999999</v>
      </c>
      <c r="Q44" s="79">
        <v>503.81079999999997</v>
      </c>
      <c r="R44" s="79">
        <v>102234.72257324999</v>
      </c>
      <c r="T44" s="79">
        <v>35.590000000000003</v>
      </c>
      <c r="U44" s="79">
        <v>5.38</v>
      </c>
    </row>
    <row r="45" spans="2:21">
      <c r="B45" t="s">
        <v>420</v>
      </c>
      <c r="C45" t="s">
        <v>421</v>
      </c>
      <c r="D45" t="s">
        <v>103</v>
      </c>
      <c r="E45" t="s">
        <v>126</v>
      </c>
      <c r="F45" t="s">
        <v>302</v>
      </c>
      <c r="G45" t="s">
        <v>303</v>
      </c>
      <c r="H45" t="s">
        <v>209</v>
      </c>
      <c r="I45" t="s">
        <v>210</v>
      </c>
      <c r="J45" t="s">
        <v>323</v>
      </c>
      <c r="K45" s="77">
        <v>0.41</v>
      </c>
      <c r="L45" t="s">
        <v>105</v>
      </c>
      <c r="M45" s="77">
        <v>5.9</v>
      </c>
      <c r="N45" s="77">
        <v>0.47</v>
      </c>
      <c r="O45" s="77">
        <v>1185333.57</v>
      </c>
      <c r="P45" s="77">
        <v>102.75</v>
      </c>
      <c r="Q45" s="77">
        <v>0</v>
      </c>
      <c r="R45" s="77">
        <v>1217.930243175</v>
      </c>
      <c r="S45" s="77">
        <v>0.22</v>
      </c>
      <c r="T45" s="77">
        <v>0.42</v>
      </c>
      <c r="U45" s="77">
        <v>0.06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424</v>
      </c>
      <c r="G46" t="s">
        <v>335</v>
      </c>
      <c r="H46" t="s">
        <v>322</v>
      </c>
      <c r="I46" t="s">
        <v>210</v>
      </c>
      <c r="J46" t="s">
        <v>425</v>
      </c>
      <c r="K46" s="77">
        <v>3.58</v>
      </c>
      <c r="L46" t="s">
        <v>105</v>
      </c>
      <c r="M46" s="77">
        <v>2.4500000000000002</v>
      </c>
      <c r="N46" s="77">
        <v>2.08</v>
      </c>
      <c r="O46" s="77">
        <v>6539482</v>
      </c>
      <c r="P46" s="77">
        <v>101.97</v>
      </c>
      <c r="Q46" s="77">
        <v>0</v>
      </c>
      <c r="R46" s="77">
        <v>6668.3097954000004</v>
      </c>
      <c r="S46" s="77">
        <v>0.42</v>
      </c>
      <c r="T46" s="77">
        <v>2.3199999999999998</v>
      </c>
      <c r="U46" s="77">
        <v>0.35</v>
      </c>
    </row>
    <row r="47" spans="2:21">
      <c r="B47" t="s">
        <v>426</v>
      </c>
      <c r="C47" t="s">
        <v>427</v>
      </c>
      <c r="D47" t="s">
        <v>103</v>
      </c>
      <c r="E47" t="s">
        <v>126</v>
      </c>
      <c r="F47" t="s">
        <v>428</v>
      </c>
      <c r="G47" t="s">
        <v>359</v>
      </c>
      <c r="H47" t="s">
        <v>429</v>
      </c>
      <c r="I47" t="s">
        <v>153</v>
      </c>
      <c r="J47" t="s">
        <v>323</v>
      </c>
      <c r="K47" s="77">
        <v>3.94</v>
      </c>
      <c r="L47" t="s">
        <v>105</v>
      </c>
      <c r="M47" s="77">
        <v>3.39</v>
      </c>
      <c r="N47" s="77">
        <v>2.4</v>
      </c>
      <c r="O47" s="77">
        <v>5486363</v>
      </c>
      <c r="P47" s="77">
        <v>106.48</v>
      </c>
      <c r="Q47" s="77">
        <v>0</v>
      </c>
      <c r="R47" s="77">
        <v>5841.8793224000001</v>
      </c>
      <c r="S47" s="77">
        <v>0.77</v>
      </c>
      <c r="T47" s="77">
        <v>2.0299999999999998</v>
      </c>
      <c r="U47" s="77">
        <v>0.31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432</v>
      </c>
      <c r="G48" t="s">
        <v>433</v>
      </c>
      <c r="H48" t="s">
        <v>322</v>
      </c>
      <c r="I48" t="s">
        <v>210</v>
      </c>
      <c r="J48" t="s">
        <v>323</v>
      </c>
      <c r="K48" s="77">
        <v>3.85</v>
      </c>
      <c r="L48" t="s">
        <v>105</v>
      </c>
      <c r="M48" s="77">
        <v>1.05</v>
      </c>
      <c r="N48" s="77">
        <v>0.9</v>
      </c>
      <c r="O48" s="77">
        <v>2200000</v>
      </c>
      <c r="P48" s="77">
        <v>100.67</v>
      </c>
      <c r="Q48" s="77">
        <v>0</v>
      </c>
      <c r="R48" s="77">
        <v>2214.7399999999998</v>
      </c>
      <c r="S48" s="77">
        <v>0.47</v>
      </c>
      <c r="T48" s="77">
        <v>0.77</v>
      </c>
      <c r="U48" s="77">
        <v>0.12</v>
      </c>
    </row>
    <row r="49" spans="2:21">
      <c r="B49" t="s">
        <v>434</v>
      </c>
      <c r="C49" t="s">
        <v>435</v>
      </c>
      <c r="D49" t="s">
        <v>103</v>
      </c>
      <c r="E49" t="s">
        <v>126</v>
      </c>
      <c r="F49" t="s">
        <v>436</v>
      </c>
      <c r="G49" t="s">
        <v>303</v>
      </c>
      <c r="H49" t="s">
        <v>343</v>
      </c>
      <c r="I49" t="s">
        <v>153</v>
      </c>
      <c r="J49" t="s">
        <v>323</v>
      </c>
      <c r="K49" s="77">
        <v>1.41</v>
      </c>
      <c r="L49" t="s">
        <v>105</v>
      </c>
      <c r="M49" s="77">
        <v>0.98</v>
      </c>
      <c r="N49" s="77">
        <v>0.59</v>
      </c>
      <c r="O49" s="77">
        <v>5500000</v>
      </c>
      <c r="P49" s="77">
        <v>100.63</v>
      </c>
      <c r="Q49" s="77">
        <v>0</v>
      </c>
      <c r="R49" s="77">
        <v>5534.65</v>
      </c>
      <c r="S49" s="77">
        <v>1.27</v>
      </c>
      <c r="T49" s="77">
        <v>1.93</v>
      </c>
      <c r="U49" s="77">
        <v>0.28999999999999998</v>
      </c>
    </row>
    <row r="50" spans="2:21">
      <c r="B50" t="s">
        <v>437</v>
      </c>
      <c r="C50" t="s">
        <v>438</v>
      </c>
      <c r="D50" t="s">
        <v>103</v>
      </c>
      <c r="E50" t="s">
        <v>126</v>
      </c>
      <c r="F50" t="s">
        <v>439</v>
      </c>
      <c r="G50" t="s">
        <v>321</v>
      </c>
      <c r="H50" t="s">
        <v>343</v>
      </c>
      <c r="I50" t="s">
        <v>153</v>
      </c>
      <c r="J50" t="s">
        <v>440</v>
      </c>
      <c r="K50" s="77">
        <v>4.04</v>
      </c>
      <c r="L50" t="s">
        <v>105</v>
      </c>
      <c r="M50" s="77">
        <v>4.3499999999999996</v>
      </c>
      <c r="N50" s="77">
        <v>5.24</v>
      </c>
      <c r="O50" s="77">
        <v>5872768</v>
      </c>
      <c r="P50" s="77">
        <v>97.32</v>
      </c>
      <c r="Q50" s="77">
        <v>0</v>
      </c>
      <c r="R50" s="77">
        <v>5715.3778175999996</v>
      </c>
      <c r="S50" s="77">
        <v>0.31</v>
      </c>
      <c r="T50" s="77">
        <v>1.99</v>
      </c>
      <c r="U50" s="77">
        <v>0.3</v>
      </c>
    </row>
    <row r="51" spans="2:21">
      <c r="B51" t="s">
        <v>441</v>
      </c>
      <c r="C51" t="s">
        <v>442</v>
      </c>
      <c r="D51" t="s">
        <v>103</v>
      </c>
      <c r="E51" t="s">
        <v>126</v>
      </c>
      <c r="F51" t="s">
        <v>428</v>
      </c>
      <c r="G51" t="s">
        <v>359</v>
      </c>
      <c r="H51" t="s">
        <v>343</v>
      </c>
      <c r="I51" t="s">
        <v>153</v>
      </c>
      <c r="J51" t="s">
        <v>443</v>
      </c>
      <c r="K51" s="77">
        <v>10.31</v>
      </c>
      <c r="L51" t="s">
        <v>105</v>
      </c>
      <c r="M51" s="77">
        <v>4.0999999999999996</v>
      </c>
      <c r="N51" s="77">
        <v>4.16</v>
      </c>
      <c r="O51" s="77">
        <v>1984170</v>
      </c>
      <c r="P51" s="77">
        <v>99.49</v>
      </c>
      <c r="Q51" s="77">
        <v>0</v>
      </c>
      <c r="R51" s="77">
        <v>1974.050733</v>
      </c>
      <c r="S51" s="77">
        <v>0.28000000000000003</v>
      </c>
      <c r="T51" s="77">
        <v>0.69</v>
      </c>
      <c r="U51" s="77">
        <v>0.1</v>
      </c>
    </row>
    <row r="52" spans="2:21">
      <c r="B52" t="s">
        <v>444</v>
      </c>
      <c r="C52" t="s">
        <v>445</v>
      </c>
      <c r="D52" t="s">
        <v>103</v>
      </c>
      <c r="E52" t="s">
        <v>126</v>
      </c>
      <c r="F52" t="s">
        <v>428</v>
      </c>
      <c r="G52" t="s">
        <v>359</v>
      </c>
      <c r="H52" t="s">
        <v>343</v>
      </c>
      <c r="I52" t="s">
        <v>153</v>
      </c>
      <c r="J52" t="s">
        <v>446</v>
      </c>
      <c r="K52" s="77">
        <v>6.27</v>
      </c>
      <c r="L52" t="s">
        <v>105</v>
      </c>
      <c r="M52" s="77">
        <v>2.63</v>
      </c>
      <c r="N52" s="77">
        <v>4.33</v>
      </c>
      <c r="O52" s="77">
        <v>1899153</v>
      </c>
      <c r="P52" s="77">
        <v>92.52</v>
      </c>
      <c r="Q52" s="77">
        <v>0</v>
      </c>
      <c r="R52" s="77">
        <v>1757.0963555999999</v>
      </c>
      <c r="S52" s="77">
        <v>0.17</v>
      </c>
      <c r="T52" s="77">
        <v>0.61</v>
      </c>
      <c r="U52" s="77">
        <v>0.09</v>
      </c>
    </row>
    <row r="53" spans="2:21">
      <c r="B53" t="s">
        <v>447</v>
      </c>
      <c r="C53" t="s">
        <v>448</v>
      </c>
      <c r="D53" t="s">
        <v>103</v>
      </c>
      <c r="E53" t="s">
        <v>126</v>
      </c>
      <c r="F53" t="s">
        <v>449</v>
      </c>
      <c r="G53" t="s">
        <v>321</v>
      </c>
      <c r="H53" t="s">
        <v>343</v>
      </c>
      <c r="I53" t="s">
        <v>153</v>
      </c>
      <c r="J53" t="s">
        <v>367</v>
      </c>
      <c r="K53" s="77">
        <v>4.68</v>
      </c>
      <c r="L53" t="s">
        <v>105</v>
      </c>
      <c r="M53" s="77">
        <v>3.69</v>
      </c>
      <c r="N53" s="77">
        <v>5.26</v>
      </c>
      <c r="O53" s="77">
        <v>2339391</v>
      </c>
      <c r="P53" s="77">
        <v>94.68</v>
      </c>
      <c r="Q53" s="77">
        <v>0</v>
      </c>
      <c r="R53" s="77">
        <v>2214.9353987999998</v>
      </c>
      <c r="S53" s="77">
        <v>0.67</v>
      </c>
      <c r="T53" s="77">
        <v>0.77</v>
      </c>
      <c r="U53" s="77">
        <v>0.12</v>
      </c>
    </row>
    <row r="54" spans="2:21">
      <c r="B54" t="s">
        <v>450</v>
      </c>
      <c r="C54" t="s">
        <v>451</v>
      </c>
      <c r="D54" t="s">
        <v>103</v>
      </c>
      <c r="E54" t="s">
        <v>126</v>
      </c>
      <c r="F54" t="s">
        <v>358</v>
      </c>
      <c r="G54" t="s">
        <v>359</v>
      </c>
      <c r="H54" t="s">
        <v>343</v>
      </c>
      <c r="I54" t="s">
        <v>153</v>
      </c>
      <c r="J54" t="s">
        <v>323</v>
      </c>
      <c r="K54" s="77">
        <v>3.83</v>
      </c>
      <c r="L54" t="s">
        <v>105</v>
      </c>
      <c r="M54" s="77">
        <v>3.05</v>
      </c>
      <c r="N54" s="77">
        <v>2.0699999999999998</v>
      </c>
      <c r="O54" s="77">
        <v>3358125</v>
      </c>
      <c r="P54" s="77">
        <v>105.11</v>
      </c>
      <c r="Q54" s="77">
        <v>0</v>
      </c>
      <c r="R54" s="77">
        <v>3529.7251875000002</v>
      </c>
      <c r="S54" s="77">
        <v>0.82</v>
      </c>
      <c r="T54" s="77">
        <v>1.23</v>
      </c>
      <c r="U54" s="77">
        <v>0.19</v>
      </c>
    </row>
    <row r="55" spans="2:21">
      <c r="B55" t="s">
        <v>452</v>
      </c>
      <c r="C55" t="s">
        <v>453</v>
      </c>
      <c r="D55" t="s">
        <v>103</v>
      </c>
      <c r="E55" t="s">
        <v>126</v>
      </c>
      <c r="F55" t="s">
        <v>454</v>
      </c>
      <c r="G55" t="s">
        <v>359</v>
      </c>
      <c r="H55" t="s">
        <v>343</v>
      </c>
      <c r="I55" t="s">
        <v>153</v>
      </c>
      <c r="J55" t="s">
        <v>455</v>
      </c>
      <c r="K55" s="77">
        <v>9.02</v>
      </c>
      <c r="L55" t="s">
        <v>105</v>
      </c>
      <c r="M55" s="77">
        <v>3.3</v>
      </c>
      <c r="N55" s="77">
        <v>3.51</v>
      </c>
      <c r="O55" s="77">
        <v>3821000</v>
      </c>
      <c r="P55" s="77">
        <v>98.86</v>
      </c>
      <c r="Q55" s="77">
        <v>0</v>
      </c>
      <c r="R55" s="77">
        <v>3777.4405999999999</v>
      </c>
      <c r="S55" s="77">
        <v>1.24</v>
      </c>
      <c r="T55" s="77">
        <v>1.31</v>
      </c>
      <c r="U55" s="77">
        <v>0.2</v>
      </c>
    </row>
    <row r="56" spans="2:21">
      <c r="B56" t="s">
        <v>456</v>
      </c>
      <c r="C56" t="s">
        <v>457</v>
      </c>
      <c r="D56" t="s">
        <v>103</v>
      </c>
      <c r="E56" t="s">
        <v>126</v>
      </c>
      <c r="F56" t="s">
        <v>458</v>
      </c>
      <c r="G56" t="s">
        <v>459</v>
      </c>
      <c r="H56" t="s">
        <v>343</v>
      </c>
      <c r="I56" t="s">
        <v>153</v>
      </c>
      <c r="J56" t="s">
        <v>460</v>
      </c>
      <c r="K56" s="77">
        <v>3.64</v>
      </c>
      <c r="L56" t="s">
        <v>105</v>
      </c>
      <c r="M56" s="77">
        <v>2.75</v>
      </c>
      <c r="N56" s="77">
        <v>2.9</v>
      </c>
      <c r="O56" s="77">
        <v>2952348.03</v>
      </c>
      <c r="P56" s="77">
        <v>100.43</v>
      </c>
      <c r="Q56" s="77">
        <v>0</v>
      </c>
      <c r="R56" s="77">
        <v>2965.0431265289999</v>
      </c>
      <c r="S56" s="77">
        <v>0.59</v>
      </c>
      <c r="T56" s="77">
        <v>1.03</v>
      </c>
      <c r="U56" s="77">
        <v>0.16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463</v>
      </c>
      <c r="G57" t="s">
        <v>321</v>
      </c>
      <c r="H57" t="s">
        <v>371</v>
      </c>
      <c r="I57" t="s">
        <v>210</v>
      </c>
      <c r="J57" t="s">
        <v>344</v>
      </c>
      <c r="K57" s="77">
        <v>2.68</v>
      </c>
      <c r="L57" t="s">
        <v>105</v>
      </c>
      <c r="M57" s="77">
        <v>6.05</v>
      </c>
      <c r="N57" s="77">
        <v>4.4000000000000004</v>
      </c>
      <c r="O57" s="77">
        <v>2901610</v>
      </c>
      <c r="P57" s="77">
        <v>105</v>
      </c>
      <c r="Q57" s="77">
        <v>0</v>
      </c>
      <c r="R57" s="77">
        <v>3046.6905000000002</v>
      </c>
      <c r="S57" s="77">
        <v>0.36</v>
      </c>
      <c r="T57" s="77">
        <v>1.06</v>
      </c>
      <c r="U57" s="77">
        <v>0.16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466</v>
      </c>
      <c r="G58" t="s">
        <v>321</v>
      </c>
      <c r="H58" t="s">
        <v>467</v>
      </c>
      <c r="I58" t="s">
        <v>153</v>
      </c>
      <c r="J58" t="s">
        <v>344</v>
      </c>
      <c r="K58" s="77">
        <v>2.06</v>
      </c>
      <c r="L58" t="s">
        <v>105</v>
      </c>
      <c r="M58" s="77">
        <v>4.45</v>
      </c>
      <c r="N58" s="77">
        <v>4.53</v>
      </c>
      <c r="O58" s="77">
        <v>2933682.7</v>
      </c>
      <c r="P58" s="77">
        <v>99.94</v>
      </c>
      <c r="Q58" s="77">
        <v>0</v>
      </c>
      <c r="R58" s="77">
        <v>2931.92249038</v>
      </c>
      <c r="S58" s="77">
        <v>0.26</v>
      </c>
      <c r="T58" s="77">
        <v>1.02</v>
      </c>
      <c r="U58" s="77">
        <v>0.15</v>
      </c>
    </row>
    <row r="59" spans="2:21">
      <c r="B59" t="s">
        <v>468</v>
      </c>
      <c r="C59" t="s">
        <v>469</v>
      </c>
      <c r="D59" t="s">
        <v>103</v>
      </c>
      <c r="E59" t="s">
        <v>126</v>
      </c>
      <c r="F59" t="s">
        <v>470</v>
      </c>
      <c r="G59" t="s">
        <v>321</v>
      </c>
      <c r="H59" t="s">
        <v>467</v>
      </c>
      <c r="I59" t="s">
        <v>153</v>
      </c>
      <c r="J59" t="s">
        <v>471</v>
      </c>
      <c r="K59" s="77">
        <v>5.64</v>
      </c>
      <c r="L59" t="s">
        <v>105</v>
      </c>
      <c r="M59" s="77">
        <v>3.95</v>
      </c>
      <c r="N59" s="77">
        <v>4.59</v>
      </c>
      <c r="O59" s="77">
        <v>2343600</v>
      </c>
      <c r="P59" s="77">
        <v>96.8</v>
      </c>
      <c r="Q59" s="77">
        <v>0</v>
      </c>
      <c r="R59" s="77">
        <v>2268.6048000000001</v>
      </c>
      <c r="S59" s="77">
        <v>0.14000000000000001</v>
      </c>
      <c r="T59" s="77">
        <v>0.79</v>
      </c>
      <c r="U59" s="77">
        <v>0.12</v>
      </c>
    </row>
    <row r="60" spans="2:21">
      <c r="B60" t="s">
        <v>472</v>
      </c>
      <c r="C60" t="s">
        <v>473</v>
      </c>
      <c r="D60" t="s">
        <v>103</v>
      </c>
      <c r="E60" t="s">
        <v>126</v>
      </c>
      <c r="F60" t="s">
        <v>474</v>
      </c>
      <c r="G60" t="s">
        <v>135</v>
      </c>
      <c r="H60" t="s">
        <v>475</v>
      </c>
      <c r="I60" t="s">
        <v>393</v>
      </c>
      <c r="J60" t="s">
        <v>394</v>
      </c>
      <c r="K60" s="77">
        <v>5.98</v>
      </c>
      <c r="L60" t="s">
        <v>105</v>
      </c>
      <c r="M60" s="77">
        <v>2.5</v>
      </c>
      <c r="N60" s="77">
        <v>4.8600000000000003</v>
      </c>
      <c r="O60" s="77">
        <v>8524981</v>
      </c>
      <c r="P60" s="77">
        <v>89.15</v>
      </c>
      <c r="Q60" s="77">
        <v>202.03011000000001</v>
      </c>
      <c r="R60" s="77">
        <v>7802.0506715000001</v>
      </c>
      <c r="S60" s="77">
        <v>1.39</v>
      </c>
      <c r="T60" s="77">
        <v>2.72</v>
      </c>
      <c r="U60" s="77">
        <v>0.41</v>
      </c>
    </row>
    <row r="61" spans="2:21">
      <c r="B61" t="s">
        <v>476</v>
      </c>
      <c r="C61" t="s">
        <v>477</v>
      </c>
      <c r="D61" t="s">
        <v>103</v>
      </c>
      <c r="E61" t="s">
        <v>126</v>
      </c>
      <c r="F61" t="s">
        <v>474</v>
      </c>
      <c r="G61" t="s">
        <v>135</v>
      </c>
      <c r="H61" t="s">
        <v>371</v>
      </c>
      <c r="I61" t="s">
        <v>210</v>
      </c>
      <c r="J61" t="s">
        <v>478</v>
      </c>
      <c r="K61" s="77">
        <v>0.01</v>
      </c>
      <c r="L61" t="s">
        <v>105</v>
      </c>
      <c r="M61" s="77">
        <v>6.99</v>
      </c>
      <c r="N61" s="77">
        <v>1.06</v>
      </c>
      <c r="O61" s="77">
        <v>984000</v>
      </c>
      <c r="P61" s="77">
        <v>103.48</v>
      </c>
      <c r="Q61" s="77">
        <v>0</v>
      </c>
      <c r="R61" s="77">
        <v>1018.2432</v>
      </c>
      <c r="S61" s="77">
        <v>1.1499999999999999</v>
      </c>
      <c r="T61" s="77">
        <v>0.35</v>
      </c>
      <c r="U61" s="77">
        <v>0.05</v>
      </c>
    </row>
    <row r="62" spans="2:21">
      <c r="B62" t="s">
        <v>479</v>
      </c>
      <c r="C62" t="s">
        <v>480</v>
      </c>
      <c r="D62" t="s">
        <v>103</v>
      </c>
      <c r="E62" t="s">
        <v>126</v>
      </c>
      <c r="F62" t="s">
        <v>481</v>
      </c>
      <c r="G62" t="s">
        <v>321</v>
      </c>
      <c r="H62" t="s">
        <v>371</v>
      </c>
      <c r="I62" t="s">
        <v>210</v>
      </c>
      <c r="J62" t="s">
        <v>482</v>
      </c>
      <c r="K62" s="77">
        <v>5.17</v>
      </c>
      <c r="L62" t="s">
        <v>105</v>
      </c>
      <c r="M62" s="77">
        <v>3.9</v>
      </c>
      <c r="N62" s="77">
        <v>4.79</v>
      </c>
      <c r="O62" s="77">
        <v>1600443</v>
      </c>
      <c r="P62" s="77">
        <v>96.11</v>
      </c>
      <c r="Q62" s="77">
        <v>0</v>
      </c>
      <c r="R62" s="77">
        <v>1538.1857673</v>
      </c>
      <c r="S62" s="77">
        <v>0.38</v>
      </c>
      <c r="T62" s="77">
        <v>0.54</v>
      </c>
      <c r="U62" s="77">
        <v>0.08</v>
      </c>
    </row>
    <row r="63" spans="2:21">
      <c r="B63" t="s">
        <v>483</v>
      </c>
      <c r="C63" t="s">
        <v>484</v>
      </c>
      <c r="D63" t="s">
        <v>103</v>
      </c>
      <c r="E63" t="s">
        <v>126</v>
      </c>
      <c r="F63" t="s">
        <v>485</v>
      </c>
      <c r="G63" t="s">
        <v>135</v>
      </c>
      <c r="H63" t="s">
        <v>371</v>
      </c>
      <c r="I63" t="s">
        <v>210</v>
      </c>
      <c r="J63" t="s">
        <v>367</v>
      </c>
      <c r="K63" s="77">
        <v>3.35</v>
      </c>
      <c r="L63" t="s">
        <v>105</v>
      </c>
      <c r="M63" s="77">
        <v>2.16</v>
      </c>
      <c r="N63" s="77">
        <v>2.5</v>
      </c>
      <c r="O63" s="77">
        <v>780045</v>
      </c>
      <c r="P63" s="77">
        <v>98.97</v>
      </c>
      <c r="Q63" s="77">
        <v>0</v>
      </c>
      <c r="R63" s="77">
        <v>772.01053649999994</v>
      </c>
      <c r="S63" s="77">
        <v>0.1</v>
      </c>
      <c r="T63" s="77">
        <v>0.27</v>
      </c>
      <c r="U63" s="77">
        <v>0.04</v>
      </c>
    </row>
    <row r="64" spans="2:21">
      <c r="B64" t="s">
        <v>486</v>
      </c>
      <c r="C64" t="s">
        <v>487</v>
      </c>
      <c r="D64" t="s">
        <v>103</v>
      </c>
      <c r="E64" t="s">
        <v>126</v>
      </c>
      <c r="F64" t="s">
        <v>488</v>
      </c>
      <c r="G64" t="s">
        <v>489</v>
      </c>
      <c r="H64" t="s">
        <v>467</v>
      </c>
      <c r="I64" t="s">
        <v>153</v>
      </c>
      <c r="J64" t="s">
        <v>490</v>
      </c>
      <c r="K64" s="77">
        <v>4.5199999999999996</v>
      </c>
      <c r="L64" t="s">
        <v>105</v>
      </c>
      <c r="M64" s="77">
        <v>3.25</v>
      </c>
      <c r="N64" s="77">
        <v>3.65</v>
      </c>
      <c r="O64" s="77">
        <v>3466283</v>
      </c>
      <c r="P64" s="77">
        <v>99.99</v>
      </c>
      <c r="Q64" s="77">
        <v>0</v>
      </c>
      <c r="R64" s="77">
        <v>3465.9363717000001</v>
      </c>
      <c r="S64" s="77">
        <v>0.76</v>
      </c>
      <c r="T64" s="77">
        <v>1.21</v>
      </c>
      <c r="U64" s="77">
        <v>0.18</v>
      </c>
    </row>
    <row r="65" spans="2:21">
      <c r="B65" t="s">
        <v>491</v>
      </c>
      <c r="C65" t="s">
        <v>492</v>
      </c>
      <c r="D65" t="s">
        <v>103</v>
      </c>
      <c r="E65" t="s">
        <v>126</v>
      </c>
      <c r="F65" t="s">
        <v>383</v>
      </c>
      <c r="G65" t="s">
        <v>321</v>
      </c>
      <c r="H65" t="s">
        <v>384</v>
      </c>
      <c r="I65" t="s">
        <v>210</v>
      </c>
      <c r="J65" t="s">
        <v>490</v>
      </c>
      <c r="K65" s="77">
        <v>4.5</v>
      </c>
      <c r="L65" t="s">
        <v>105</v>
      </c>
      <c r="M65" s="77">
        <v>4.3</v>
      </c>
      <c r="N65" s="77">
        <v>5.08</v>
      </c>
      <c r="O65" s="77">
        <v>4842000</v>
      </c>
      <c r="P65" s="77">
        <v>98.8</v>
      </c>
      <c r="Q65" s="77">
        <v>0</v>
      </c>
      <c r="R65" s="77">
        <v>4783.8959999999997</v>
      </c>
      <c r="S65" s="77">
        <v>0.56000000000000005</v>
      </c>
      <c r="T65" s="77">
        <v>1.67</v>
      </c>
      <c r="U65" s="77">
        <v>0.25</v>
      </c>
    </row>
    <row r="66" spans="2:21">
      <c r="B66" t="s">
        <v>493</v>
      </c>
      <c r="C66" t="s">
        <v>494</v>
      </c>
      <c r="D66" t="s">
        <v>103</v>
      </c>
      <c r="E66" t="s">
        <v>126</v>
      </c>
      <c r="F66" t="s">
        <v>495</v>
      </c>
      <c r="G66" t="s">
        <v>135</v>
      </c>
      <c r="H66" t="s">
        <v>380</v>
      </c>
      <c r="I66" t="s">
        <v>153</v>
      </c>
      <c r="J66" t="s">
        <v>323</v>
      </c>
      <c r="K66" s="77">
        <v>0.25</v>
      </c>
      <c r="L66" t="s">
        <v>105</v>
      </c>
      <c r="M66" s="77">
        <v>6.5</v>
      </c>
      <c r="N66" s="77">
        <v>2.31</v>
      </c>
      <c r="O66" s="77">
        <v>1402173.75</v>
      </c>
      <c r="P66" s="77">
        <v>102.67</v>
      </c>
      <c r="Q66" s="77">
        <v>0</v>
      </c>
      <c r="R66" s="77">
        <v>1439.6117891250001</v>
      </c>
      <c r="S66" s="77">
        <v>0.62</v>
      </c>
      <c r="T66" s="77">
        <v>0.5</v>
      </c>
      <c r="U66" s="77">
        <v>0.08</v>
      </c>
    </row>
    <row r="67" spans="2:21">
      <c r="B67" t="s">
        <v>496</v>
      </c>
      <c r="C67" t="s">
        <v>497</v>
      </c>
      <c r="D67" t="s">
        <v>103</v>
      </c>
      <c r="E67" t="s">
        <v>126</v>
      </c>
      <c r="F67" t="s">
        <v>498</v>
      </c>
      <c r="G67" t="s">
        <v>388</v>
      </c>
      <c r="H67" t="s">
        <v>392</v>
      </c>
      <c r="I67" t="s">
        <v>393</v>
      </c>
      <c r="J67" t="s">
        <v>499</v>
      </c>
      <c r="K67" s="77">
        <v>5.83</v>
      </c>
      <c r="L67" t="s">
        <v>105</v>
      </c>
      <c r="M67" s="77">
        <v>4.4800000000000004</v>
      </c>
      <c r="N67" s="77">
        <v>6.19</v>
      </c>
      <c r="O67" s="77">
        <v>4271133</v>
      </c>
      <c r="P67" s="77">
        <v>90.95</v>
      </c>
      <c r="Q67" s="77">
        <v>0</v>
      </c>
      <c r="R67" s="77">
        <v>3884.5954634999998</v>
      </c>
      <c r="S67" s="77">
        <v>0.82</v>
      </c>
      <c r="T67" s="77">
        <v>1.35</v>
      </c>
      <c r="U67" s="77">
        <v>0.2</v>
      </c>
    </row>
    <row r="68" spans="2:21">
      <c r="B68" t="s">
        <v>500</v>
      </c>
      <c r="C68" t="s">
        <v>501</v>
      </c>
      <c r="D68" t="s">
        <v>103</v>
      </c>
      <c r="E68" t="s">
        <v>126</v>
      </c>
      <c r="F68" t="s">
        <v>498</v>
      </c>
      <c r="G68" t="s">
        <v>388</v>
      </c>
      <c r="H68" t="s">
        <v>384</v>
      </c>
      <c r="I68" t="s">
        <v>210</v>
      </c>
      <c r="J68" t="s">
        <v>394</v>
      </c>
      <c r="K68" s="77">
        <v>3.89</v>
      </c>
      <c r="L68" t="s">
        <v>105</v>
      </c>
      <c r="M68" s="77">
        <v>4.3</v>
      </c>
      <c r="N68" s="77">
        <v>5.15</v>
      </c>
      <c r="O68" s="77">
        <v>7626032</v>
      </c>
      <c r="P68" s="77">
        <v>98.55</v>
      </c>
      <c r="Q68" s="77">
        <v>0</v>
      </c>
      <c r="R68" s="77">
        <v>7515.4545360000002</v>
      </c>
      <c r="S68" s="77">
        <v>0.23</v>
      </c>
      <c r="T68" s="77">
        <v>2.62</v>
      </c>
      <c r="U68" s="77">
        <v>0.4</v>
      </c>
    </row>
    <row r="69" spans="2:21">
      <c r="B69" t="s">
        <v>502</v>
      </c>
      <c r="C69" t="s">
        <v>503</v>
      </c>
      <c r="D69" t="s">
        <v>103</v>
      </c>
      <c r="E69" t="s">
        <v>126</v>
      </c>
      <c r="F69" t="s">
        <v>387</v>
      </c>
      <c r="G69" t="s">
        <v>388</v>
      </c>
      <c r="H69" t="s">
        <v>384</v>
      </c>
      <c r="I69" t="s">
        <v>210</v>
      </c>
      <c r="J69" t="s">
        <v>504</v>
      </c>
      <c r="K69" s="77">
        <v>3.25</v>
      </c>
      <c r="L69" t="s">
        <v>105</v>
      </c>
      <c r="M69" s="77">
        <v>4.0999999999999996</v>
      </c>
      <c r="N69" s="77">
        <v>2.46</v>
      </c>
      <c r="O69" s="77">
        <v>1108188</v>
      </c>
      <c r="P69" s="77">
        <v>105.76</v>
      </c>
      <c r="Q69" s="77">
        <v>0</v>
      </c>
      <c r="R69" s="77">
        <v>1172.0196288</v>
      </c>
      <c r="S69" s="77">
        <v>0.16</v>
      </c>
      <c r="T69" s="77">
        <v>0.41</v>
      </c>
      <c r="U69" s="77">
        <v>0.06</v>
      </c>
    </row>
    <row r="70" spans="2:21">
      <c r="B70" t="s">
        <v>505</v>
      </c>
      <c r="C70" t="s">
        <v>506</v>
      </c>
      <c r="D70" t="s">
        <v>103</v>
      </c>
      <c r="E70" t="s">
        <v>126</v>
      </c>
      <c r="F70" t="s">
        <v>507</v>
      </c>
      <c r="G70" t="s">
        <v>321</v>
      </c>
      <c r="H70" t="s">
        <v>404</v>
      </c>
      <c r="I70" t="s">
        <v>153</v>
      </c>
      <c r="J70" t="s">
        <v>323</v>
      </c>
      <c r="K70" s="77">
        <v>2.89</v>
      </c>
      <c r="L70" t="s">
        <v>105</v>
      </c>
      <c r="M70" s="77">
        <v>4.2</v>
      </c>
      <c r="N70" s="77">
        <v>0.64</v>
      </c>
      <c r="O70" s="77">
        <v>2038853.11</v>
      </c>
      <c r="P70" s="77">
        <v>101.31</v>
      </c>
      <c r="Q70" s="77">
        <v>232.0583</v>
      </c>
      <c r="R70" s="77">
        <v>2297.6203857410001</v>
      </c>
      <c r="S70" s="77">
        <v>0.42</v>
      </c>
      <c r="T70" s="77">
        <v>0.8</v>
      </c>
      <c r="U70" s="77">
        <v>0.12</v>
      </c>
    </row>
    <row r="71" spans="2:21">
      <c r="B71" t="s">
        <v>508</v>
      </c>
      <c r="C71" t="s">
        <v>509</v>
      </c>
      <c r="D71" t="s">
        <v>103</v>
      </c>
      <c r="E71" t="s">
        <v>126</v>
      </c>
      <c r="F71" t="s">
        <v>510</v>
      </c>
      <c r="G71" t="s">
        <v>130</v>
      </c>
      <c r="H71" t="s">
        <v>404</v>
      </c>
      <c r="I71" t="s">
        <v>153</v>
      </c>
      <c r="J71" t="s">
        <v>367</v>
      </c>
      <c r="K71" s="77">
        <v>2.39</v>
      </c>
      <c r="L71" t="s">
        <v>105</v>
      </c>
      <c r="M71" s="77">
        <v>4.55</v>
      </c>
      <c r="N71" s="77">
        <v>2.78</v>
      </c>
      <c r="O71" s="77">
        <v>3064720.36</v>
      </c>
      <c r="P71" s="77">
        <v>104.25</v>
      </c>
      <c r="Q71" s="77">
        <v>69.722390000000004</v>
      </c>
      <c r="R71" s="77">
        <v>3264.6933653000001</v>
      </c>
      <c r="S71" s="77">
        <v>1.05</v>
      </c>
      <c r="T71" s="77">
        <v>1.1399999999999999</v>
      </c>
      <c r="U71" s="77">
        <v>0.17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513</v>
      </c>
      <c r="G72" t="s">
        <v>130</v>
      </c>
      <c r="H72" t="s">
        <v>514</v>
      </c>
      <c r="I72" t="s">
        <v>153</v>
      </c>
      <c r="J72" t="s">
        <v>323</v>
      </c>
      <c r="K72" s="77">
        <v>1.1399999999999999</v>
      </c>
      <c r="L72" t="s">
        <v>105</v>
      </c>
      <c r="M72" s="77">
        <v>4.3</v>
      </c>
      <c r="N72" s="77">
        <v>3.13</v>
      </c>
      <c r="O72" s="77">
        <v>1.3</v>
      </c>
      <c r="P72" s="77">
        <v>101.7</v>
      </c>
      <c r="Q72" s="77">
        <v>0</v>
      </c>
      <c r="R72" s="77">
        <v>1.3221000000000001E-3</v>
      </c>
      <c r="S72" s="77">
        <v>0</v>
      </c>
      <c r="T72" s="77">
        <v>0</v>
      </c>
      <c r="U72" s="77">
        <v>0</v>
      </c>
    </row>
    <row r="73" spans="2:21">
      <c r="B73" t="s">
        <v>515</v>
      </c>
      <c r="C73" t="s">
        <v>516</v>
      </c>
      <c r="D73" t="s">
        <v>103</v>
      </c>
      <c r="E73" t="s">
        <v>126</v>
      </c>
      <c r="F73" t="s">
        <v>417</v>
      </c>
      <c r="G73" t="s">
        <v>388</v>
      </c>
      <c r="H73" t="s">
        <v>418</v>
      </c>
      <c r="I73" t="s">
        <v>210</v>
      </c>
      <c r="J73" t="s">
        <v>367</v>
      </c>
      <c r="K73" s="77">
        <v>4.68</v>
      </c>
      <c r="L73" t="s">
        <v>105</v>
      </c>
      <c r="M73" s="77">
        <v>4.8</v>
      </c>
      <c r="N73" s="77">
        <v>9.2799999999999994</v>
      </c>
      <c r="O73" s="77">
        <v>8565453</v>
      </c>
      <c r="P73" s="77">
        <v>82.14</v>
      </c>
      <c r="Q73" s="77">
        <v>0</v>
      </c>
      <c r="R73" s="77">
        <v>7035.6630942000002</v>
      </c>
      <c r="S73" s="77">
        <v>0.34</v>
      </c>
      <c r="T73" s="77">
        <v>2.4500000000000002</v>
      </c>
      <c r="U73" s="77">
        <v>0.37</v>
      </c>
    </row>
    <row r="74" spans="2:21">
      <c r="B74" t="s">
        <v>517</v>
      </c>
      <c r="C74" t="s">
        <v>518</v>
      </c>
      <c r="D74" t="s">
        <v>103</v>
      </c>
      <c r="E74" t="s">
        <v>126</v>
      </c>
      <c r="F74" t="s">
        <v>519</v>
      </c>
      <c r="G74" t="s">
        <v>321</v>
      </c>
      <c r="H74" t="s">
        <v>418</v>
      </c>
      <c r="I74" t="s">
        <v>210</v>
      </c>
      <c r="J74" t="s">
        <v>265</v>
      </c>
      <c r="K74" s="77">
        <v>1.97</v>
      </c>
      <c r="L74" t="s">
        <v>105</v>
      </c>
      <c r="M74" s="77">
        <v>7.3</v>
      </c>
      <c r="N74" s="77">
        <v>12.72</v>
      </c>
      <c r="O74" s="77">
        <v>2679836</v>
      </c>
      <c r="P74" s="77">
        <v>93.53</v>
      </c>
      <c r="Q74" s="77">
        <v>0</v>
      </c>
      <c r="R74" s="77">
        <v>2506.4506108</v>
      </c>
      <c r="S74" s="77">
        <v>0.67</v>
      </c>
      <c r="T74" s="77">
        <v>0.87</v>
      </c>
      <c r="U74" s="77">
        <v>0.13</v>
      </c>
    </row>
    <row r="75" spans="2:21">
      <c r="B75" t="s">
        <v>520</v>
      </c>
      <c r="C75" t="s">
        <v>521</v>
      </c>
      <c r="D75" t="s">
        <v>103</v>
      </c>
      <c r="E75" t="s">
        <v>126</v>
      </c>
      <c r="F75" t="s">
        <v>522</v>
      </c>
      <c r="G75" t="s">
        <v>321</v>
      </c>
      <c r="H75" t="s">
        <v>217</v>
      </c>
      <c r="I75" t="s">
        <v>218</v>
      </c>
      <c r="J75" t="s">
        <v>523</v>
      </c>
      <c r="K75" s="77">
        <v>3.26</v>
      </c>
      <c r="L75" t="s">
        <v>105</v>
      </c>
      <c r="M75" s="77">
        <v>3.15</v>
      </c>
      <c r="N75" s="77">
        <v>3.88</v>
      </c>
      <c r="O75" s="77">
        <v>2126463</v>
      </c>
      <c r="P75" s="77">
        <v>97.81</v>
      </c>
      <c r="Q75" s="77">
        <v>0</v>
      </c>
      <c r="R75" s="77">
        <v>2079.8934602999998</v>
      </c>
      <c r="S75" s="77">
        <v>0.53</v>
      </c>
      <c r="T75" s="77">
        <v>0.72</v>
      </c>
      <c r="U75" s="77">
        <v>0.11</v>
      </c>
    </row>
    <row r="76" spans="2:21">
      <c r="B76" s="78" t="s">
        <v>297</v>
      </c>
      <c r="C76" s="16"/>
      <c r="D76" s="16"/>
      <c r="E76" s="16"/>
      <c r="F76" s="16"/>
      <c r="K76" s="79">
        <v>3.91</v>
      </c>
      <c r="N76" s="79">
        <v>178.29</v>
      </c>
      <c r="O76" s="79">
        <v>16359193.859999999</v>
      </c>
      <c r="Q76" s="79">
        <v>0</v>
      </c>
      <c r="R76" s="79">
        <v>16649.251386156</v>
      </c>
      <c r="T76" s="79">
        <v>5.8</v>
      </c>
      <c r="U76" s="79">
        <v>0.88</v>
      </c>
    </row>
    <row r="77" spans="2:21">
      <c r="B77" t="s">
        <v>524</v>
      </c>
      <c r="C77" t="s">
        <v>525</v>
      </c>
      <c r="D77" t="s">
        <v>103</v>
      </c>
      <c r="E77" t="s">
        <v>126</v>
      </c>
      <c r="F77" t="s">
        <v>526</v>
      </c>
      <c r="G77" t="s">
        <v>527</v>
      </c>
      <c r="H77" t="s">
        <v>209</v>
      </c>
      <c r="I77" t="s">
        <v>210</v>
      </c>
      <c r="J77" t="s">
        <v>528</v>
      </c>
      <c r="K77" s="77">
        <v>4.3600000000000003</v>
      </c>
      <c r="L77" t="s">
        <v>105</v>
      </c>
      <c r="M77" s="77">
        <v>2.9</v>
      </c>
      <c r="N77" s="77">
        <v>3.53</v>
      </c>
      <c r="O77" s="77">
        <v>4587457</v>
      </c>
      <c r="P77" s="77">
        <v>101.78</v>
      </c>
      <c r="Q77" s="77">
        <v>0</v>
      </c>
      <c r="R77" s="77">
        <v>4669.1137345999996</v>
      </c>
      <c r="S77" s="77">
        <v>0.55000000000000004</v>
      </c>
      <c r="T77" s="77">
        <v>1.63</v>
      </c>
      <c r="U77" s="77">
        <v>0.25</v>
      </c>
    </row>
    <row r="78" spans="2:21">
      <c r="B78" t="s">
        <v>529</v>
      </c>
      <c r="C78" t="s">
        <v>530</v>
      </c>
      <c r="D78" t="s">
        <v>103</v>
      </c>
      <c r="E78" t="s">
        <v>126</v>
      </c>
      <c r="F78" t="s">
        <v>531</v>
      </c>
      <c r="G78" t="s">
        <v>532</v>
      </c>
      <c r="H78" t="s">
        <v>371</v>
      </c>
      <c r="I78" t="s">
        <v>210</v>
      </c>
      <c r="J78" t="s">
        <v>323</v>
      </c>
      <c r="K78" s="77">
        <v>0.5</v>
      </c>
      <c r="L78" t="s">
        <v>109</v>
      </c>
      <c r="M78" s="77">
        <v>2.74</v>
      </c>
      <c r="N78" s="77">
        <v>1000</v>
      </c>
      <c r="O78" s="77">
        <v>2760000</v>
      </c>
      <c r="P78" s="77">
        <v>104.9</v>
      </c>
      <c r="Q78" s="77">
        <v>0</v>
      </c>
      <c r="R78" s="77">
        <v>2895.24</v>
      </c>
      <c r="S78" s="77">
        <v>2.21</v>
      </c>
      <c r="T78" s="77">
        <v>1.01</v>
      </c>
      <c r="U78" s="77">
        <v>0.15</v>
      </c>
    </row>
    <row r="79" spans="2:21">
      <c r="B79" t="s">
        <v>533</v>
      </c>
      <c r="C79" t="s">
        <v>534</v>
      </c>
      <c r="D79" t="s">
        <v>103</v>
      </c>
      <c r="E79" t="s">
        <v>126</v>
      </c>
      <c r="F79" t="s">
        <v>535</v>
      </c>
      <c r="G79" t="s">
        <v>366</v>
      </c>
      <c r="H79" t="s">
        <v>467</v>
      </c>
      <c r="I79" t="s">
        <v>153</v>
      </c>
      <c r="J79" t="s">
        <v>536</v>
      </c>
      <c r="K79" s="77">
        <v>5.27</v>
      </c>
      <c r="L79" t="s">
        <v>105</v>
      </c>
      <c r="M79" s="77">
        <v>4.6900000000000004</v>
      </c>
      <c r="N79" s="77">
        <v>6.68</v>
      </c>
      <c r="O79" s="77">
        <v>4367894.8600000003</v>
      </c>
      <c r="P79" s="77">
        <v>99.46</v>
      </c>
      <c r="Q79" s="77">
        <v>0</v>
      </c>
      <c r="R79" s="77">
        <v>4344.3082277559997</v>
      </c>
      <c r="S79" s="77">
        <v>0.23</v>
      </c>
      <c r="T79" s="77">
        <v>1.51</v>
      </c>
      <c r="U79" s="77">
        <v>0.23</v>
      </c>
    </row>
    <row r="80" spans="2:21">
      <c r="B80" t="s">
        <v>537</v>
      </c>
      <c r="C80" t="s">
        <v>538</v>
      </c>
      <c r="D80" t="s">
        <v>103</v>
      </c>
      <c r="E80" t="s">
        <v>126</v>
      </c>
      <c r="F80" t="s">
        <v>387</v>
      </c>
      <c r="G80" t="s">
        <v>388</v>
      </c>
      <c r="H80" t="s">
        <v>384</v>
      </c>
      <c r="I80" t="s">
        <v>210</v>
      </c>
      <c r="J80" t="s">
        <v>367</v>
      </c>
      <c r="K80" s="77">
        <v>4.7</v>
      </c>
      <c r="L80" t="s">
        <v>105</v>
      </c>
      <c r="M80" s="77">
        <v>5.6</v>
      </c>
      <c r="N80" s="77">
        <v>5.46</v>
      </c>
      <c r="O80" s="77">
        <v>1317892</v>
      </c>
      <c r="P80" s="77">
        <v>109.89</v>
      </c>
      <c r="Q80" s="77">
        <v>0</v>
      </c>
      <c r="R80" s="77">
        <v>1448.2315188</v>
      </c>
      <c r="S80" s="77">
        <v>0.46</v>
      </c>
      <c r="T80" s="77">
        <v>0.5</v>
      </c>
      <c r="U80" s="77">
        <v>0.08</v>
      </c>
    </row>
    <row r="81" spans="2:21">
      <c r="B81" t="s">
        <v>539</v>
      </c>
      <c r="C81" t="s">
        <v>540</v>
      </c>
      <c r="D81" t="s">
        <v>103</v>
      </c>
      <c r="E81" t="s">
        <v>126</v>
      </c>
      <c r="F81" t="s">
        <v>408</v>
      </c>
      <c r="G81" t="s">
        <v>335</v>
      </c>
      <c r="H81" t="s">
        <v>409</v>
      </c>
      <c r="I81" t="s">
        <v>210</v>
      </c>
      <c r="J81" t="s">
        <v>541</v>
      </c>
      <c r="K81" s="77">
        <v>4.12</v>
      </c>
      <c r="L81" t="s">
        <v>105</v>
      </c>
      <c r="M81" s="77">
        <v>4.7</v>
      </c>
      <c r="N81" s="77">
        <v>5.99</v>
      </c>
      <c r="O81" s="77">
        <v>3325950</v>
      </c>
      <c r="P81" s="77">
        <v>98.99</v>
      </c>
      <c r="Q81" s="77">
        <v>0</v>
      </c>
      <c r="R81" s="77">
        <v>3292.3579049999998</v>
      </c>
      <c r="S81" s="77">
        <v>0.43</v>
      </c>
      <c r="T81" s="77">
        <v>1.1499999999999999</v>
      </c>
      <c r="U81" s="77">
        <v>0.17</v>
      </c>
    </row>
    <row r="82" spans="2:21">
      <c r="B82" s="78" t="s">
        <v>542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217</v>
      </c>
      <c r="C83" t="s">
        <v>217</v>
      </c>
      <c r="D83" s="16"/>
      <c r="E83" s="16"/>
      <c r="F83" s="16"/>
      <c r="G83" t="s">
        <v>217</v>
      </c>
      <c r="H83" t="s">
        <v>217</v>
      </c>
      <c r="K83" s="77">
        <v>0</v>
      </c>
      <c r="L83" t="s">
        <v>217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s="78" t="s">
        <v>234</v>
      </c>
      <c r="C84" s="16"/>
      <c r="D84" s="16"/>
      <c r="E84" s="16"/>
      <c r="F84" s="16"/>
      <c r="K84" s="79">
        <v>4.54</v>
      </c>
      <c r="N84" s="79">
        <v>6.45</v>
      </c>
      <c r="O84" s="79">
        <v>14181300</v>
      </c>
      <c r="Q84" s="79">
        <v>0</v>
      </c>
      <c r="R84" s="79">
        <v>52717.334046978802</v>
      </c>
      <c r="T84" s="79">
        <v>18.350000000000001</v>
      </c>
      <c r="U84" s="79">
        <v>2.77</v>
      </c>
    </row>
    <row r="85" spans="2:21">
      <c r="B85" s="78" t="s">
        <v>298</v>
      </c>
      <c r="C85" s="16"/>
      <c r="D85" s="16"/>
      <c r="E85" s="16"/>
      <c r="F85" s="16"/>
      <c r="K85" s="79">
        <v>0</v>
      </c>
      <c r="N85" s="79">
        <v>0</v>
      </c>
      <c r="O85" s="79">
        <v>0</v>
      </c>
      <c r="Q85" s="79">
        <v>0</v>
      </c>
      <c r="R85" s="79">
        <v>0</v>
      </c>
      <c r="T85" s="79">
        <v>0</v>
      </c>
      <c r="U85" s="79">
        <v>0</v>
      </c>
    </row>
    <row r="86" spans="2:21">
      <c r="B86" t="s">
        <v>217</v>
      </c>
      <c r="C86" t="s">
        <v>217</v>
      </c>
      <c r="D86" s="16"/>
      <c r="E86" s="16"/>
      <c r="F86" s="16"/>
      <c r="G86" t="s">
        <v>217</v>
      </c>
      <c r="H86" t="s">
        <v>217</v>
      </c>
      <c r="K86" s="77">
        <v>0</v>
      </c>
      <c r="L86" t="s">
        <v>217</v>
      </c>
      <c r="M86" s="77">
        <v>0</v>
      </c>
      <c r="N86" s="77">
        <v>0</v>
      </c>
      <c r="O86" s="77">
        <v>0</v>
      </c>
      <c r="P86" s="77">
        <v>0</v>
      </c>
      <c r="R86" s="77">
        <v>0</v>
      </c>
      <c r="S86" s="77">
        <v>0</v>
      </c>
      <c r="T86" s="77">
        <v>0</v>
      </c>
      <c r="U86" s="77">
        <v>0</v>
      </c>
    </row>
    <row r="87" spans="2:21">
      <c r="B87" s="78" t="s">
        <v>299</v>
      </c>
      <c r="C87" s="16"/>
      <c r="D87" s="16"/>
      <c r="E87" s="16"/>
      <c r="F87" s="16"/>
      <c r="K87" s="79">
        <v>4.54</v>
      </c>
      <c r="N87" s="79">
        <v>6.45</v>
      </c>
      <c r="O87" s="79">
        <v>14181300</v>
      </c>
      <c r="Q87" s="79">
        <v>0</v>
      </c>
      <c r="R87" s="79">
        <v>52717.334046978802</v>
      </c>
      <c r="T87" s="79">
        <v>18.350000000000001</v>
      </c>
      <c r="U87" s="79">
        <v>2.77</v>
      </c>
    </row>
    <row r="88" spans="2:21">
      <c r="B88" t="s">
        <v>543</v>
      </c>
      <c r="C88" t="s">
        <v>544</v>
      </c>
      <c r="D88" t="s">
        <v>545</v>
      </c>
      <c r="E88" t="s">
        <v>546</v>
      </c>
      <c r="F88" t="s">
        <v>547</v>
      </c>
      <c r="G88" t="s">
        <v>548</v>
      </c>
      <c r="H88" t="s">
        <v>549</v>
      </c>
      <c r="I88" t="s">
        <v>393</v>
      </c>
      <c r="J88" t="s">
        <v>536</v>
      </c>
      <c r="K88" s="77">
        <v>5.53</v>
      </c>
      <c r="L88" t="s">
        <v>109</v>
      </c>
      <c r="M88" s="77">
        <v>6.75</v>
      </c>
      <c r="N88" s="77">
        <v>5.94</v>
      </c>
      <c r="O88" s="77">
        <v>940000</v>
      </c>
      <c r="P88" s="77">
        <v>106.25125</v>
      </c>
      <c r="Q88" s="77">
        <v>0</v>
      </c>
      <c r="R88" s="77">
        <v>3743.3590389999999</v>
      </c>
      <c r="S88" s="77">
        <v>0</v>
      </c>
      <c r="T88" s="77">
        <v>1.3</v>
      </c>
      <c r="U88" s="77">
        <v>0.2</v>
      </c>
    </row>
    <row r="89" spans="2:21">
      <c r="B89" t="s">
        <v>550</v>
      </c>
      <c r="C89" t="s">
        <v>551</v>
      </c>
      <c r="D89" t="s">
        <v>545</v>
      </c>
      <c r="E89" t="s">
        <v>546</v>
      </c>
      <c r="F89" t="s">
        <v>552</v>
      </c>
      <c r="G89" t="s">
        <v>553</v>
      </c>
      <c r="H89" t="s">
        <v>418</v>
      </c>
      <c r="I89" t="s">
        <v>210</v>
      </c>
      <c r="J89" t="s">
        <v>554</v>
      </c>
      <c r="K89" s="77">
        <v>5.73</v>
      </c>
      <c r="L89" t="s">
        <v>109</v>
      </c>
      <c r="M89" s="77">
        <v>4.63</v>
      </c>
      <c r="N89" s="77">
        <v>5.53</v>
      </c>
      <c r="O89" s="77">
        <v>1398000</v>
      </c>
      <c r="P89" s="77">
        <v>97.147347224606577</v>
      </c>
      <c r="Q89" s="77">
        <v>0</v>
      </c>
      <c r="R89" s="77">
        <v>5090.2334384216001</v>
      </c>
      <c r="S89" s="77">
        <v>0</v>
      </c>
      <c r="T89" s="77">
        <v>1.77</v>
      </c>
      <c r="U89" s="77">
        <v>0.27</v>
      </c>
    </row>
    <row r="90" spans="2:21">
      <c r="B90" t="s">
        <v>555</v>
      </c>
      <c r="C90" t="s">
        <v>556</v>
      </c>
      <c r="D90" t="s">
        <v>126</v>
      </c>
      <c r="E90" t="s">
        <v>546</v>
      </c>
      <c r="F90" t="s">
        <v>557</v>
      </c>
      <c r="G90" t="s">
        <v>558</v>
      </c>
      <c r="H90" t="s">
        <v>559</v>
      </c>
      <c r="I90" t="s">
        <v>210</v>
      </c>
      <c r="J90" t="s">
        <v>560</v>
      </c>
      <c r="K90" s="77">
        <v>6.35</v>
      </c>
      <c r="L90" t="s">
        <v>109</v>
      </c>
      <c r="M90" s="77">
        <v>6.88</v>
      </c>
      <c r="N90" s="77">
        <v>7.7</v>
      </c>
      <c r="O90" s="77">
        <v>1229000</v>
      </c>
      <c r="P90" s="77">
        <v>96.44023972335232</v>
      </c>
      <c r="Q90" s="77">
        <v>0</v>
      </c>
      <c r="R90" s="77">
        <v>4442.3190471575999</v>
      </c>
      <c r="S90" s="77">
        <v>0</v>
      </c>
      <c r="T90" s="77">
        <v>1.55</v>
      </c>
      <c r="U90" s="77">
        <v>0.23</v>
      </c>
    </row>
    <row r="91" spans="2:21">
      <c r="B91" t="s">
        <v>561</v>
      </c>
      <c r="C91" t="s">
        <v>562</v>
      </c>
      <c r="D91" t="s">
        <v>545</v>
      </c>
      <c r="E91" t="s">
        <v>546</v>
      </c>
      <c r="F91" t="s">
        <v>563</v>
      </c>
      <c r="G91" t="s">
        <v>564</v>
      </c>
      <c r="H91" t="s">
        <v>565</v>
      </c>
      <c r="I91" t="s">
        <v>393</v>
      </c>
      <c r="J91" t="s">
        <v>566</v>
      </c>
      <c r="K91" s="77">
        <v>5.96</v>
      </c>
      <c r="L91" t="s">
        <v>109</v>
      </c>
      <c r="M91" s="77">
        <v>6.75</v>
      </c>
      <c r="N91" s="77">
        <v>7.07</v>
      </c>
      <c r="O91" s="77">
        <v>887000</v>
      </c>
      <c r="P91" s="77">
        <v>99.149249999999995</v>
      </c>
      <c r="Q91" s="77">
        <v>0</v>
      </c>
      <c r="R91" s="77">
        <v>3296.1930204300002</v>
      </c>
      <c r="S91" s="77">
        <v>0</v>
      </c>
      <c r="T91" s="77">
        <v>1.1499999999999999</v>
      </c>
      <c r="U91" s="77">
        <v>0.17</v>
      </c>
    </row>
    <row r="92" spans="2:21">
      <c r="B92" t="s">
        <v>567</v>
      </c>
      <c r="C92" t="s">
        <v>568</v>
      </c>
      <c r="D92" t="s">
        <v>545</v>
      </c>
      <c r="E92" t="s">
        <v>546</v>
      </c>
      <c r="F92" t="s">
        <v>569</v>
      </c>
      <c r="G92" t="s">
        <v>558</v>
      </c>
      <c r="H92" t="s">
        <v>565</v>
      </c>
      <c r="I92" t="s">
        <v>393</v>
      </c>
      <c r="J92" t="s">
        <v>570</v>
      </c>
      <c r="K92" s="77">
        <v>6.37</v>
      </c>
      <c r="L92" t="s">
        <v>109</v>
      </c>
      <c r="M92" s="77">
        <v>8.25</v>
      </c>
      <c r="N92" s="77">
        <v>7.64</v>
      </c>
      <c r="O92" s="77">
        <v>1212000</v>
      </c>
      <c r="P92" s="77">
        <v>108.61986301155116</v>
      </c>
      <c r="Q92" s="77">
        <v>0</v>
      </c>
      <c r="R92" s="77">
        <v>4934.1398283955996</v>
      </c>
      <c r="S92" s="77">
        <v>0</v>
      </c>
      <c r="T92" s="77">
        <v>1.72</v>
      </c>
      <c r="U92" s="77">
        <v>0.26</v>
      </c>
    </row>
    <row r="93" spans="2:21">
      <c r="B93" t="s">
        <v>571</v>
      </c>
      <c r="C93" t="s">
        <v>572</v>
      </c>
      <c r="D93" t="s">
        <v>110</v>
      </c>
      <c r="E93" t="s">
        <v>546</v>
      </c>
      <c r="F93" t="s">
        <v>573</v>
      </c>
      <c r="G93" t="s">
        <v>574</v>
      </c>
      <c r="H93" t="s">
        <v>565</v>
      </c>
      <c r="I93" t="s">
        <v>393</v>
      </c>
      <c r="J93" t="s">
        <v>575</v>
      </c>
      <c r="K93" s="77">
        <v>4.96</v>
      </c>
      <c r="L93" t="s">
        <v>109</v>
      </c>
      <c r="M93" s="77">
        <v>6.75</v>
      </c>
      <c r="N93" s="77">
        <v>6.8</v>
      </c>
      <c r="O93" s="77">
        <v>435000</v>
      </c>
      <c r="P93" s="77">
        <v>100.801</v>
      </c>
      <c r="Q93" s="77">
        <v>0</v>
      </c>
      <c r="R93" s="77">
        <v>1643.4393438</v>
      </c>
      <c r="S93" s="77">
        <v>0</v>
      </c>
      <c r="T93" s="77">
        <v>0.56999999999999995</v>
      </c>
      <c r="U93" s="77">
        <v>0.09</v>
      </c>
    </row>
    <row r="94" spans="2:21">
      <c r="B94" t="s">
        <v>576</v>
      </c>
      <c r="C94" t="s">
        <v>577</v>
      </c>
      <c r="D94" t="s">
        <v>545</v>
      </c>
      <c r="E94" t="s">
        <v>546</v>
      </c>
      <c r="F94" t="s">
        <v>578</v>
      </c>
      <c r="G94" t="s">
        <v>579</v>
      </c>
      <c r="H94" t="s">
        <v>580</v>
      </c>
      <c r="I94" t="s">
        <v>581</v>
      </c>
      <c r="J94" t="s">
        <v>323</v>
      </c>
      <c r="K94" s="77">
        <v>2.16</v>
      </c>
      <c r="L94" t="s">
        <v>109</v>
      </c>
      <c r="M94" s="77">
        <v>5.4</v>
      </c>
      <c r="N94" s="77">
        <v>5.03</v>
      </c>
      <c r="O94" s="77">
        <v>1426300</v>
      </c>
      <c r="P94" s="77">
        <v>102.053</v>
      </c>
      <c r="Q94" s="77">
        <v>0</v>
      </c>
      <c r="R94" s="77">
        <v>5455.5211073720002</v>
      </c>
      <c r="S94" s="77">
        <v>0</v>
      </c>
      <c r="T94" s="77">
        <v>1.9</v>
      </c>
      <c r="U94" s="77">
        <v>0.28999999999999998</v>
      </c>
    </row>
    <row r="95" spans="2:21">
      <c r="B95" t="s">
        <v>582</v>
      </c>
      <c r="C95" t="s">
        <v>583</v>
      </c>
      <c r="D95" t="s">
        <v>545</v>
      </c>
      <c r="E95" t="s">
        <v>546</v>
      </c>
      <c r="F95" t="s">
        <v>584</v>
      </c>
      <c r="G95" t="s">
        <v>585</v>
      </c>
      <c r="H95" t="s">
        <v>586</v>
      </c>
      <c r="I95" t="s">
        <v>393</v>
      </c>
      <c r="J95" t="s">
        <v>376</v>
      </c>
      <c r="K95" s="77">
        <v>4.74</v>
      </c>
      <c r="L95" t="s">
        <v>109</v>
      </c>
      <c r="M95" s="77">
        <v>5.38</v>
      </c>
      <c r="N95" s="77">
        <v>6.04</v>
      </c>
      <c r="O95" s="77">
        <v>1291000</v>
      </c>
      <c r="P95" s="77">
        <v>97.797986111541434</v>
      </c>
      <c r="Q95" s="77">
        <v>0</v>
      </c>
      <c r="R95" s="77">
        <v>4732.1198586235996</v>
      </c>
      <c r="S95" s="77">
        <v>0</v>
      </c>
      <c r="T95" s="77">
        <v>1.65</v>
      </c>
      <c r="U95" s="77">
        <v>0.25</v>
      </c>
    </row>
    <row r="96" spans="2:21">
      <c r="B96" t="s">
        <v>587</v>
      </c>
      <c r="C96" t="s">
        <v>588</v>
      </c>
      <c r="D96" t="s">
        <v>545</v>
      </c>
      <c r="E96" t="s">
        <v>546</v>
      </c>
      <c r="F96" t="s">
        <v>589</v>
      </c>
      <c r="G96" t="s">
        <v>590</v>
      </c>
      <c r="H96" t="s">
        <v>586</v>
      </c>
      <c r="I96" t="s">
        <v>393</v>
      </c>
      <c r="J96" t="s">
        <v>323</v>
      </c>
      <c r="K96" s="77">
        <v>0.86</v>
      </c>
      <c r="L96" t="s">
        <v>109</v>
      </c>
      <c r="M96" s="77">
        <v>3.88</v>
      </c>
      <c r="N96" s="77">
        <v>3.43</v>
      </c>
      <c r="O96" s="77">
        <v>730000</v>
      </c>
      <c r="P96" s="77">
        <v>100.8867397260274</v>
      </c>
      <c r="Q96" s="77">
        <v>0</v>
      </c>
      <c r="R96" s="77">
        <v>2760.3015535999998</v>
      </c>
      <c r="S96" s="77">
        <v>0</v>
      </c>
      <c r="T96" s="77">
        <v>0.96</v>
      </c>
      <c r="U96" s="77">
        <v>0.15</v>
      </c>
    </row>
    <row r="97" spans="2:21">
      <c r="B97" t="s">
        <v>591</v>
      </c>
      <c r="C97" t="s">
        <v>592</v>
      </c>
      <c r="D97" t="s">
        <v>545</v>
      </c>
      <c r="E97" t="s">
        <v>546</v>
      </c>
      <c r="F97" t="s">
        <v>593</v>
      </c>
      <c r="G97" t="s">
        <v>594</v>
      </c>
      <c r="H97" t="s">
        <v>580</v>
      </c>
      <c r="I97" t="s">
        <v>581</v>
      </c>
      <c r="J97" t="s">
        <v>595</v>
      </c>
      <c r="K97" s="77">
        <v>6.57</v>
      </c>
      <c r="L97" t="s">
        <v>109</v>
      </c>
      <c r="M97" s="77">
        <v>5.5</v>
      </c>
      <c r="N97" s="77">
        <v>8.19</v>
      </c>
      <c r="O97" s="77">
        <v>981000</v>
      </c>
      <c r="P97" s="77">
        <v>87.098833333333332</v>
      </c>
      <c r="Q97" s="77">
        <v>0</v>
      </c>
      <c r="R97" s="77">
        <v>3202.43945214</v>
      </c>
      <c r="S97" s="77">
        <v>0</v>
      </c>
      <c r="T97" s="77">
        <v>1.1100000000000001</v>
      </c>
      <c r="U97" s="77">
        <v>0.17</v>
      </c>
    </row>
    <row r="98" spans="2:21">
      <c r="B98" t="s">
        <v>596</v>
      </c>
      <c r="C98" t="s">
        <v>597</v>
      </c>
      <c r="D98" t="s">
        <v>126</v>
      </c>
      <c r="E98" t="s">
        <v>546</v>
      </c>
      <c r="F98" t="s">
        <v>598</v>
      </c>
      <c r="G98" t="s">
        <v>126</v>
      </c>
      <c r="H98" t="s">
        <v>586</v>
      </c>
      <c r="I98" t="s">
        <v>393</v>
      </c>
      <c r="J98" t="s">
        <v>599</v>
      </c>
      <c r="K98" s="77">
        <v>3.4</v>
      </c>
      <c r="L98" t="s">
        <v>109</v>
      </c>
      <c r="M98" s="77">
        <v>5.5</v>
      </c>
      <c r="N98" s="77">
        <v>5.72</v>
      </c>
      <c r="O98" s="77">
        <v>1277000</v>
      </c>
      <c r="P98" s="77">
        <v>100.86772222396242</v>
      </c>
      <c r="Q98" s="77">
        <v>0</v>
      </c>
      <c r="R98" s="77">
        <v>4827.7268863744002</v>
      </c>
      <c r="S98" s="77">
        <v>0</v>
      </c>
      <c r="T98" s="77">
        <v>1.68</v>
      </c>
      <c r="U98" s="77">
        <v>0.25</v>
      </c>
    </row>
    <row r="99" spans="2:21">
      <c r="B99" t="s">
        <v>600</v>
      </c>
      <c r="C99" t="s">
        <v>601</v>
      </c>
      <c r="D99" t="s">
        <v>545</v>
      </c>
      <c r="E99" t="s">
        <v>546</v>
      </c>
      <c r="F99" t="s">
        <v>602</v>
      </c>
      <c r="G99" t="s">
        <v>553</v>
      </c>
      <c r="H99" t="s">
        <v>603</v>
      </c>
      <c r="I99" t="s">
        <v>393</v>
      </c>
      <c r="J99" t="s">
        <v>604</v>
      </c>
      <c r="K99" s="77">
        <v>3.63</v>
      </c>
      <c r="L99" t="s">
        <v>109</v>
      </c>
      <c r="M99" s="77">
        <v>5.25</v>
      </c>
      <c r="N99" s="77">
        <v>6.92</v>
      </c>
      <c r="O99" s="77">
        <v>1334000</v>
      </c>
      <c r="P99" s="77">
        <v>96.734083335832082</v>
      </c>
      <c r="Q99" s="77">
        <v>0</v>
      </c>
      <c r="R99" s="77">
        <v>4836.5416535315999</v>
      </c>
      <c r="S99" s="77">
        <v>0</v>
      </c>
      <c r="T99" s="77">
        <v>1.68</v>
      </c>
      <c r="U99" s="77">
        <v>0.25</v>
      </c>
    </row>
    <row r="100" spans="2:21">
      <c r="B100" t="s">
        <v>605</v>
      </c>
      <c r="C100" t="s">
        <v>606</v>
      </c>
      <c r="D100" t="s">
        <v>545</v>
      </c>
      <c r="E100" t="s">
        <v>546</v>
      </c>
      <c r="F100" t="s">
        <v>607</v>
      </c>
      <c r="G100" t="s">
        <v>608</v>
      </c>
      <c r="H100" t="s">
        <v>609</v>
      </c>
      <c r="I100" t="s">
        <v>581</v>
      </c>
      <c r="J100" t="s">
        <v>554</v>
      </c>
      <c r="K100" s="77">
        <v>2.73</v>
      </c>
      <c r="L100" t="s">
        <v>109</v>
      </c>
      <c r="M100" s="77">
        <v>6.38</v>
      </c>
      <c r="N100" s="77">
        <v>8.1</v>
      </c>
      <c r="O100" s="77">
        <v>1041000</v>
      </c>
      <c r="P100" s="77">
        <v>96.189625004803077</v>
      </c>
      <c r="Q100" s="77">
        <v>0</v>
      </c>
      <c r="R100" s="77">
        <v>3752.9998181323999</v>
      </c>
      <c r="S100" s="77">
        <v>0</v>
      </c>
      <c r="T100" s="77">
        <v>1.31</v>
      </c>
      <c r="U100" s="77">
        <v>0.2</v>
      </c>
    </row>
    <row r="101" spans="2:21">
      <c r="B101" t="s">
        <v>236</v>
      </c>
      <c r="C101" s="16"/>
      <c r="D101" s="16"/>
      <c r="E101" s="16"/>
      <c r="F101" s="16"/>
    </row>
    <row r="102" spans="2:21">
      <c r="B102" t="s">
        <v>292</v>
      </c>
      <c r="C102" s="16"/>
      <c r="D102" s="16"/>
      <c r="E102" s="16"/>
      <c r="F102" s="16"/>
    </row>
    <row r="103" spans="2:21">
      <c r="B103" t="s">
        <v>293</v>
      </c>
      <c r="C103" s="16"/>
      <c r="D103" s="16"/>
      <c r="E103" s="16"/>
      <c r="F103" s="16"/>
    </row>
    <row r="104" spans="2:21">
      <c r="B104" t="s">
        <v>294</v>
      </c>
      <c r="C104" s="16"/>
      <c r="D104" s="16"/>
      <c r="E104" s="16"/>
      <c r="F104" s="16"/>
    </row>
    <row r="105" spans="2:21">
      <c r="B105" t="s">
        <v>295</v>
      </c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37714749.079999998</v>
      </c>
      <c r="J11" s="7"/>
      <c r="K11" s="76">
        <v>668.78206</v>
      </c>
      <c r="L11" s="76">
        <v>369838.20414726</v>
      </c>
      <c r="M11" s="7"/>
      <c r="N11" s="76">
        <v>100</v>
      </c>
      <c r="O11" s="76">
        <v>19.46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37378452.079999998</v>
      </c>
      <c r="K12" s="79">
        <v>581.88286000000005</v>
      </c>
      <c r="L12" s="79">
        <v>300558.49245142</v>
      </c>
      <c r="N12" s="79">
        <v>81.27</v>
      </c>
      <c r="O12" s="79">
        <v>15.82</v>
      </c>
    </row>
    <row r="13" spans="2:62">
      <c r="B13" s="78" t="s">
        <v>610</v>
      </c>
      <c r="E13" s="16"/>
      <c r="F13" s="16"/>
      <c r="G13" s="16"/>
      <c r="I13" s="79">
        <v>20816415.43</v>
      </c>
      <c r="K13" s="79">
        <v>581.88286000000005</v>
      </c>
      <c r="L13" s="79">
        <v>210826.79673189999</v>
      </c>
      <c r="N13" s="79">
        <v>57.01</v>
      </c>
      <c r="O13" s="79">
        <v>11.09</v>
      </c>
    </row>
    <row r="14" spans="2:62">
      <c r="B14" t="s">
        <v>611</v>
      </c>
      <c r="C14" t="s">
        <v>612</v>
      </c>
      <c r="D14" t="s">
        <v>103</v>
      </c>
      <c r="E14" t="s">
        <v>126</v>
      </c>
      <c r="F14" t="s">
        <v>454</v>
      </c>
      <c r="G14" t="s">
        <v>359</v>
      </c>
      <c r="H14" t="s">
        <v>105</v>
      </c>
      <c r="I14" s="77">
        <v>265328</v>
      </c>
      <c r="J14" s="77">
        <v>1901</v>
      </c>
      <c r="K14" s="77">
        <v>0</v>
      </c>
      <c r="L14" s="77">
        <v>5043.8852800000004</v>
      </c>
      <c r="M14" s="77">
        <v>0.1</v>
      </c>
      <c r="N14" s="77">
        <v>1.36</v>
      </c>
      <c r="O14" s="77">
        <v>0.27</v>
      </c>
    </row>
    <row r="15" spans="2:62">
      <c r="B15" t="s">
        <v>613</v>
      </c>
      <c r="C15" t="s">
        <v>614</v>
      </c>
      <c r="D15" t="s">
        <v>103</v>
      </c>
      <c r="E15" t="s">
        <v>126</v>
      </c>
      <c r="F15" t="s">
        <v>615</v>
      </c>
      <c r="G15" t="s">
        <v>359</v>
      </c>
      <c r="H15" t="s">
        <v>105</v>
      </c>
      <c r="I15" s="77">
        <v>254971</v>
      </c>
      <c r="J15" s="77">
        <v>2459</v>
      </c>
      <c r="K15" s="77">
        <v>0</v>
      </c>
      <c r="L15" s="77">
        <v>6269.7368900000001</v>
      </c>
      <c r="M15" s="77">
        <v>0.12</v>
      </c>
      <c r="N15" s="77">
        <v>1.7</v>
      </c>
      <c r="O15" s="77">
        <v>0.33</v>
      </c>
    </row>
    <row r="16" spans="2:62">
      <c r="B16" t="s">
        <v>616</v>
      </c>
      <c r="C16" t="s">
        <v>617</v>
      </c>
      <c r="D16" t="s">
        <v>103</v>
      </c>
      <c r="E16" t="s">
        <v>126</v>
      </c>
      <c r="F16" t="s">
        <v>618</v>
      </c>
      <c r="G16" t="s">
        <v>433</v>
      </c>
      <c r="H16" t="s">
        <v>105</v>
      </c>
      <c r="I16" s="77">
        <v>8710</v>
      </c>
      <c r="J16" s="77">
        <v>42880</v>
      </c>
      <c r="K16" s="77">
        <v>0</v>
      </c>
      <c r="L16" s="77">
        <v>3734.848</v>
      </c>
      <c r="M16" s="77">
        <v>0.02</v>
      </c>
      <c r="N16" s="77">
        <v>1.01</v>
      </c>
      <c r="O16" s="77">
        <v>0.2</v>
      </c>
    </row>
    <row r="17" spans="2:15">
      <c r="B17" t="s">
        <v>619</v>
      </c>
      <c r="C17" t="s">
        <v>620</v>
      </c>
      <c r="D17" t="s">
        <v>103</v>
      </c>
      <c r="E17" t="s">
        <v>126</v>
      </c>
      <c r="F17" t="s">
        <v>307</v>
      </c>
      <c r="G17" t="s">
        <v>303</v>
      </c>
      <c r="H17" t="s">
        <v>105</v>
      </c>
      <c r="I17" s="77">
        <v>28010</v>
      </c>
      <c r="J17" s="77">
        <v>7860</v>
      </c>
      <c r="K17" s="77">
        <v>0</v>
      </c>
      <c r="L17" s="77">
        <v>2201.5859999999998</v>
      </c>
      <c r="M17" s="77">
        <v>0.03</v>
      </c>
      <c r="N17" s="77">
        <v>0.6</v>
      </c>
      <c r="O17" s="77">
        <v>0.12</v>
      </c>
    </row>
    <row r="18" spans="2:15">
      <c r="B18" t="s">
        <v>621</v>
      </c>
      <c r="C18" t="s">
        <v>622</v>
      </c>
      <c r="D18" t="s">
        <v>103</v>
      </c>
      <c r="E18" t="s">
        <v>126</v>
      </c>
      <c r="F18" t="s">
        <v>355</v>
      </c>
      <c r="G18" t="s">
        <v>303</v>
      </c>
      <c r="H18" t="s">
        <v>105</v>
      </c>
      <c r="I18" s="77">
        <v>1489142</v>
      </c>
      <c r="J18" s="77">
        <v>1156</v>
      </c>
      <c r="K18" s="77">
        <v>0</v>
      </c>
      <c r="L18" s="77">
        <v>17214.481520000001</v>
      </c>
      <c r="M18" s="77">
        <v>0.13</v>
      </c>
      <c r="N18" s="77">
        <v>4.6500000000000004</v>
      </c>
      <c r="O18" s="77">
        <v>0.91</v>
      </c>
    </row>
    <row r="19" spans="2:15">
      <c r="B19" t="s">
        <v>623</v>
      </c>
      <c r="C19" t="s">
        <v>624</v>
      </c>
      <c r="D19" t="s">
        <v>103</v>
      </c>
      <c r="E19" t="s">
        <v>126</v>
      </c>
      <c r="F19" t="s">
        <v>328</v>
      </c>
      <c r="G19" t="s">
        <v>303</v>
      </c>
      <c r="H19" t="s">
        <v>105</v>
      </c>
      <c r="I19" s="77">
        <v>886655</v>
      </c>
      <c r="J19" s="77">
        <v>2260</v>
      </c>
      <c r="K19" s="77">
        <v>0</v>
      </c>
      <c r="L19" s="77">
        <v>20038.402999999998</v>
      </c>
      <c r="M19" s="77">
        <v>0.06</v>
      </c>
      <c r="N19" s="77">
        <v>5.42</v>
      </c>
      <c r="O19" s="77">
        <v>1.05</v>
      </c>
    </row>
    <row r="20" spans="2:15">
      <c r="B20" t="s">
        <v>625</v>
      </c>
      <c r="C20" t="s">
        <v>626</v>
      </c>
      <c r="D20" t="s">
        <v>103</v>
      </c>
      <c r="E20" t="s">
        <v>126</v>
      </c>
      <c r="F20" t="s">
        <v>370</v>
      </c>
      <c r="G20" t="s">
        <v>303</v>
      </c>
      <c r="H20" t="s">
        <v>105</v>
      </c>
      <c r="I20" s="77">
        <v>188216</v>
      </c>
      <c r="J20" s="77">
        <v>6314</v>
      </c>
      <c r="K20" s="77">
        <v>0</v>
      </c>
      <c r="L20" s="77">
        <v>11883.95824</v>
      </c>
      <c r="M20" s="77">
        <v>0.08</v>
      </c>
      <c r="N20" s="77">
        <v>3.21</v>
      </c>
      <c r="O20" s="77">
        <v>0.63</v>
      </c>
    </row>
    <row r="21" spans="2:15">
      <c r="B21" t="s">
        <v>627</v>
      </c>
      <c r="C21" t="s">
        <v>628</v>
      </c>
      <c r="D21" t="s">
        <v>103</v>
      </c>
      <c r="E21" t="s">
        <v>126</v>
      </c>
      <c r="F21" t="s">
        <v>302</v>
      </c>
      <c r="G21" t="s">
        <v>303</v>
      </c>
      <c r="H21" t="s">
        <v>105</v>
      </c>
      <c r="I21" s="77">
        <v>1918668</v>
      </c>
      <c r="J21" s="77">
        <v>2365</v>
      </c>
      <c r="K21" s="77">
        <v>0</v>
      </c>
      <c r="L21" s="77">
        <v>45376.498200000002</v>
      </c>
      <c r="M21" s="77">
        <v>0.14000000000000001</v>
      </c>
      <c r="N21" s="77">
        <v>12.27</v>
      </c>
      <c r="O21" s="77">
        <v>2.39</v>
      </c>
    </row>
    <row r="22" spans="2:15">
      <c r="B22" t="s">
        <v>629</v>
      </c>
      <c r="C22" t="s">
        <v>630</v>
      </c>
      <c r="D22" t="s">
        <v>103</v>
      </c>
      <c r="E22" t="s">
        <v>126</v>
      </c>
      <c r="F22" t="s">
        <v>387</v>
      </c>
      <c r="G22" t="s">
        <v>388</v>
      </c>
      <c r="H22" t="s">
        <v>105</v>
      </c>
      <c r="I22" s="77">
        <v>1907</v>
      </c>
      <c r="J22" s="77">
        <v>99250</v>
      </c>
      <c r="K22" s="77">
        <v>0</v>
      </c>
      <c r="L22" s="77">
        <v>1892.6975</v>
      </c>
      <c r="M22" s="77">
        <v>0.02</v>
      </c>
      <c r="N22" s="77">
        <v>0.51</v>
      </c>
      <c r="O22" s="77">
        <v>0.1</v>
      </c>
    </row>
    <row r="23" spans="2:15">
      <c r="B23" t="s">
        <v>631</v>
      </c>
      <c r="C23" t="s">
        <v>632</v>
      </c>
      <c r="D23" t="s">
        <v>103</v>
      </c>
      <c r="E23" t="s">
        <v>126</v>
      </c>
      <c r="F23" t="s">
        <v>408</v>
      </c>
      <c r="G23" t="s">
        <v>366</v>
      </c>
      <c r="H23" t="s">
        <v>105</v>
      </c>
      <c r="I23" s="77">
        <v>2554216</v>
      </c>
      <c r="J23" s="77">
        <v>178.3</v>
      </c>
      <c r="K23" s="77">
        <v>0</v>
      </c>
      <c r="L23" s="77">
        <v>4554.167128</v>
      </c>
      <c r="M23" s="77">
        <v>0.08</v>
      </c>
      <c r="N23" s="77">
        <v>1.23</v>
      </c>
      <c r="O23" s="77">
        <v>0.24</v>
      </c>
    </row>
    <row r="24" spans="2:15">
      <c r="B24" t="s">
        <v>633</v>
      </c>
      <c r="C24" t="s">
        <v>634</v>
      </c>
      <c r="D24" t="s">
        <v>103</v>
      </c>
      <c r="E24" t="s">
        <v>126</v>
      </c>
      <c r="F24" t="s">
        <v>635</v>
      </c>
      <c r="G24" t="s">
        <v>366</v>
      </c>
      <c r="H24" t="s">
        <v>105</v>
      </c>
      <c r="I24" s="77">
        <v>277599</v>
      </c>
      <c r="J24" s="77">
        <v>982</v>
      </c>
      <c r="K24" s="77">
        <v>30.74409</v>
      </c>
      <c r="L24" s="77">
        <v>2756.7662700000001</v>
      </c>
      <c r="M24" s="77">
        <v>0.02</v>
      </c>
      <c r="N24" s="77">
        <v>0.75</v>
      </c>
      <c r="O24" s="77">
        <v>0.15</v>
      </c>
    </row>
    <row r="25" spans="2:15">
      <c r="B25" t="s">
        <v>636</v>
      </c>
      <c r="C25" t="s">
        <v>637</v>
      </c>
      <c r="D25" t="s">
        <v>103</v>
      </c>
      <c r="E25" t="s">
        <v>126</v>
      </c>
      <c r="F25" t="s">
        <v>638</v>
      </c>
      <c r="G25" t="s">
        <v>366</v>
      </c>
      <c r="H25" t="s">
        <v>105</v>
      </c>
      <c r="I25" s="77">
        <v>11082622</v>
      </c>
      <c r="J25" s="77">
        <v>37.200000000000003</v>
      </c>
      <c r="K25" s="77">
        <v>466.09629000000001</v>
      </c>
      <c r="L25" s="77">
        <v>4588.831674</v>
      </c>
      <c r="M25" s="77">
        <v>0.09</v>
      </c>
      <c r="N25" s="77">
        <v>1.24</v>
      </c>
      <c r="O25" s="77">
        <v>0.24</v>
      </c>
    </row>
    <row r="26" spans="2:15">
      <c r="B26" t="s">
        <v>639</v>
      </c>
      <c r="C26" t="s">
        <v>640</v>
      </c>
      <c r="D26" t="s">
        <v>103</v>
      </c>
      <c r="E26" t="s">
        <v>126</v>
      </c>
      <c r="F26" t="s">
        <v>365</v>
      </c>
      <c r="G26" t="s">
        <v>366</v>
      </c>
      <c r="H26" t="s">
        <v>105</v>
      </c>
      <c r="I26" s="77">
        <v>17879</v>
      </c>
      <c r="J26" s="77">
        <v>56410</v>
      </c>
      <c r="K26" s="77">
        <v>0</v>
      </c>
      <c r="L26" s="77">
        <v>10085.543900000001</v>
      </c>
      <c r="M26" s="77">
        <v>0.18</v>
      </c>
      <c r="N26" s="77">
        <v>2.73</v>
      </c>
      <c r="O26" s="77">
        <v>0.53</v>
      </c>
    </row>
    <row r="27" spans="2:15">
      <c r="B27" t="s">
        <v>641</v>
      </c>
      <c r="C27" t="s">
        <v>642</v>
      </c>
      <c r="D27" t="s">
        <v>103</v>
      </c>
      <c r="E27" t="s">
        <v>126</v>
      </c>
      <c r="F27" t="s">
        <v>643</v>
      </c>
      <c r="G27" t="s">
        <v>335</v>
      </c>
      <c r="H27" t="s">
        <v>105</v>
      </c>
      <c r="I27" s="77">
        <v>24339</v>
      </c>
      <c r="J27" s="77">
        <v>5865</v>
      </c>
      <c r="K27" s="77">
        <v>0</v>
      </c>
      <c r="L27" s="77">
        <v>1427.48235</v>
      </c>
      <c r="M27" s="77">
        <v>0</v>
      </c>
      <c r="N27" s="77">
        <v>0.39</v>
      </c>
      <c r="O27" s="77">
        <v>0.08</v>
      </c>
    </row>
    <row r="28" spans="2:15">
      <c r="B28" t="s">
        <v>644</v>
      </c>
      <c r="C28" t="s">
        <v>645</v>
      </c>
      <c r="D28" t="s">
        <v>103</v>
      </c>
      <c r="E28" t="s">
        <v>126</v>
      </c>
      <c r="F28" t="s">
        <v>646</v>
      </c>
      <c r="G28" t="s">
        <v>647</v>
      </c>
      <c r="H28" t="s">
        <v>105</v>
      </c>
      <c r="I28" s="77">
        <v>90879</v>
      </c>
      <c r="J28" s="77">
        <v>5600</v>
      </c>
      <c r="K28" s="77">
        <v>0</v>
      </c>
      <c r="L28" s="77">
        <v>5089.2240000000002</v>
      </c>
      <c r="M28" s="77">
        <v>0.09</v>
      </c>
      <c r="N28" s="77">
        <v>1.38</v>
      </c>
      <c r="O28" s="77">
        <v>0.27</v>
      </c>
    </row>
    <row r="29" spans="2:15">
      <c r="B29" t="s">
        <v>648</v>
      </c>
      <c r="C29" t="s">
        <v>649</v>
      </c>
      <c r="D29" t="s">
        <v>103</v>
      </c>
      <c r="E29" t="s">
        <v>126</v>
      </c>
      <c r="F29" t="s">
        <v>424</v>
      </c>
      <c r="G29" t="s">
        <v>459</v>
      </c>
      <c r="H29" t="s">
        <v>105</v>
      </c>
      <c r="I29" s="77">
        <v>461046</v>
      </c>
      <c r="J29" s="77">
        <v>2120</v>
      </c>
      <c r="K29" s="77">
        <v>0</v>
      </c>
      <c r="L29" s="77">
        <v>9774.1751999999997</v>
      </c>
      <c r="M29" s="77">
        <v>0.04</v>
      </c>
      <c r="N29" s="77">
        <v>2.64</v>
      </c>
      <c r="O29" s="77">
        <v>0.51</v>
      </c>
    </row>
    <row r="30" spans="2:15">
      <c r="B30" t="s">
        <v>650</v>
      </c>
      <c r="C30" t="s">
        <v>651</v>
      </c>
      <c r="D30" t="s">
        <v>103</v>
      </c>
      <c r="E30" t="s">
        <v>126</v>
      </c>
      <c r="F30" t="s">
        <v>652</v>
      </c>
      <c r="G30" t="s">
        <v>459</v>
      </c>
      <c r="H30" t="s">
        <v>105</v>
      </c>
      <c r="I30" s="77">
        <v>448550</v>
      </c>
      <c r="J30" s="77">
        <v>2455</v>
      </c>
      <c r="K30" s="77">
        <v>0</v>
      </c>
      <c r="L30" s="77">
        <v>11011.9025</v>
      </c>
      <c r="M30" s="77">
        <v>0.19</v>
      </c>
      <c r="N30" s="77">
        <v>2.98</v>
      </c>
      <c r="O30" s="77">
        <v>0.57999999999999996</v>
      </c>
    </row>
    <row r="31" spans="2:15">
      <c r="B31" t="s">
        <v>653</v>
      </c>
      <c r="C31" t="s">
        <v>654</v>
      </c>
      <c r="D31" t="s">
        <v>103</v>
      </c>
      <c r="E31" t="s">
        <v>126</v>
      </c>
      <c r="F31" t="s">
        <v>655</v>
      </c>
      <c r="G31" t="s">
        <v>321</v>
      </c>
      <c r="H31" t="s">
        <v>105</v>
      </c>
      <c r="I31" s="77">
        <v>38836.43</v>
      </c>
      <c r="J31" s="77">
        <v>4593</v>
      </c>
      <c r="K31" s="77">
        <v>0</v>
      </c>
      <c r="L31" s="77">
        <v>1783.7572299000001</v>
      </c>
      <c r="M31" s="77">
        <v>0.03</v>
      </c>
      <c r="N31" s="77">
        <v>0.48</v>
      </c>
      <c r="O31" s="77">
        <v>0.09</v>
      </c>
    </row>
    <row r="32" spans="2:15">
      <c r="B32" t="s">
        <v>656</v>
      </c>
      <c r="C32" t="s">
        <v>657</v>
      </c>
      <c r="D32" t="s">
        <v>103</v>
      </c>
      <c r="E32" t="s">
        <v>126</v>
      </c>
      <c r="F32" t="s">
        <v>339</v>
      </c>
      <c r="G32" t="s">
        <v>321</v>
      </c>
      <c r="H32" t="s">
        <v>105</v>
      </c>
      <c r="I32" s="77">
        <v>58107</v>
      </c>
      <c r="J32" s="77">
        <v>3489</v>
      </c>
      <c r="K32" s="77">
        <v>0</v>
      </c>
      <c r="L32" s="77">
        <v>2027.3532299999999</v>
      </c>
      <c r="M32" s="77">
        <v>0.03</v>
      </c>
      <c r="N32" s="77">
        <v>0.55000000000000004</v>
      </c>
      <c r="O32" s="77">
        <v>0.11</v>
      </c>
    </row>
    <row r="33" spans="2:15">
      <c r="B33" t="s">
        <v>658</v>
      </c>
      <c r="C33" t="s">
        <v>659</v>
      </c>
      <c r="D33" t="s">
        <v>103</v>
      </c>
      <c r="E33" t="s">
        <v>126</v>
      </c>
      <c r="F33" t="s">
        <v>320</v>
      </c>
      <c r="G33" t="s">
        <v>321</v>
      </c>
      <c r="H33" t="s">
        <v>105</v>
      </c>
      <c r="I33" s="77">
        <v>378446</v>
      </c>
      <c r="J33" s="77">
        <v>1814</v>
      </c>
      <c r="K33" s="77">
        <v>0</v>
      </c>
      <c r="L33" s="77">
        <v>6865.01044</v>
      </c>
      <c r="M33" s="77">
        <v>0.11</v>
      </c>
      <c r="N33" s="77">
        <v>1.86</v>
      </c>
      <c r="O33" s="77">
        <v>0.36</v>
      </c>
    </row>
    <row r="34" spans="2:15">
      <c r="B34" t="s">
        <v>660</v>
      </c>
      <c r="C34" t="s">
        <v>661</v>
      </c>
      <c r="D34" t="s">
        <v>103</v>
      </c>
      <c r="E34" t="s">
        <v>126</v>
      </c>
      <c r="F34" t="s">
        <v>351</v>
      </c>
      <c r="G34" t="s">
        <v>321</v>
      </c>
      <c r="H34" t="s">
        <v>105</v>
      </c>
      <c r="I34" s="77">
        <v>223796</v>
      </c>
      <c r="J34" s="77">
        <v>2600</v>
      </c>
      <c r="K34" s="77">
        <v>85.042479999999998</v>
      </c>
      <c r="L34" s="77">
        <v>5903.73848</v>
      </c>
      <c r="M34" s="77">
        <v>0.12</v>
      </c>
      <c r="N34" s="77">
        <v>1.6</v>
      </c>
      <c r="O34" s="77">
        <v>0.31</v>
      </c>
    </row>
    <row r="35" spans="2:15">
      <c r="B35" t="s">
        <v>662</v>
      </c>
      <c r="C35" t="s">
        <v>663</v>
      </c>
      <c r="D35" t="s">
        <v>103</v>
      </c>
      <c r="E35" t="s">
        <v>126</v>
      </c>
      <c r="F35" t="s">
        <v>664</v>
      </c>
      <c r="G35" t="s">
        <v>321</v>
      </c>
      <c r="H35" t="s">
        <v>105</v>
      </c>
      <c r="I35" s="77">
        <v>13643</v>
      </c>
      <c r="J35" s="77">
        <v>15580</v>
      </c>
      <c r="K35" s="77">
        <v>0</v>
      </c>
      <c r="L35" s="77">
        <v>2125.5794000000001</v>
      </c>
      <c r="M35" s="77">
        <v>0.03</v>
      </c>
      <c r="N35" s="77">
        <v>0.56999999999999995</v>
      </c>
      <c r="O35" s="77">
        <v>0.11</v>
      </c>
    </row>
    <row r="36" spans="2:15">
      <c r="B36" t="s">
        <v>665</v>
      </c>
      <c r="C36" t="s">
        <v>666</v>
      </c>
      <c r="D36" t="s">
        <v>103</v>
      </c>
      <c r="E36" t="s">
        <v>126</v>
      </c>
      <c r="F36" t="s">
        <v>667</v>
      </c>
      <c r="G36" t="s">
        <v>321</v>
      </c>
      <c r="H36" t="s">
        <v>105</v>
      </c>
      <c r="I36" s="77">
        <v>33989</v>
      </c>
      <c r="J36" s="77">
        <v>17850</v>
      </c>
      <c r="K36" s="77">
        <v>0</v>
      </c>
      <c r="L36" s="77">
        <v>6067.0365000000002</v>
      </c>
      <c r="M36" s="77">
        <v>0.03</v>
      </c>
      <c r="N36" s="77">
        <v>1.64</v>
      </c>
      <c r="O36" s="77">
        <v>0.32</v>
      </c>
    </row>
    <row r="37" spans="2:15">
      <c r="B37" t="s">
        <v>668</v>
      </c>
      <c r="C37" t="s">
        <v>669</v>
      </c>
      <c r="D37" t="s">
        <v>103</v>
      </c>
      <c r="E37" t="s">
        <v>126</v>
      </c>
      <c r="F37" t="s">
        <v>670</v>
      </c>
      <c r="G37" t="s">
        <v>128</v>
      </c>
      <c r="H37" t="s">
        <v>105</v>
      </c>
      <c r="I37" s="77">
        <v>26332</v>
      </c>
      <c r="J37" s="77">
        <v>19750</v>
      </c>
      <c r="K37" s="77">
        <v>0</v>
      </c>
      <c r="L37" s="77">
        <v>5200.57</v>
      </c>
      <c r="M37" s="77">
        <v>0.05</v>
      </c>
      <c r="N37" s="77">
        <v>1.41</v>
      </c>
      <c r="O37" s="77">
        <v>0.27</v>
      </c>
    </row>
    <row r="38" spans="2:15">
      <c r="B38" t="s">
        <v>671</v>
      </c>
      <c r="C38" t="s">
        <v>672</v>
      </c>
      <c r="D38" t="s">
        <v>103</v>
      </c>
      <c r="E38" t="s">
        <v>126</v>
      </c>
      <c r="F38" t="s">
        <v>673</v>
      </c>
      <c r="G38" t="s">
        <v>132</v>
      </c>
      <c r="H38" t="s">
        <v>105</v>
      </c>
      <c r="I38" s="77">
        <v>44529</v>
      </c>
      <c r="J38" s="77">
        <v>40220</v>
      </c>
      <c r="K38" s="77">
        <v>0</v>
      </c>
      <c r="L38" s="77">
        <v>17909.5638</v>
      </c>
      <c r="M38" s="77">
        <v>7.0000000000000007E-2</v>
      </c>
      <c r="N38" s="77">
        <v>4.84</v>
      </c>
      <c r="O38" s="77">
        <v>0.94</v>
      </c>
    </row>
    <row r="39" spans="2:15">
      <c r="B39" s="78" t="s">
        <v>674</v>
      </c>
      <c r="E39" s="16"/>
      <c r="F39" s="16"/>
      <c r="G39" s="16"/>
      <c r="I39" s="79">
        <v>6468274.6500000004</v>
      </c>
      <c r="K39" s="79">
        <v>0</v>
      </c>
      <c r="L39" s="79">
        <v>64313.11215252</v>
      </c>
      <c r="N39" s="79">
        <v>17.39</v>
      </c>
      <c r="O39" s="79">
        <v>3.38</v>
      </c>
    </row>
    <row r="40" spans="2:15">
      <c r="B40" t="s">
        <v>675</v>
      </c>
      <c r="C40" t="s">
        <v>676</v>
      </c>
      <c r="D40" t="s">
        <v>103</v>
      </c>
      <c r="E40" t="s">
        <v>126</v>
      </c>
      <c r="F40" t="s">
        <v>677</v>
      </c>
      <c r="G40" t="s">
        <v>359</v>
      </c>
      <c r="H40" t="s">
        <v>105</v>
      </c>
      <c r="I40" s="77">
        <v>19577</v>
      </c>
      <c r="J40" s="77">
        <v>19160</v>
      </c>
      <c r="K40" s="77">
        <v>0</v>
      </c>
      <c r="L40" s="77">
        <v>3750.9531999999999</v>
      </c>
      <c r="M40" s="77">
        <v>0.13</v>
      </c>
      <c r="N40" s="77">
        <v>1.01</v>
      </c>
      <c r="O40" s="77">
        <v>0.2</v>
      </c>
    </row>
    <row r="41" spans="2:15">
      <c r="B41" t="s">
        <v>678</v>
      </c>
      <c r="C41" t="s">
        <v>679</v>
      </c>
      <c r="D41" t="s">
        <v>103</v>
      </c>
      <c r="E41" t="s">
        <v>126</v>
      </c>
      <c r="F41" t="s">
        <v>680</v>
      </c>
      <c r="G41" t="s">
        <v>388</v>
      </c>
      <c r="H41" t="s">
        <v>105</v>
      </c>
      <c r="I41" s="77">
        <v>3876</v>
      </c>
      <c r="J41" s="77">
        <v>89700</v>
      </c>
      <c r="K41" s="77">
        <v>0</v>
      </c>
      <c r="L41" s="77">
        <v>3476.7719999999999</v>
      </c>
      <c r="M41" s="77">
        <v>0.11</v>
      </c>
      <c r="N41" s="77">
        <v>0.94</v>
      </c>
      <c r="O41" s="77">
        <v>0.18</v>
      </c>
    </row>
    <row r="42" spans="2:15">
      <c r="B42" t="s">
        <v>681</v>
      </c>
      <c r="C42" t="s">
        <v>682</v>
      </c>
      <c r="D42" t="s">
        <v>103</v>
      </c>
      <c r="E42" t="s">
        <v>126</v>
      </c>
      <c r="F42" t="s">
        <v>466</v>
      </c>
      <c r="G42" t="s">
        <v>388</v>
      </c>
      <c r="H42" t="s">
        <v>105</v>
      </c>
      <c r="I42" s="77">
        <v>41292</v>
      </c>
      <c r="J42" s="77">
        <v>5603</v>
      </c>
      <c r="K42" s="77">
        <v>0</v>
      </c>
      <c r="L42" s="77">
        <v>2313.59076</v>
      </c>
      <c r="M42" s="77">
        <v>0.08</v>
      </c>
      <c r="N42" s="77">
        <v>0.63</v>
      </c>
      <c r="O42" s="77">
        <v>0.12</v>
      </c>
    </row>
    <row r="43" spans="2:15">
      <c r="B43" t="s">
        <v>683</v>
      </c>
      <c r="C43" t="s">
        <v>684</v>
      </c>
      <c r="D43" t="s">
        <v>103</v>
      </c>
      <c r="E43" t="s">
        <v>126</v>
      </c>
      <c r="F43" t="s">
        <v>685</v>
      </c>
      <c r="G43" t="s">
        <v>366</v>
      </c>
      <c r="H43" t="s">
        <v>105</v>
      </c>
      <c r="I43" s="77">
        <v>1301702</v>
      </c>
      <c r="J43" s="77">
        <v>176</v>
      </c>
      <c r="K43" s="77">
        <v>0</v>
      </c>
      <c r="L43" s="77">
        <v>2290.9955199999999</v>
      </c>
      <c r="M43" s="77">
        <v>0.17</v>
      </c>
      <c r="N43" s="77">
        <v>0.62</v>
      </c>
      <c r="O43" s="77">
        <v>0.12</v>
      </c>
    </row>
    <row r="44" spans="2:15">
      <c r="B44" t="s">
        <v>686</v>
      </c>
      <c r="C44" t="s">
        <v>687</v>
      </c>
      <c r="D44" t="s">
        <v>103</v>
      </c>
      <c r="E44" t="s">
        <v>126</v>
      </c>
      <c r="F44" t="s">
        <v>688</v>
      </c>
      <c r="G44" t="s">
        <v>366</v>
      </c>
      <c r="H44" t="s">
        <v>105</v>
      </c>
      <c r="I44" s="77">
        <v>1758869.12</v>
      </c>
      <c r="J44" s="77">
        <v>254.6</v>
      </c>
      <c r="K44" s="77">
        <v>0</v>
      </c>
      <c r="L44" s="77">
        <v>4478.0807795199999</v>
      </c>
      <c r="M44" s="77">
        <v>0.16</v>
      </c>
      <c r="N44" s="77">
        <v>1.21</v>
      </c>
      <c r="O44" s="77">
        <v>0.24</v>
      </c>
    </row>
    <row r="45" spans="2:15">
      <c r="B45" t="s">
        <v>689</v>
      </c>
      <c r="C45" t="s">
        <v>690</v>
      </c>
      <c r="D45" t="s">
        <v>103</v>
      </c>
      <c r="E45" t="s">
        <v>126</v>
      </c>
      <c r="F45" t="s">
        <v>691</v>
      </c>
      <c r="G45" t="s">
        <v>647</v>
      </c>
      <c r="H45" t="s">
        <v>105</v>
      </c>
      <c r="I45" s="77">
        <v>28789</v>
      </c>
      <c r="J45" s="77">
        <v>8450</v>
      </c>
      <c r="K45" s="77">
        <v>0</v>
      </c>
      <c r="L45" s="77">
        <v>2432.6705000000002</v>
      </c>
      <c r="M45" s="77">
        <v>0.1</v>
      </c>
      <c r="N45" s="77">
        <v>0.66</v>
      </c>
      <c r="O45" s="77">
        <v>0.13</v>
      </c>
    </row>
    <row r="46" spans="2:15">
      <c r="B46" t="s">
        <v>692</v>
      </c>
      <c r="C46" t="s">
        <v>693</v>
      </c>
      <c r="D46" t="s">
        <v>103</v>
      </c>
      <c r="E46" t="s">
        <v>126</v>
      </c>
      <c r="F46" t="s">
        <v>694</v>
      </c>
      <c r="G46" t="s">
        <v>695</v>
      </c>
      <c r="H46" t="s">
        <v>105</v>
      </c>
      <c r="I46" s="77">
        <v>145143</v>
      </c>
      <c r="J46" s="77">
        <v>1090</v>
      </c>
      <c r="K46" s="77">
        <v>0</v>
      </c>
      <c r="L46" s="77">
        <v>1582.0587</v>
      </c>
      <c r="M46" s="77">
        <v>0.13</v>
      </c>
      <c r="N46" s="77">
        <v>0.43</v>
      </c>
      <c r="O46" s="77">
        <v>0.08</v>
      </c>
    </row>
    <row r="47" spans="2:15">
      <c r="B47" t="s">
        <v>696</v>
      </c>
      <c r="C47" t="s">
        <v>697</v>
      </c>
      <c r="D47" t="s">
        <v>103</v>
      </c>
      <c r="E47" t="s">
        <v>126</v>
      </c>
      <c r="F47" t="s">
        <v>403</v>
      </c>
      <c r="G47" t="s">
        <v>321</v>
      </c>
      <c r="H47" t="s">
        <v>105</v>
      </c>
      <c r="I47" s="77">
        <v>25634</v>
      </c>
      <c r="J47" s="77">
        <v>8362</v>
      </c>
      <c r="K47" s="77">
        <v>0</v>
      </c>
      <c r="L47" s="77">
        <v>2143.5150800000001</v>
      </c>
      <c r="M47" s="77">
        <v>0.09</v>
      </c>
      <c r="N47" s="77">
        <v>0.57999999999999996</v>
      </c>
      <c r="O47" s="77">
        <v>0.11</v>
      </c>
    </row>
    <row r="48" spans="2:15">
      <c r="B48" t="s">
        <v>698</v>
      </c>
      <c r="C48" t="s">
        <v>699</v>
      </c>
      <c r="D48" t="s">
        <v>103</v>
      </c>
      <c r="E48" t="s">
        <v>126</v>
      </c>
      <c r="F48" t="s">
        <v>342</v>
      </c>
      <c r="G48" t="s">
        <v>321</v>
      </c>
      <c r="H48" t="s">
        <v>105</v>
      </c>
      <c r="I48" s="77">
        <v>21135</v>
      </c>
      <c r="J48" s="77">
        <v>20960</v>
      </c>
      <c r="K48" s="77">
        <v>0</v>
      </c>
      <c r="L48" s="77">
        <v>4429.8959999999997</v>
      </c>
      <c r="M48" s="77">
        <v>0.15</v>
      </c>
      <c r="N48" s="77">
        <v>1.2</v>
      </c>
      <c r="O48" s="77">
        <v>0.23</v>
      </c>
    </row>
    <row r="49" spans="2:15">
      <c r="B49" t="s">
        <v>700</v>
      </c>
      <c r="C49" t="s">
        <v>701</v>
      </c>
      <c r="D49" t="s">
        <v>103</v>
      </c>
      <c r="E49" t="s">
        <v>126</v>
      </c>
      <c r="F49" t="s">
        <v>347</v>
      </c>
      <c r="G49" t="s">
        <v>321</v>
      </c>
      <c r="H49" t="s">
        <v>105</v>
      </c>
      <c r="I49" s="77">
        <v>6727.53</v>
      </c>
      <c r="J49" s="77">
        <v>35560</v>
      </c>
      <c r="K49" s="77">
        <v>0</v>
      </c>
      <c r="L49" s="77">
        <v>2392.3096679999999</v>
      </c>
      <c r="M49" s="77">
        <v>0.09</v>
      </c>
      <c r="N49" s="77">
        <v>0.65</v>
      </c>
      <c r="O49" s="77">
        <v>0.13</v>
      </c>
    </row>
    <row r="50" spans="2:15">
      <c r="B50" t="s">
        <v>702</v>
      </c>
      <c r="C50" t="s">
        <v>703</v>
      </c>
      <c r="D50" t="s">
        <v>103</v>
      </c>
      <c r="E50" t="s">
        <v>126</v>
      </c>
      <c r="F50" t="s">
        <v>704</v>
      </c>
      <c r="G50" t="s">
        <v>321</v>
      </c>
      <c r="H50" t="s">
        <v>105</v>
      </c>
      <c r="I50" s="77">
        <v>1117</v>
      </c>
      <c r="J50" s="77">
        <v>159100</v>
      </c>
      <c r="K50" s="77">
        <v>0</v>
      </c>
      <c r="L50" s="77">
        <v>1777.1469999999999</v>
      </c>
      <c r="M50" s="77">
        <v>0.05</v>
      </c>
      <c r="N50" s="77">
        <v>0.48</v>
      </c>
      <c r="O50" s="77">
        <v>0.09</v>
      </c>
    </row>
    <row r="51" spans="2:15">
      <c r="B51" t="s">
        <v>705</v>
      </c>
      <c r="C51" t="s">
        <v>706</v>
      </c>
      <c r="D51" t="s">
        <v>103</v>
      </c>
      <c r="E51" t="s">
        <v>126</v>
      </c>
      <c r="F51" t="s">
        <v>707</v>
      </c>
      <c r="G51" t="s">
        <v>321</v>
      </c>
      <c r="H51" t="s">
        <v>105</v>
      </c>
      <c r="I51" s="77">
        <v>22244</v>
      </c>
      <c r="J51" s="77">
        <v>5028</v>
      </c>
      <c r="K51" s="77">
        <v>0</v>
      </c>
      <c r="L51" s="77">
        <v>1118.42832</v>
      </c>
      <c r="M51" s="77">
        <v>0.12</v>
      </c>
      <c r="N51" s="77">
        <v>0.3</v>
      </c>
      <c r="O51" s="77">
        <v>0.06</v>
      </c>
    </row>
    <row r="52" spans="2:15">
      <c r="B52" t="s">
        <v>708</v>
      </c>
      <c r="C52" t="s">
        <v>709</v>
      </c>
      <c r="D52" t="s">
        <v>103</v>
      </c>
      <c r="E52" t="s">
        <v>126</v>
      </c>
      <c r="F52" t="s">
        <v>710</v>
      </c>
      <c r="G52" t="s">
        <v>321</v>
      </c>
      <c r="H52" t="s">
        <v>105</v>
      </c>
      <c r="I52" s="77">
        <v>718661</v>
      </c>
      <c r="J52" s="77">
        <v>961.7</v>
      </c>
      <c r="K52" s="77">
        <v>0</v>
      </c>
      <c r="L52" s="77">
        <v>6911.3628369999997</v>
      </c>
      <c r="M52" s="77">
        <v>0.24</v>
      </c>
      <c r="N52" s="77">
        <v>1.87</v>
      </c>
      <c r="O52" s="77">
        <v>0.36</v>
      </c>
    </row>
    <row r="53" spans="2:15">
      <c r="B53" t="s">
        <v>711</v>
      </c>
      <c r="C53" t="s">
        <v>712</v>
      </c>
      <c r="D53" t="s">
        <v>103</v>
      </c>
      <c r="E53" t="s">
        <v>126</v>
      </c>
      <c r="F53" t="s">
        <v>713</v>
      </c>
      <c r="G53" t="s">
        <v>321</v>
      </c>
      <c r="H53" t="s">
        <v>105</v>
      </c>
      <c r="I53" s="77">
        <v>1667994</v>
      </c>
      <c r="J53" s="77">
        <v>587.1</v>
      </c>
      <c r="K53" s="77">
        <v>0</v>
      </c>
      <c r="L53" s="77">
        <v>9792.7927739999996</v>
      </c>
      <c r="M53" s="77">
        <v>0.87</v>
      </c>
      <c r="N53" s="77">
        <v>2.65</v>
      </c>
      <c r="O53" s="77">
        <v>0.52</v>
      </c>
    </row>
    <row r="54" spans="2:15">
      <c r="B54" t="s">
        <v>714</v>
      </c>
      <c r="C54" t="s">
        <v>715</v>
      </c>
      <c r="D54" t="s">
        <v>103</v>
      </c>
      <c r="E54" t="s">
        <v>126</v>
      </c>
      <c r="F54" t="s">
        <v>375</v>
      </c>
      <c r="G54" t="s">
        <v>321</v>
      </c>
      <c r="H54" t="s">
        <v>105</v>
      </c>
      <c r="I54" s="77">
        <v>32392</v>
      </c>
      <c r="J54" s="77">
        <v>11920</v>
      </c>
      <c r="K54" s="77">
        <v>0</v>
      </c>
      <c r="L54" s="77">
        <v>3861.1264000000001</v>
      </c>
      <c r="M54" s="77">
        <v>0.28000000000000003</v>
      </c>
      <c r="N54" s="77">
        <v>1.04</v>
      </c>
      <c r="O54" s="77">
        <v>0.2</v>
      </c>
    </row>
    <row r="55" spans="2:15">
      <c r="B55" t="s">
        <v>716</v>
      </c>
      <c r="C55" t="s">
        <v>717</v>
      </c>
      <c r="D55" t="s">
        <v>103</v>
      </c>
      <c r="E55" t="s">
        <v>126</v>
      </c>
      <c r="F55" t="s">
        <v>718</v>
      </c>
      <c r="G55" t="s">
        <v>321</v>
      </c>
      <c r="H55" t="s">
        <v>105</v>
      </c>
      <c r="I55" s="77">
        <v>189068</v>
      </c>
      <c r="J55" s="77">
        <v>1381</v>
      </c>
      <c r="K55" s="77">
        <v>0</v>
      </c>
      <c r="L55" s="77">
        <v>2611.0290799999998</v>
      </c>
      <c r="M55" s="77">
        <v>0.11</v>
      </c>
      <c r="N55" s="77">
        <v>0.71</v>
      </c>
      <c r="O55" s="77">
        <v>0.14000000000000001</v>
      </c>
    </row>
    <row r="56" spans="2:15">
      <c r="B56" t="s">
        <v>719</v>
      </c>
      <c r="C56" t="s">
        <v>720</v>
      </c>
      <c r="D56" t="s">
        <v>103</v>
      </c>
      <c r="E56" t="s">
        <v>126</v>
      </c>
      <c r="F56" t="s">
        <v>721</v>
      </c>
      <c r="G56" t="s">
        <v>128</v>
      </c>
      <c r="H56" t="s">
        <v>105</v>
      </c>
      <c r="I56" s="77">
        <v>135108</v>
      </c>
      <c r="J56" s="77">
        <v>478.3</v>
      </c>
      <c r="K56" s="77">
        <v>0</v>
      </c>
      <c r="L56" s="77">
        <v>646.22156399999994</v>
      </c>
      <c r="M56" s="77">
        <v>0.04</v>
      </c>
      <c r="N56" s="77">
        <v>0.17</v>
      </c>
      <c r="O56" s="77">
        <v>0.03</v>
      </c>
    </row>
    <row r="57" spans="2:15">
      <c r="B57" t="s">
        <v>722</v>
      </c>
      <c r="C57" t="s">
        <v>723</v>
      </c>
      <c r="D57" t="s">
        <v>103</v>
      </c>
      <c r="E57" t="s">
        <v>126</v>
      </c>
      <c r="F57" t="s">
        <v>724</v>
      </c>
      <c r="G57" t="s">
        <v>532</v>
      </c>
      <c r="H57" t="s">
        <v>105</v>
      </c>
      <c r="I57" s="77">
        <v>8160</v>
      </c>
      <c r="J57" s="77">
        <v>8787</v>
      </c>
      <c r="K57" s="77">
        <v>0</v>
      </c>
      <c r="L57" s="77">
        <v>717.01919999999996</v>
      </c>
      <c r="M57" s="77">
        <v>0.04</v>
      </c>
      <c r="N57" s="77">
        <v>0.19</v>
      </c>
      <c r="O57" s="77">
        <v>0.04</v>
      </c>
    </row>
    <row r="58" spans="2:15">
      <c r="B58" t="s">
        <v>725</v>
      </c>
      <c r="C58" t="s">
        <v>726</v>
      </c>
      <c r="D58" t="s">
        <v>103</v>
      </c>
      <c r="E58" t="s">
        <v>126</v>
      </c>
      <c r="F58" t="s">
        <v>727</v>
      </c>
      <c r="G58" t="s">
        <v>532</v>
      </c>
      <c r="H58" t="s">
        <v>105</v>
      </c>
      <c r="I58" s="77">
        <v>36803</v>
      </c>
      <c r="J58" s="77">
        <v>4137</v>
      </c>
      <c r="K58" s="77">
        <v>0</v>
      </c>
      <c r="L58" s="77">
        <v>1522.5401099999999</v>
      </c>
      <c r="M58" s="77">
        <v>0.06</v>
      </c>
      <c r="N58" s="77">
        <v>0.41</v>
      </c>
      <c r="O58" s="77">
        <v>0.08</v>
      </c>
    </row>
    <row r="59" spans="2:15">
      <c r="B59" t="s">
        <v>728</v>
      </c>
      <c r="C59" t="s">
        <v>729</v>
      </c>
      <c r="D59" t="s">
        <v>103</v>
      </c>
      <c r="E59" t="s">
        <v>126</v>
      </c>
      <c r="F59" t="s">
        <v>730</v>
      </c>
      <c r="G59" t="s">
        <v>131</v>
      </c>
      <c r="H59" t="s">
        <v>105</v>
      </c>
      <c r="I59" s="77">
        <v>202942</v>
      </c>
      <c r="J59" s="77">
        <v>1894</v>
      </c>
      <c r="K59" s="77">
        <v>0</v>
      </c>
      <c r="L59" s="77">
        <v>3843.7214800000002</v>
      </c>
      <c r="M59" s="77">
        <v>0.62</v>
      </c>
      <c r="N59" s="77">
        <v>1.04</v>
      </c>
      <c r="O59" s="77">
        <v>0.2</v>
      </c>
    </row>
    <row r="60" spans="2:15">
      <c r="B60" t="s">
        <v>731</v>
      </c>
      <c r="C60" t="s">
        <v>732</v>
      </c>
      <c r="D60" t="s">
        <v>103</v>
      </c>
      <c r="E60" t="s">
        <v>126</v>
      </c>
      <c r="F60" t="s">
        <v>495</v>
      </c>
      <c r="G60" t="s">
        <v>135</v>
      </c>
      <c r="H60" t="s">
        <v>105</v>
      </c>
      <c r="I60" s="77">
        <v>101041</v>
      </c>
      <c r="J60" s="77">
        <v>2198</v>
      </c>
      <c r="K60" s="77">
        <v>0</v>
      </c>
      <c r="L60" s="77">
        <v>2220.8811799999999</v>
      </c>
      <c r="M60" s="77">
        <v>0.34</v>
      </c>
      <c r="N60" s="77">
        <v>0.6</v>
      </c>
      <c r="O60" s="77">
        <v>0.12</v>
      </c>
    </row>
    <row r="61" spans="2:15">
      <c r="B61" s="78" t="s">
        <v>733</v>
      </c>
      <c r="E61" s="16"/>
      <c r="F61" s="16"/>
      <c r="G61" s="16"/>
      <c r="I61" s="79">
        <v>10093762</v>
      </c>
      <c r="K61" s="79">
        <v>0</v>
      </c>
      <c r="L61" s="79">
        <v>25418.583567000001</v>
      </c>
      <c r="N61" s="79">
        <v>6.87</v>
      </c>
      <c r="O61" s="79">
        <v>1.34</v>
      </c>
    </row>
    <row r="62" spans="2:15">
      <c r="B62" t="s">
        <v>734</v>
      </c>
      <c r="C62" t="s">
        <v>735</v>
      </c>
      <c r="D62" t="s">
        <v>103</v>
      </c>
      <c r="E62" t="s">
        <v>126</v>
      </c>
      <c r="F62" t="s">
        <v>736</v>
      </c>
      <c r="G62" t="s">
        <v>388</v>
      </c>
      <c r="H62" t="s">
        <v>105</v>
      </c>
      <c r="I62" s="77">
        <v>97817</v>
      </c>
      <c r="J62" s="77">
        <v>4200</v>
      </c>
      <c r="K62" s="77">
        <v>0</v>
      </c>
      <c r="L62" s="77">
        <v>4108.3140000000003</v>
      </c>
      <c r="M62" s="77">
        <v>0.18</v>
      </c>
      <c r="N62" s="77">
        <v>1.1100000000000001</v>
      </c>
      <c r="O62" s="77">
        <v>0.22</v>
      </c>
    </row>
    <row r="63" spans="2:15">
      <c r="B63" t="s">
        <v>737</v>
      </c>
      <c r="C63" t="s">
        <v>738</v>
      </c>
      <c r="D63" t="s">
        <v>103</v>
      </c>
      <c r="E63" t="s">
        <v>126</v>
      </c>
      <c r="F63" t="s">
        <v>739</v>
      </c>
      <c r="G63" t="s">
        <v>459</v>
      </c>
      <c r="H63" t="s">
        <v>105</v>
      </c>
      <c r="I63" s="77">
        <v>8370894</v>
      </c>
      <c r="J63" s="77">
        <v>73.2</v>
      </c>
      <c r="K63" s="77">
        <v>0</v>
      </c>
      <c r="L63" s="77">
        <v>6127.4944079999996</v>
      </c>
      <c r="M63" s="77">
        <v>4.79</v>
      </c>
      <c r="N63" s="77">
        <v>1.66</v>
      </c>
      <c r="O63" s="77">
        <v>0.32</v>
      </c>
    </row>
    <row r="64" spans="2:15">
      <c r="B64" t="s">
        <v>740</v>
      </c>
      <c r="C64" t="s">
        <v>741</v>
      </c>
      <c r="D64" t="s">
        <v>103</v>
      </c>
      <c r="E64" t="s">
        <v>126</v>
      </c>
      <c r="F64" t="s">
        <v>742</v>
      </c>
      <c r="G64" t="s">
        <v>321</v>
      </c>
      <c r="H64" t="s">
        <v>105</v>
      </c>
      <c r="I64" s="77">
        <v>237942</v>
      </c>
      <c r="J64" s="77">
        <v>1087</v>
      </c>
      <c r="K64" s="77">
        <v>0</v>
      </c>
      <c r="L64" s="77">
        <v>2586.4295400000001</v>
      </c>
      <c r="M64" s="77">
        <v>0.42</v>
      </c>
      <c r="N64" s="77">
        <v>0.7</v>
      </c>
      <c r="O64" s="77">
        <v>0.14000000000000001</v>
      </c>
    </row>
    <row r="65" spans="2:15">
      <c r="B65" t="s">
        <v>743</v>
      </c>
      <c r="C65" t="s">
        <v>744</v>
      </c>
      <c r="D65" t="s">
        <v>103</v>
      </c>
      <c r="E65" t="s">
        <v>126</v>
      </c>
      <c r="F65" t="s">
        <v>745</v>
      </c>
      <c r="G65" t="s">
        <v>321</v>
      </c>
      <c r="H65" t="s">
        <v>105</v>
      </c>
      <c r="I65" s="77">
        <v>87204</v>
      </c>
      <c r="J65" s="77">
        <v>5308</v>
      </c>
      <c r="K65" s="77">
        <v>0</v>
      </c>
      <c r="L65" s="77">
        <v>4628.7883199999997</v>
      </c>
      <c r="M65" s="77">
        <v>0.69</v>
      </c>
      <c r="N65" s="77">
        <v>1.25</v>
      </c>
      <c r="O65" s="77">
        <v>0.24</v>
      </c>
    </row>
    <row r="66" spans="2:15">
      <c r="B66" t="s">
        <v>746</v>
      </c>
      <c r="C66" t="s">
        <v>747</v>
      </c>
      <c r="D66" t="s">
        <v>103</v>
      </c>
      <c r="E66" t="s">
        <v>126</v>
      </c>
      <c r="F66" t="s">
        <v>748</v>
      </c>
      <c r="G66" t="s">
        <v>321</v>
      </c>
      <c r="H66" t="s">
        <v>105</v>
      </c>
      <c r="I66" s="77">
        <v>744011</v>
      </c>
      <c r="J66" s="77">
        <v>690.9</v>
      </c>
      <c r="K66" s="77">
        <v>0</v>
      </c>
      <c r="L66" s="77">
        <v>5140.371999</v>
      </c>
      <c r="M66" s="77">
        <v>1.48</v>
      </c>
      <c r="N66" s="77">
        <v>1.39</v>
      </c>
      <c r="O66" s="77">
        <v>0.27</v>
      </c>
    </row>
    <row r="67" spans="2:15">
      <c r="B67" t="s">
        <v>749</v>
      </c>
      <c r="C67" t="s">
        <v>750</v>
      </c>
      <c r="D67" t="s">
        <v>103</v>
      </c>
      <c r="E67" t="s">
        <v>126</v>
      </c>
      <c r="F67" t="s">
        <v>751</v>
      </c>
      <c r="G67" t="s">
        <v>321</v>
      </c>
      <c r="H67" t="s">
        <v>105</v>
      </c>
      <c r="I67" s="77">
        <v>5301</v>
      </c>
      <c r="J67" s="77">
        <v>16980</v>
      </c>
      <c r="K67" s="77">
        <v>0</v>
      </c>
      <c r="L67" s="77">
        <v>900.10979999999995</v>
      </c>
      <c r="M67" s="77">
        <v>0.16</v>
      </c>
      <c r="N67" s="77">
        <v>0.24</v>
      </c>
      <c r="O67" s="77">
        <v>0.05</v>
      </c>
    </row>
    <row r="68" spans="2:15">
      <c r="B68" t="s">
        <v>752</v>
      </c>
      <c r="C68" t="s">
        <v>753</v>
      </c>
      <c r="D68" t="s">
        <v>103</v>
      </c>
      <c r="E68" t="s">
        <v>126</v>
      </c>
      <c r="F68" t="s">
        <v>754</v>
      </c>
      <c r="G68" t="s">
        <v>321</v>
      </c>
      <c r="H68" t="s">
        <v>105</v>
      </c>
      <c r="I68" s="77">
        <v>550593</v>
      </c>
      <c r="J68" s="77">
        <v>350</v>
      </c>
      <c r="K68" s="77">
        <v>0</v>
      </c>
      <c r="L68" s="77">
        <v>1927.0754999999999</v>
      </c>
      <c r="M68" s="77">
        <v>0.66</v>
      </c>
      <c r="N68" s="77">
        <v>0.52</v>
      </c>
      <c r="O68" s="77">
        <v>0.1</v>
      </c>
    </row>
    <row r="69" spans="2:15">
      <c r="B69" s="78" t="s">
        <v>755</v>
      </c>
      <c r="E69" s="16"/>
      <c r="F69" s="16"/>
      <c r="G69" s="16"/>
      <c r="I69" s="79">
        <v>0</v>
      </c>
      <c r="K69" s="79">
        <v>0</v>
      </c>
      <c r="L69" s="79">
        <v>0</v>
      </c>
      <c r="N69" s="79">
        <v>0</v>
      </c>
      <c r="O69" s="79">
        <v>0</v>
      </c>
    </row>
    <row r="70" spans="2:15">
      <c r="B70" t="s">
        <v>217</v>
      </c>
      <c r="C70" t="s">
        <v>217</v>
      </c>
      <c r="E70" s="16"/>
      <c r="F70" s="16"/>
      <c r="G70" t="s">
        <v>217</v>
      </c>
      <c r="H70" t="s">
        <v>217</v>
      </c>
      <c r="I70" s="77">
        <v>0</v>
      </c>
      <c r="J70" s="77">
        <v>0</v>
      </c>
      <c r="L70" s="77">
        <v>0</v>
      </c>
      <c r="M70" s="77">
        <v>0</v>
      </c>
      <c r="N70" s="77">
        <v>0</v>
      </c>
      <c r="O70" s="77">
        <v>0</v>
      </c>
    </row>
    <row r="71" spans="2:15">
      <c r="B71" s="78" t="s">
        <v>234</v>
      </c>
      <c r="E71" s="16"/>
      <c r="F71" s="16"/>
      <c r="G71" s="16"/>
      <c r="I71" s="79">
        <v>336297</v>
      </c>
      <c r="K71" s="79">
        <v>86.899199999999993</v>
      </c>
      <c r="L71" s="79">
        <v>69279.71169584</v>
      </c>
      <c r="N71" s="79">
        <v>18.73</v>
      </c>
      <c r="O71" s="79">
        <v>3.65</v>
      </c>
    </row>
    <row r="72" spans="2:15">
      <c r="B72" s="78" t="s">
        <v>298</v>
      </c>
      <c r="E72" s="16"/>
      <c r="F72" s="16"/>
      <c r="G72" s="16"/>
      <c r="I72" s="79">
        <v>0</v>
      </c>
      <c r="K72" s="79">
        <v>0</v>
      </c>
      <c r="L72" s="79">
        <v>0</v>
      </c>
      <c r="N72" s="79">
        <v>0</v>
      </c>
      <c r="O72" s="79">
        <v>0</v>
      </c>
    </row>
    <row r="73" spans="2:15">
      <c r="B73" t="s">
        <v>217</v>
      </c>
      <c r="C73" t="s">
        <v>217</v>
      </c>
      <c r="E73" s="16"/>
      <c r="F73" s="16"/>
      <c r="G73" t="s">
        <v>217</v>
      </c>
      <c r="H73" t="s">
        <v>217</v>
      </c>
      <c r="I73" s="77">
        <v>0</v>
      </c>
      <c r="J73" s="77">
        <v>0</v>
      </c>
      <c r="L73" s="77">
        <v>0</v>
      </c>
      <c r="M73" s="77">
        <v>0</v>
      </c>
      <c r="N73" s="77">
        <v>0</v>
      </c>
      <c r="O73" s="77">
        <v>0</v>
      </c>
    </row>
    <row r="74" spans="2:15">
      <c r="B74" s="78" t="s">
        <v>299</v>
      </c>
      <c r="E74" s="16"/>
      <c r="F74" s="16"/>
      <c r="G74" s="16"/>
      <c r="I74" s="79">
        <v>336297</v>
      </c>
      <c r="K74" s="79">
        <v>86.899199999999993</v>
      </c>
      <c r="L74" s="79">
        <v>69279.71169584</v>
      </c>
      <c r="N74" s="79">
        <v>18.73</v>
      </c>
      <c r="O74" s="79">
        <v>3.65</v>
      </c>
    </row>
    <row r="75" spans="2:15">
      <c r="B75" t="s">
        <v>756</v>
      </c>
      <c r="C75" t="s">
        <v>757</v>
      </c>
      <c r="D75" t="s">
        <v>545</v>
      </c>
      <c r="E75" t="s">
        <v>546</v>
      </c>
      <c r="F75" t="s">
        <v>758</v>
      </c>
      <c r="G75" t="s">
        <v>548</v>
      </c>
      <c r="H75" t="s">
        <v>109</v>
      </c>
      <c r="I75" s="77">
        <v>4737</v>
      </c>
      <c r="J75" s="77">
        <v>32250</v>
      </c>
      <c r="K75" s="77">
        <v>0</v>
      </c>
      <c r="L75" s="77">
        <v>5725.7540099999997</v>
      </c>
      <c r="M75" s="77">
        <v>0</v>
      </c>
      <c r="N75" s="77">
        <v>1.55</v>
      </c>
      <c r="O75" s="77">
        <v>0.3</v>
      </c>
    </row>
    <row r="76" spans="2:15">
      <c r="B76" t="s">
        <v>759</v>
      </c>
      <c r="C76" t="s">
        <v>760</v>
      </c>
      <c r="D76" t="s">
        <v>545</v>
      </c>
      <c r="E76" t="s">
        <v>546</v>
      </c>
      <c r="F76" t="s">
        <v>761</v>
      </c>
      <c r="G76" t="s">
        <v>762</v>
      </c>
      <c r="H76" t="s">
        <v>109</v>
      </c>
      <c r="I76" s="77">
        <v>25039</v>
      </c>
      <c r="J76" s="77">
        <v>4930</v>
      </c>
      <c r="K76" s="77">
        <v>86.899199999999993</v>
      </c>
      <c r="L76" s="77">
        <v>4713.5154795999997</v>
      </c>
      <c r="M76" s="77">
        <v>0</v>
      </c>
      <c r="N76" s="77">
        <v>1.27</v>
      </c>
      <c r="O76" s="77">
        <v>0.25</v>
      </c>
    </row>
    <row r="77" spans="2:15">
      <c r="B77" t="s">
        <v>763</v>
      </c>
      <c r="C77" t="s">
        <v>764</v>
      </c>
      <c r="D77" t="s">
        <v>765</v>
      </c>
      <c r="E77" t="s">
        <v>546</v>
      </c>
      <c r="F77" t="s">
        <v>766</v>
      </c>
      <c r="G77" t="s">
        <v>767</v>
      </c>
      <c r="H77" t="s">
        <v>109</v>
      </c>
      <c r="I77" s="77">
        <v>1990</v>
      </c>
      <c r="J77" s="77">
        <v>26766</v>
      </c>
      <c r="K77" s="77">
        <v>0</v>
      </c>
      <c r="L77" s="77">
        <v>1996.3474632</v>
      </c>
      <c r="M77" s="77">
        <v>0</v>
      </c>
      <c r="N77" s="77">
        <v>0.54</v>
      </c>
      <c r="O77" s="77">
        <v>0.11</v>
      </c>
    </row>
    <row r="78" spans="2:15">
      <c r="B78" t="s">
        <v>768</v>
      </c>
      <c r="C78" t="s">
        <v>769</v>
      </c>
      <c r="D78" t="s">
        <v>545</v>
      </c>
      <c r="E78" t="s">
        <v>546</v>
      </c>
      <c r="F78" t="s">
        <v>770</v>
      </c>
      <c r="G78" t="s">
        <v>767</v>
      </c>
      <c r="H78" t="s">
        <v>109</v>
      </c>
      <c r="I78" s="77">
        <v>702</v>
      </c>
      <c r="J78" s="77">
        <v>86700</v>
      </c>
      <c r="K78" s="77">
        <v>0</v>
      </c>
      <c r="L78" s="77">
        <v>2281.1602320000002</v>
      </c>
      <c r="M78" s="77">
        <v>0</v>
      </c>
      <c r="N78" s="77">
        <v>0.62</v>
      </c>
      <c r="O78" s="77">
        <v>0.12</v>
      </c>
    </row>
    <row r="79" spans="2:15">
      <c r="B79" t="s">
        <v>771</v>
      </c>
      <c r="C79" t="s">
        <v>772</v>
      </c>
      <c r="D79" t="s">
        <v>545</v>
      </c>
      <c r="E79" t="s">
        <v>546</v>
      </c>
      <c r="F79" t="s">
        <v>773</v>
      </c>
      <c r="G79" t="s">
        <v>774</v>
      </c>
      <c r="H79" t="s">
        <v>109</v>
      </c>
      <c r="I79" s="77">
        <v>934</v>
      </c>
      <c r="J79" s="77">
        <v>150197</v>
      </c>
      <c r="K79" s="77">
        <v>0</v>
      </c>
      <c r="L79" s="77">
        <v>5257.8442450399998</v>
      </c>
      <c r="M79" s="77">
        <v>0</v>
      </c>
      <c r="N79" s="77">
        <v>1.42</v>
      </c>
      <c r="O79" s="77">
        <v>0.28000000000000003</v>
      </c>
    </row>
    <row r="80" spans="2:15">
      <c r="B80" t="s">
        <v>775</v>
      </c>
      <c r="C80" t="s">
        <v>776</v>
      </c>
      <c r="D80" t="s">
        <v>545</v>
      </c>
      <c r="E80" t="s">
        <v>546</v>
      </c>
      <c r="F80" t="s">
        <v>777</v>
      </c>
      <c r="G80" t="s">
        <v>774</v>
      </c>
      <c r="H80" t="s">
        <v>109</v>
      </c>
      <c r="I80" s="77">
        <v>9738</v>
      </c>
      <c r="J80" s="77">
        <v>12707</v>
      </c>
      <c r="K80" s="77">
        <v>0</v>
      </c>
      <c r="L80" s="77">
        <v>4637.8039096800003</v>
      </c>
      <c r="M80" s="77">
        <v>0</v>
      </c>
      <c r="N80" s="77">
        <v>1.25</v>
      </c>
      <c r="O80" s="77">
        <v>0.24</v>
      </c>
    </row>
    <row r="81" spans="2:15">
      <c r="B81" t="s">
        <v>778</v>
      </c>
      <c r="C81" t="s">
        <v>779</v>
      </c>
      <c r="D81" t="s">
        <v>545</v>
      </c>
      <c r="E81" t="s">
        <v>546</v>
      </c>
      <c r="F81" t="s">
        <v>780</v>
      </c>
      <c r="G81" t="s">
        <v>774</v>
      </c>
      <c r="H81" t="s">
        <v>109</v>
      </c>
      <c r="I81" s="77">
        <v>79972</v>
      </c>
      <c r="J81" s="77">
        <v>1872</v>
      </c>
      <c r="K81" s="77">
        <v>0</v>
      </c>
      <c r="L81" s="77">
        <v>5611.0402483199996</v>
      </c>
      <c r="M81" s="77">
        <v>0</v>
      </c>
      <c r="N81" s="77">
        <v>1.52</v>
      </c>
      <c r="O81" s="77">
        <v>0.3</v>
      </c>
    </row>
    <row r="82" spans="2:15">
      <c r="B82" t="s">
        <v>781</v>
      </c>
      <c r="C82" t="s">
        <v>782</v>
      </c>
      <c r="D82" t="s">
        <v>765</v>
      </c>
      <c r="E82" t="s">
        <v>546</v>
      </c>
      <c r="F82" t="s">
        <v>783</v>
      </c>
      <c r="G82" t="s">
        <v>784</v>
      </c>
      <c r="H82" t="s">
        <v>109</v>
      </c>
      <c r="I82" s="77">
        <v>31808</v>
      </c>
      <c r="J82" s="77">
        <v>2740</v>
      </c>
      <c r="K82" s="77">
        <v>0</v>
      </c>
      <c r="L82" s="77">
        <v>3266.5289216000001</v>
      </c>
      <c r="M82" s="77">
        <v>0</v>
      </c>
      <c r="N82" s="77">
        <v>0.88</v>
      </c>
      <c r="O82" s="77">
        <v>0.17</v>
      </c>
    </row>
    <row r="83" spans="2:15">
      <c r="B83" t="s">
        <v>785</v>
      </c>
      <c r="C83" t="s">
        <v>786</v>
      </c>
      <c r="D83" t="s">
        <v>787</v>
      </c>
      <c r="E83" t="s">
        <v>546</v>
      </c>
      <c r="F83" t="s">
        <v>788</v>
      </c>
      <c r="G83" t="s">
        <v>784</v>
      </c>
      <c r="H83" t="s">
        <v>203</v>
      </c>
      <c r="I83" s="77">
        <v>5195</v>
      </c>
      <c r="J83" s="77">
        <v>24340</v>
      </c>
      <c r="K83" s="77">
        <v>0</v>
      </c>
      <c r="L83" s="77">
        <v>4814.0635335999996</v>
      </c>
      <c r="M83" s="77">
        <v>0</v>
      </c>
      <c r="N83" s="77">
        <v>1.3</v>
      </c>
      <c r="O83" s="77">
        <v>0.25</v>
      </c>
    </row>
    <row r="84" spans="2:15">
      <c r="B84" t="s">
        <v>789</v>
      </c>
      <c r="C84" t="s">
        <v>790</v>
      </c>
      <c r="D84" t="s">
        <v>545</v>
      </c>
      <c r="E84" t="s">
        <v>546</v>
      </c>
      <c r="F84" t="s">
        <v>791</v>
      </c>
      <c r="G84" t="s">
        <v>792</v>
      </c>
      <c r="H84" t="s">
        <v>113</v>
      </c>
      <c r="I84" s="77">
        <v>76848</v>
      </c>
      <c r="J84" s="77">
        <v>817.5</v>
      </c>
      <c r="K84" s="77">
        <v>0</v>
      </c>
      <c r="L84" s="77">
        <v>2696.1221678400002</v>
      </c>
      <c r="M84" s="77">
        <v>0</v>
      </c>
      <c r="N84" s="77">
        <v>0.73</v>
      </c>
      <c r="O84" s="77">
        <v>0.14000000000000001</v>
      </c>
    </row>
    <row r="85" spans="2:15">
      <c r="B85" t="s">
        <v>793</v>
      </c>
      <c r="C85" t="s">
        <v>794</v>
      </c>
      <c r="D85" t="s">
        <v>545</v>
      </c>
      <c r="E85" t="s">
        <v>546</v>
      </c>
      <c r="F85" t="s">
        <v>795</v>
      </c>
      <c r="G85" t="s">
        <v>796</v>
      </c>
      <c r="H85" t="s">
        <v>109</v>
      </c>
      <c r="I85" s="77">
        <v>3171</v>
      </c>
      <c r="J85" s="77">
        <v>13350</v>
      </c>
      <c r="K85" s="77">
        <v>0</v>
      </c>
      <c r="L85" s="77">
        <v>1586.6352179999999</v>
      </c>
      <c r="M85" s="77">
        <v>0</v>
      </c>
      <c r="N85" s="77">
        <v>0.43</v>
      </c>
      <c r="O85" s="77">
        <v>0.08</v>
      </c>
    </row>
    <row r="86" spans="2:15">
      <c r="B86" t="s">
        <v>797</v>
      </c>
      <c r="C86" t="s">
        <v>798</v>
      </c>
      <c r="D86" t="s">
        <v>545</v>
      </c>
      <c r="E86" t="s">
        <v>546</v>
      </c>
      <c r="F86" t="s">
        <v>799</v>
      </c>
      <c r="G86" t="s">
        <v>800</v>
      </c>
      <c r="H86" t="s">
        <v>109</v>
      </c>
      <c r="I86" s="77">
        <v>6826</v>
      </c>
      <c r="J86" s="77">
        <v>22624</v>
      </c>
      <c r="K86" s="77">
        <v>0</v>
      </c>
      <c r="L86" s="77">
        <v>5788.0897715199999</v>
      </c>
      <c r="M86" s="77">
        <v>0</v>
      </c>
      <c r="N86" s="77">
        <v>1.57</v>
      </c>
      <c r="O86" s="77">
        <v>0.3</v>
      </c>
    </row>
    <row r="87" spans="2:15">
      <c r="B87" t="s">
        <v>801</v>
      </c>
      <c r="C87" t="s">
        <v>802</v>
      </c>
      <c r="D87" t="s">
        <v>545</v>
      </c>
      <c r="E87" t="s">
        <v>546</v>
      </c>
      <c r="F87" t="s">
        <v>803</v>
      </c>
      <c r="G87" t="s">
        <v>800</v>
      </c>
      <c r="H87" t="s">
        <v>109</v>
      </c>
      <c r="I87" s="77">
        <v>11119</v>
      </c>
      <c r="J87" s="77">
        <v>10157</v>
      </c>
      <c r="K87" s="77">
        <v>0</v>
      </c>
      <c r="L87" s="77">
        <v>4232.8293988400001</v>
      </c>
      <c r="M87" s="77">
        <v>0</v>
      </c>
      <c r="N87" s="77">
        <v>1.1399999999999999</v>
      </c>
      <c r="O87" s="77">
        <v>0.22</v>
      </c>
    </row>
    <row r="88" spans="2:15">
      <c r="B88" t="s">
        <v>804</v>
      </c>
      <c r="C88" t="s">
        <v>805</v>
      </c>
      <c r="D88" t="s">
        <v>765</v>
      </c>
      <c r="E88" t="s">
        <v>546</v>
      </c>
      <c r="F88" t="s">
        <v>806</v>
      </c>
      <c r="G88" t="s">
        <v>800</v>
      </c>
      <c r="H88" t="s">
        <v>109</v>
      </c>
      <c r="I88" s="77">
        <v>13946</v>
      </c>
      <c r="J88" s="77">
        <v>8409</v>
      </c>
      <c r="K88" s="77">
        <v>0</v>
      </c>
      <c r="L88" s="77">
        <v>4395.3513367200003</v>
      </c>
      <c r="M88" s="77">
        <v>0</v>
      </c>
      <c r="N88" s="77">
        <v>1.19</v>
      </c>
      <c r="O88" s="77">
        <v>0.23</v>
      </c>
    </row>
    <row r="89" spans="2:15">
      <c r="B89" t="s">
        <v>807</v>
      </c>
      <c r="C89" t="s">
        <v>808</v>
      </c>
      <c r="D89" t="s">
        <v>545</v>
      </c>
      <c r="E89" t="s">
        <v>546</v>
      </c>
      <c r="F89" t="s">
        <v>809</v>
      </c>
      <c r="G89" t="s">
        <v>608</v>
      </c>
      <c r="H89" t="s">
        <v>109</v>
      </c>
      <c r="I89" s="77">
        <v>5189</v>
      </c>
      <c r="J89" s="77">
        <v>15774</v>
      </c>
      <c r="K89" s="77">
        <v>0</v>
      </c>
      <c r="L89" s="77">
        <v>3067.7861992799999</v>
      </c>
      <c r="M89" s="77">
        <v>0</v>
      </c>
      <c r="N89" s="77">
        <v>0.83</v>
      </c>
      <c r="O89" s="77">
        <v>0.16</v>
      </c>
    </row>
    <row r="90" spans="2:15">
      <c r="B90" t="s">
        <v>810</v>
      </c>
      <c r="C90" t="s">
        <v>811</v>
      </c>
      <c r="D90" t="s">
        <v>545</v>
      </c>
      <c r="E90" t="s">
        <v>546</v>
      </c>
      <c r="F90" t="s">
        <v>812</v>
      </c>
      <c r="G90" t="s">
        <v>608</v>
      </c>
      <c r="H90" t="s">
        <v>109</v>
      </c>
      <c r="I90" s="77">
        <v>4521</v>
      </c>
      <c r="J90" s="77">
        <v>7043</v>
      </c>
      <c r="K90" s="77">
        <v>0</v>
      </c>
      <c r="L90" s="77">
        <v>1193.4157844399999</v>
      </c>
      <c r="M90" s="77">
        <v>0</v>
      </c>
      <c r="N90" s="77">
        <v>0.32</v>
      </c>
      <c r="O90" s="77">
        <v>0.06</v>
      </c>
    </row>
    <row r="91" spans="2:15">
      <c r="B91" t="s">
        <v>813</v>
      </c>
      <c r="C91" t="s">
        <v>814</v>
      </c>
      <c r="D91" t="s">
        <v>545</v>
      </c>
      <c r="E91" t="s">
        <v>546</v>
      </c>
      <c r="F91" t="s">
        <v>815</v>
      </c>
      <c r="G91" t="s">
        <v>608</v>
      </c>
      <c r="H91" t="s">
        <v>109</v>
      </c>
      <c r="I91" s="77">
        <v>18941</v>
      </c>
      <c r="J91" s="77">
        <v>3510</v>
      </c>
      <c r="K91" s="77">
        <v>0</v>
      </c>
      <c r="L91" s="77">
        <v>2491.7794668000001</v>
      </c>
      <c r="M91" s="77">
        <v>0</v>
      </c>
      <c r="N91" s="77">
        <v>0.67</v>
      </c>
      <c r="O91" s="77">
        <v>0.13</v>
      </c>
    </row>
    <row r="92" spans="2:15">
      <c r="B92" t="s">
        <v>816</v>
      </c>
      <c r="C92" t="s">
        <v>817</v>
      </c>
      <c r="D92" t="s">
        <v>545</v>
      </c>
      <c r="E92" t="s">
        <v>546</v>
      </c>
      <c r="F92" t="s">
        <v>818</v>
      </c>
      <c r="G92" t="s">
        <v>608</v>
      </c>
      <c r="H92" t="s">
        <v>109</v>
      </c>
      <c r="I92" s="77">
        <v>13983</v>
      </c>
      <c r="J92" s="77">
        <v>4828</v>
      </c>
      <c r="K92" s="77">
        <v>0</v>
      </c>
      <c r="L92" s="77">
        <v>2530.2719515200001</v>
      </c>
      <c r="M92" s="77">
        <v>0</v>
      </c>
      <c r="N92" s="77">
        <v>0.68</v>
      </c>
      <c r="O92" s="77">
        <v>0.13</v>
      </c>
    </row>
    <row r="93" spans="2:15">
      <c r="B93" t="s">
        <v>819</v>
      </c>
      <c r="C93" t="s">
        <v>820</v>
      </c>
      <c r="D93" t="s">
        <v>545</v>
      </c>
      <c r="E93" t="s">
        <v>546</v>
      </c>
      <c r="F93" t="s">
        <v>821</v>
      </c>
      <c r="G93" t="s">
        <v>126</v>
      </c>
      <c r="H93" t="s">
        <v>109</v>
      </c>
      <c r="I93" s="77">
        <v>21638</v>
      </c>
      <c r="J93" s="77">
        <v>3691</v>
      </c>
      <c r="K93" s="77">
        <v>0</v>
      </c>
      <c r="L93" s="77">
        <v>2993.3723578399999</v>
      </c>
      <c r="M93" s="77">
        <v>0</v>
      </c>
      <c r="N93" s="77">
        <v>0.81</v>
      </c>
      <c r="O93" s="77">
        <v>0.16</v>
      </c>
    </row>
    <row r="94" spans="2:15">
      <c r="B94" t="s">
        <v>236</v>
      </c>
      <c r="E94" s="16"/>
      <c r="F94" s="16"/>
      <c r="G94" s="16"/>
    </row>
    <row r="95" spans="2:15">
      <c r="B95" t="s">
        <v>292</v>
      </c>
      <c r="E95" s="16"/>
      <c r="F95" s="16"/>
      <c r="G95" s="16"/>
    </row>
    <row r="96" spans="2:15">
      <c r="B96" t="s">
        <v>293</v>
      </c>
      <c r="E96" s="16"/>
      <c r="F96" s="16"/>
      <c r="G96" s="16"/>
    </row>
    <row r="97" spans="2:7">
      <c r="B97" t="s">
        <v>294</v>
      </c>
      <c r="E97" s="16"/>
      <c r="F97" s="16"/>
      <c r="G97" s="16"/>
    </row>
    <row r="98" spans="2:7">
      <c r="B98" t="s">
        <v>295</v>
      </c>
      <c r="E98" s="16"/>
      <c r="F98" s="16"/>
      <c r="G98" s="16"/>
    </row>
    <row r="99" spans="2:7"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11661326.140000001</v>
      </c>
      <c r="I11" s="7"/>
      <c r="J11" s="76">
        <v>152.92968148</v>
      </c>
      <c r="K11" s="76">
        <v>353324.63960542798</v>
      </c>
      <c r="L11" s="7"/>
      <c r="M11" s="76">
        <v>100</v>
      </c>
      <c r="N11" s="76">
        <v>18.59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9920646.1400000006</v>
      </c>
      <c r="J12" s="79">
        <v>0</v>
      </c>
      <c r="K12" s="79">
        <v>103407.52491748</v>
      </c>
      <c r="M12" s="79">
        <v>29.27</v>
      </c>
      <c r="N12" s="79">
        <v>5.44</v>
      </c>
    </row>
    <row r="13" spans="2:63">
      <c r="B13" s="78" t="s">
        <v>822</v>
      </c>
      <c r="D13" s="16"/>
      <c r="E13" s="16"/>
      <c r="F13" s="16"/>
      <c r="G13" s="16"/>
      <c r="H13" s="79">
        <v>2085516</v>
      </c>
      <c r="J13" s="79">
        <v>0</v>
      </c>
      <c r="K13" s="79">
        <v>32410.998240000001</v>
      </c>
      <c r="M13" s="79">
        <v>9.17</v>
      </c>
      <c r="N13" s="79">
        <v>1.71</v>
      </c>
    </row>
    <row r="14" spans="2:63">
      <c r="B14" t="s">
        <v>823</v>
      </c>
      <c r="C14" t="s">
        <v>824</v>
      </c>
      <c r="D14" t="s">
        <v>103</v>
      </c>
      <c r="E14" t="s">
        <v>825</v>
      </c>
      <c r="F14" t="s">
        <v>826</v>
      </c>
      <c r="G14" t="s">
        <v>105</v>
      </c>
      <c r="H14" s="77">
        <v>371000</v>
      </c>
      <c r="I14" s="77">
        <v>1958</v>
      </c>
      <c r="J14" s="77">
        <v>0</v>
      </c>
      <c r="K14" s="77">
        <v>7264.18</v>
      </c>
      <c r="L14" s="77">
        <v>1.94</v>
      </c>
      <c r="M14" s="77">
        <v>2.06</v>
      </c>
      <c r="N14" s="77">
        <v>0.38</v>
      </c>
    </row>
    <row r="15" spans="2:63">
      <c r="B15" t="s">
        <v>827</v>
      </c>
      <c r="C15" t="s">
        <v>828</v>
      </c>
      <c r="D15" t="s">
        <v>103</v>
      </c>
      <c r="E15" t="s">
        <v>829</v>
      </c>
      <c r="F15" t="s">
        <v>826</v>
      </c>
      <c r="G15" t="s">
        <v>105</v>
      </c>
      <c r="H15" s="77">
        <v>1007429</v>
      </c>
      <c r="I15" s="77">
        <v>1470</v>
      </c>
      <c r="J15" s="77">
        <v>0</v>
      </c>
      <c r="K15" s="77">
        <v>14809.2063</v>
      </c>
      <c r="L15" s="77">
        <v>1.1599999999999999</v>
      </c>
      <c r="M15" s="77">
        <v>4.1900000000000004</v>
      </c>
      <c r="N15" s="77">
        <v>0.78</v>
      </c>
    </row>
    <row r="16" spans="2:63">
      <c r="B16" t="s">
        <v>830</v>
      </c>
      <c r="C16" t="s">
        <v>831</v>
      </c>
      <c r="D16" t="s">
        <v>103</v>
      </c>
      <c r="E16" t="s">
        <v>832</v>
      </c>
      <c r="F16" t="s">
        <v>826</v>
      </c>
      <c r="G16" t="s">
        <v>105</v>
      </c>
      <c r="H16" s="77">
        <v>707087</v>
      </c>
      <c r="I16" s="77">
        <v>1462</v>
      </c>
      <c r="J16" s="77">
        <v>0</v>
      </c>
      <c r="K16" s="77">
        <v>10337.611940000001</v>
      </c>
      <c r="L16" s="77">
        <v>0.91</v>
      </c>
      <c r="M16" s="77">
        <v>2.93</v>
      </c>
      <c r="N16" s="77">
        <v>0.54</v>
      </c>
    </row>
    <row r="17" spans="2:14">
      <c r="B17" s="78" t="s">
        <v>833</v>
      </c>
      <c r="D17" s="16"/>
      <c r="E17" s="16"/>
      <c r="F17" s="16"/>
      <c r="G17" s="16"/>
      <c r="H17" s="79">
        <v>758485</v>
      </c>
      <c r="J17" s="79">
        <v>0</v>
      </c>
      <c r="K17" s="79">
        <v>31965.74944</v>
      </c>
      <c r="M17" s="79">
        <v>9.0500000000000007</v>
      </c>
      <c r="N17" s="79">
        <v>1.68</v>
      </c>
    </row>
    <row r="18" spans="2:14">
      <c r="B18" t="s">
        <v>834</v>
      </c>
      <c r="C18" t="s">
        <v>835</v>
      </c>
      <c r="D18" t="s">
        <v>103</v>
      </c>
      <c r="E18" t="s">
        <v>829</v>
      </c>
      <c r="F18" t="s">
        <v>826</v>
      </c>
      <c r="G18" t="s">
        <v>105</v>
      </c>
      <c r="H18" s="77">
        <v>48676</v>
      </c>
      <c r="I18" s="77">
        <v>10010</v>
      </c>
      <c r="J18" s="77">
        <v>0</v>
      </c>
      <c r="K18" s="77">
        <v>4872.4675999999999</v>
      </c>
      <c r="L18" s="77">
        <v>3.26</v>
      </c>
      <c r="M18" s="77">
        <v>1.38</v>
      </c>
      <c r="N18" s="77">
        <v>0.26</v>
      </c>
    </row>
    <row r="19" spans="2:14">
      <c r="B19" t="s">
        <v>836</v>
      </c>
      <c r="C19" t="s">
        <v>837</v>
      </c>
      <c r="D19" t="s">
        <v>103</v>
      </c>
      <c r="E19" t="s">
        <v>829</v>
      </c>
      <c r="F19" t="s">
        <v>826</v>
      </c>
      <c r="G19" t="s">
        <v>109</v>
      </c>
      <c r="H19" s="77">
        <v>168368</v>
      </c>
      <c r="I19" s="77">
        <v>2328</v>
      </c>
      <c r="J19" s="77">
        <v>0</v>
      </c>
      <c r="K19" s="77">
        <v>3919.6070399999999</v>
      </c>
      <c r="L19" s="77">
        <v>3.08</v>
      </c>
      <c r="M19" s="77">
        <v>1.1100000000000001</v>
      </c>
      <c r="N19" s="77">
        <v>0.21</v>
      </c>
    </row>
    <row r="20" spans="2:14">
      <c r="B20" t="s">
        <v>838</v>
      </c>
      <c r="C20" t="s">
        <v>839</v>
      </c>
      <c r="D20" t="s">
        <v>103</v>
      </c>
      <c r="E20" t="s">
        <v>832</v>
      </c>
      <c r="F20" t="s">
        <v>826</v>
      </c>
      <c r="G20" t="s">
        <v>113</v>
      </c>
      <c r="H20" s="77">
        <v>541441</v>
      </c>
      <c r="I20" s="77">
        <v>4280</v>
      </c>
      <c r="J20" s="77">
        <v>0</v>
      </c>
      <c r="K20" s="77">
        <v>23173.674800000001</v>
      </c>
      <c r="L20" s="77">
        <v>14.18</v>
      </c>
      <c r="M20" s="77">
        <v>6.56</v>
      </c>
      <c r="N20" s="77">
        <v>1.22</v>
      </c>
    </row>
    <row r="21" spans="2:14">
      <c r="B21" s="78" t="s">
        <v>840</v>
      </c>
      <c r="D21" s="16"/>
      <c r="E21" s="16"/>
      <c r="F21" s="16"/>
      <c r="G21" s="16"/>
      <c r="H21" s="79">
        <v>7076645.1399999997</v>
      </c>
      <c r="J21" s="79">
        <v>0</v>
      </c>
      <c r="K21" s="79">
        <v>39030.777237479997</v>
      </c>
      <c r="M21" s="79">
        <v>11.05</v>
      </c>
      <c r="N21" s="79">
        <v>2.0499999999999998</v>
      </c>
    </row>
    <row r="22" spans="2:14">
      <c r="B22" t="s">
        <v>841</v>
      </c>
      <c r="C22" t="s">
        <v>842</v>
      </c>
      <c r="D22" t="s">
        <v>103</v>
      </c>
      <c r="E22" t="s">
        <v>829</v>
      </c>
      <c r="F22" t="s">
        <v>826</v>
      </c>
      <c r="G22" t="s">
        <v>105</v>
      </c>
      <c r="H22" s="77">
        <v>6543958.1399999997</v>
      </c>
      <c r="I22" s="77">
        <v>323.2</v>
      </c>
      <c r="J22" s="77">
        <v>0</v>
      </c>
      <c r="K22" s="77">
        <v>21150.072708479998</v>
      </c>
      <c r="L22" s="77">
        <v>1.51</v>
      </c>
      <c r="M22" s="77">
        <v>5.99</v>
      </c>
      <c r="N22" s="77">
        <v>1.1100000000000001</v>
      </c>
    </row>
    <row r="23" spans="2:14">
      <c r="B23" t="s">
        <v>843</v>
      </c>
      <c r="C23" t="s">
        <v>844</v>
      </c>
      <c r="D23" t="s">
        <v>103</v>
      </c>
      <c r="E23" t="s">
        <v>829</v>
      </c>
      <c r="F23" t="s">
        <v>826</v>
      </c>
      <c r="G23" t="s">
        <v>105</v>
      </c>
      <c r="H23" s="77">
        <v>532687</v>
      </c>
      <c r="I23" s="77">
        <v>3356.7</v>
      </c>
      <c r="J23" s="77">
        <v>0</v>
      </c>
      <c r="K23" s="77">
        <v>17880.704528999999</v>
      </c>
      <c r="L23" s="77">
        <v>22.02</v>
      </c>
      <c r="M23" s="77">
        <v>5.0599999999999996</v>
      </c>
      <c r="N23" s="77">
        <v>0.94</v>
      </c>
    </row>
    <row r="24" spans="2:14">
      <c r="B24" s="78" t="s">
        <v>845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542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846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234</v>
      </c>
      <c r="D30" s="16"/>
      <c r="E30" s="16"/>
      <c r="F30" s="16"/>
      <c r="G30" s="16"/>
      <c r="H30" s="79">
        <v>1740680</v>
      </c>
      <c r="J30" s="79">
        <v>152.92968148</v>
      </c>
      <c r="K30" s="79">
        <v>249917.11468794799</v>
      </c>
      <c r="M30" s="79">
        <v>70.73</v>
      </c>
      <c r="N30" s="79">
        <v>13.15</v>
      </c>
    </row>
    <row r="31" spans="2:14">
      <c r="B31" s="78" t="s">
        <v>847</v>
      </c>
      <c r="D31" s="16"/>
      <c r="E31" s="16"/>
      <c r="F31" s="16"/>
      <c r="G31" s="16"/>
      <c r="H31" s="79">
        <v>1202963</v>
      </c>
      <c r="J31" s="79">
        <v>152.92968148</v>
      </c>
      <c r="K31" s="79">
        <v>231610.93344697999</v>
      </c>
      <c r="M31" s="79">
        <v>65.55</v>
      </c>
      <c r="N31" s="79">
        <v>12.19</v>
      </c>
    </row>
    <row r="32" spans="2:14">
      <c r="B32" t="s">
        <v>848</v>
      </c>
      <c r="C32" t="s">
        <v>849</v>
      </c>
      <c r="D32" t="s">
        <v>545</v>
      </c>
      <c r="E32" t="s">
        <v>850</v>
      </c>
      <c r="F32" t="s">
        <v>564</v>
      </c>
      <c r="G32" t="s">
        <v>109</v>
      </c>
      <c r="H32" s="77">
        <v>172038</v>
      </c>
      <c r="I32" s="77">
        <v>2382</v>
      </c>
      <c r="J32" s="77">
        <v>0</v>
      </c>
      <c r="K32" s="77">
        <v>15359.098459680001</v>
      </c>
      <c r="L32" s="77">
        <v>0</v>
      </c>
      <c r="M32" s="77">
        <v>4.3499999999999996</v>
      </c>
      <c r="N32" s="77">
        <v>0.81</v>
      </c>
    </row>
    <row r="33" spans="2:14">
      <c r="B33" t="s">
        <v>851</v>
      </c>
      <c r="C33" t="s">
        <v>852</v>
      </c>
      <c r="D33" t="s">
        <v>545</v>
      </c>
      <c r="E33" t="s">
        <v>850</v>
      </c>
      <c r="F33" t="s">
        <v>594</v>
      </c>
      <c r="G33" t="s">
        <v>109</v>
      </c>
      <c r="H33" s="77">
        <v>36197</v>
      </c>
      <c r="I33" s="77">
        <v>5735</v>
      </c>
      <c r="J33" s="77">
        <v>0</v>
      </c>
      <c r="K33" s="77">
        <v>7780.4655166000002</v>
      </c>
      <c r="L33" s="77">
        <v>0</v>
      </c>
      <c r="M33" s="77">
        <v>2.2000000000000002</v>
      </c>
      <c r="N33" s="77">
        <v>0.41</v>
      </c>
    </row>
    <row r="34" spans="2:14">
      <c r="B34" t="s">
        <v>853</v>
      </c>
      <c r="C34" t="s">
        <v>854</v>
      </c>
      <c r="D34" t="s">
        <v>545</v>
      </c>
      <c r="E34" t="s">
        <v>855</v>
      </c>
      <c r="F34" t="s">
        <v>774</v>
      </c>
      <c r="G34" t="s">
        <v>109</v>
      </c>
      <c r="H34" s="77">
        <v>9513</v>
      </c>
      <c r="I34" s="77">
        <v>15691</v>
      </c>
      <c r="J34" s="77">
        <v>0</v>
      </c>
      <c r="K34" s="77">
        <v>5594.5827428399998</v>
      </c>
      <c r="L34" s="77">
        <v>0</v>
      </c>
      <c r="M34" s="77">
        <v>1.58</v>
      </c>
      <c r="N34" s="77">
        <v>0.28999999999999998</v>
      </c>
    </row>
    <row r="35" spans="2:14">
      <c r="B35" t="s">
        <v>856</v>
      </c>
      <c r="C35" t="s">
        <v>857</v>
      </c>
      <c r="D35" t="s">
        <v>126</v>
      </c>
      <c r="E35" t="s">
        <v>858</v>
      </c>
      <c r="F35" t="s">
        <v>774</v>
      </c>
      <c r="G35" t="s">
        <v>109</v>
      </c>
      <c r="H35" s="77">
        <v>121670</v>
      </c>
      <c r="I35" s="77">
        <v>3908</v>
      </c>
      <c r="J35" s="77">
        <v>0</v>
      </c>
      <c r="K35" s="77">
        <v>17821.228772800001</v>
      </c>
      <c r="L35" s="77">
        <v>0</v>
      </c>
      <c r="M35" s="77">
        <v>5.04</v>
      </c>
      <c r="N35" s="77">
        <v>0.94</v>
      </c>
    </row>
    <row r="36" spans="2:14">
      <c r="B36" t="s">
        <v>859</v>
      </c>
      <c r="C36" t="s">
        <v>860</v>
      </c>
      <c r="D36" t="s">
        <v>545</v>
      </c>
      <c r="E36" t="s">
        <v>858</v>
      </c>
      <c r="F36" t="s">
        <v>774</v>
      </c>
      <c r="G36" t="s">
        <v>109</v>
      </c>
      <c r="H36" s="77">
        <v>25562</v>
      </c>
      <c r="I36" s="77">
        <v>5069</v>
      </c>
      <c r="J36" s="77">
        <v>0</v>
      </c>
      <c r="K36" s="77">
        <v>4856.4251994400001</v>
      </c>
      <c r="L36" s="77">
        <v>0</v>
      </c>
      <c r="M36" s="77">
        <v>1.37</v>
      </c>
      <c r="N36" s="77">
        <v>0.26</v>
      </c>
    </row>
    <row r="37" spans="2:14">
      <c r="B37" t="s">
        <v>861</v>
      </c>
      <c r="C37" t="s">
        <v>862</v>
      </c>
      <c r="D37" t="s">
        <v>545</v>
      </c>
      <c r="E37" t="s">
        <v>863</v>
      </c>
      <c r="F37" t="s">
        <v>774</v>
      </c>
      <c r="G37" t="s">
        <v>109</v>
      </c>
      <c r="H37" s="77">
        <v>123104</v>
      </c>
      <c r="I37" s="77">
        <v>2788</v>
      </c>
      <c r="J37" s="77">
        <v>80.706995800000001</v>
      </c>
      <c r="K37" s="77">
        <v>12944.36591676</v>
      </c>
      <c r="L37" s="77">
        <v>0</v>
      </c>
      <c r="M37" s="77">
        <v>3.66</v>
      </c>
      <c r="N37" s="77">
        <v>0.68</v>
      </c>
    </row>
    <row r="38" spans="2:14">
      <c r="B38" t="s">
        <v>864</v>
      </c>
      <c r="C38" t="s">
        <v>865</v>
      </c>
      <c r="D38" t="s">
        <v>545</v>
      </c>
      <c r="E38" t="s">
        <v>866</v>
      </c>
      <c r="F38" t="s">
        <v>774</v>
      </c>
      <c r="G38" t="s">
        <v>109</v>
      </c>
      <c r="H38" s="77">
        <v>64123</v>
      </c>
      <c r="I38" s="77">
        <v>3750</v>
      </c>
      <c r="J38" s="77">
        <v>0</v>
      </c>
      <c r="K38" s="77">
        <v>9012.4876499999991</v>
      </c>
      <c r="L38" s="77">
        <v>0</v>
      </c>
      <c r="M38" s="77">
        <v>2.5499999999999998</v>
      </c>
      <c r="N38" s="77">
        <v>0.47</v>
      </c>
    </row>
    <row r="39" spans="2:14">
      <c r="B39" t="s">
        <v>867</v>
      </c>
      <c r="C39" t="s">
        <v>868</v>
      </c>
      <c r="D39" t="s">
        <v>545</v>
      </c>
      <c r="E39" t="s">
        <v>850</v>
      </c>
      <c r="F39" t="s">
        <v>774</v>
      </c>
      <c r="G39" t="s">
        <v>109</v>
      </c>
      <c r="H39" s="77">
        <v>16986</v>
      </c>
      <c r="I39" s="77">
        <v>8651</v>
      </c>
      <c r="J39" s="77">
        <v>0</v>
      </c>
      <c r="K39" s="77">
        <v>5507.5318072800001</v>
      </c>
      <c r="L39" s="77">
        <v>0</v>
      </c>
      <c r="M39" s="77">
        <v>1.56</v>
      </c>
      <c r="N39" s="77">
        <v>0.28999999999999998</v>
      </c>
    </row>
    <row r="40" spans="2:14">
      <c r="B40" t="s">
        <v>869</v>
      </c>
      <c r="C40" t="s">
        <v>870</v>
      </c>
      <c r="D40" t="s">
        <v>545</v>
      </c>
      <c r="E40" t="s">
        <v>850</v>
      </c>
      <c r="F40" t="s">
        <v>774</v>
      </c>
      <c r="G40" t="s">
        <v>109</v>
      </c>
      <c r="H40" s="77">
        <v>32627</v>
      </c>
      <c r="I40" s="77">
        <v>6441</v>
      </c>
      <c r="J40" s="77">
        <v>0</v>
      </c>
      <c r="K40" s="77">
        <v>7876.4410023600003</v>
      </c>
      <c r="L40" s="77">
        <v>0</v>
      </c>
      <c r="M40" s="77">
        <v>2.23</v>
      </c>
      <c r="N40" s="77">
        <v>0.41</v>
      </c>
    </row>
    <row r="41" spans="2:14">
      <c r="B41" t="s">
        <v>871</v>
      </c>
      <c r="C41" t="s">
        <v>872</v>
      </c>
      <c r="D41" t="s">
        <v>545</v>
      </c>
      <c r="E41" t="s">
        <v>850</v>
      </c>
      <c r="F41" t="s">
        <v>774</v>
      </c>
      <c r="G41" t="s">
        <v>109</v>
      </c>
      <c r="H41" s="77">
        <v>151875</v>
      </c>
      <c r="I41" s="77">
        <v>5078</v>
      </c>
      <c r="J41" s="77">
        <v>0</v>
      </c>
      <c r="K41" s="77">
        <v>28905.372449999999</v>
      </c>
      <c r="L41" s="77">
        <v>0</v>
      </c>
      <c r="M41" s="77">
        <v>8.18</v>
      </c>
      <c r="N41" s="77">
        <v>1.52</v>
      </c>
    </row>
    <row r="42" spans="2:14">
      <c r="B42" t="s">
        <v>873</v>
      </c>
      <c r="C42" t="s">
        <v>874</v>
      </c>
      <c r="D42" t="s">
        <v>545</v>
      </c>
      <c r="E42" t="s">
        <v>875</v>
      </c>
      <c r="F42" t="s">
        <v>774</v>
      </c>
      <c r="G42" t="s">
        <v>109</v>
      </c>
      <c r="H42" s="77">
        <v>58497</v>
      </c>
      <c r="I42" s="77">
        <v>16683</v>
      </c>
      <c r="J42" s="77">
        <v>0</v>
      </c>
      <c r="K42" s="77">
        <v>36576.936303479997</v>
      </c>
      <c r="L42" s="77">
        <v>0</v>
      </c>
      <c r="M42" s="77">
        <v>10.35</v>
      </c>
      <c r="N42" s="77">
        <v>1.92</v>
      </c>
    </row>
    <row r="43" spans="2:14">
      <c r="B43" t="s">
        <v>876</v>
      </c>
      <c r="C43" t="s">
        <v>877</v>
      </c>
      <c r="D43" t="s">
        <v>545</v>
      </c>
      <c r="E43" t="s">
        <v>878</v>
      </c>
      <c r="F43" t="s">
        <v>774</v>
      </c>
      <c r="G43" t="s">
        <v>109</v>
      </c>
      <c r="H43" s="77">
        <v>128302</v>
      </c>
      <c r="I43" s="77">
        <v>2480</v>
      </c>
      <c r="J43" s="77">
        <v>13.43084556</v>
      </c>
      <c r="K43" s="77">
        <v>11939.153066360001</v>
      </c>
      <c r="L43" s="77">
        <v>0</v>
      </c>
      <c r="M43" s="77">
        <v>3.38</v>
      </c>
      <c r="N43" s="77">
        <v>0.63</v>
      </c>
    </row>
    <row r="44" spans="2:14">
      <c r="B44" t="s">
        <v>879</v>
      </c>
      <c r="C44" t="s">
        <v>880</v>
      </c>
      <c r="D44" t="s">
        <v>545</v>
      </c>
      <c r="E44" t="s">
        <v>855</v>
      </c>
      <c r="F44" t="s">
        <v>800</v>
      </c>
      <c r="G44" t="s">
        <v>109</v>
      </c>
      <c r="H44" s="77">
        <v>54085</v>
      </c>
      <c r="I44" s="77">
        <v>17352.5</v>
      </c>
      <c r="J44" s="77">
        <v>0</v>
      </c>
      <c r="K44" s="77">
        <v>35175.353394500002</v>
      </c>
      <c r="L44" s="77">
        <v>0</v>
      </c>
      <c r="M44" s="77">
        <v>9.9600000000000009</v>
      </c>
      <c r="N44" s="77">
        <v>1.85</v>
      </c>
    </row>
    <row r="45" spans="2:14">
      <c r="B45" t="s">
        <v>881</v>
      </c>
      <c r="C45" t="s">
        <v>882</v>
      </c>
      <c r="D45" t="s">
        <v>545</v>
      </c>
      <c r="E45" t="s">
        <v>883</v>
      </c>
      <c r="F45" t="s">
        <v>800</v>
      </c>
      <c r="G45" t="s">
        <v>109</v>
      </c>
      <c r="H45" s="77">
        <v>70988</v>
      </c>
      <c r="I45" s="77">
        <v>3370</v>
      </c>
      <c r="J45" s="77">
        <v>0</v>
      </c>
      <c r="K45" s="77">
        <v>8966.3239087999991</v>
      </c>
      <c r="L45" s="77">
        <v>0</v>
      </c>
      <c r="M45" s="77">
        <v>2.54</v>
      </c>
      <c r="N45" s="77">
        <v>0.47</v>
      </c>
    </row>
    <row r="46" spans="2:14">
      <c r="B46" t="s">
        <v>884</v>
      </c>
      <c r="C46" t="s">
        <v>885</v>
      </c>
      <c r="D46" t="s">
        <v>545</v>
      </c>
      <c r="E46" t="s">
        <v>886</v>
      </c>
      <c r="F46" t="s">
        <v>608</v>
      </c>
      <c r="G46" t="s">
        <v>109</v>
      </c>
      <c r="H46" s="77">
        <v>54117</v>
      </c>
      <c r="I46" s="77">
        <v>4847</v>
      </c>
      <c r="J46" s="77">
        <v>56.4274518</v>
      </c>
      <c r="K46" s="77">
        <v>9887.6225623200007</v>
      </c>
      <c r="L46" s="77">
        <v>0</v>
      </c>
      <c r="M46" s="77">
        <v>2.8</v>
      </c>
      <c r="N46" s="77">
        <v>0.52</v>
      </c>
    </row>
    <row r="47" spans="2:14">
      <c r="B47" t="s">
        <v>887</v>
      </c>
      <c r="C47" t="s">
        <v>888</v>
      </c>
      <c r="D47" t="s">
        <v>545</v>
      </c>
      <c r="E47" t="s">
        <v>889</v>
      </c>
      <c r="F47" t="s">
        <v>126</v>
      </c>
      <c r="G47" t="s">
        <v>109</v>
      </c>
      <c r="H47" s="77">
        <v>41790</v>
      </c>
      <c r="I47" s="77">
        <v>5052</v>
      </c>
      <c r="J47" s="77">
        <v>0</v>
      </c>
      <c r="K47" s="77">
        <v>7912.8930383999996</v>
      </c>
      <c r="L47" s="77">
        <v>0</v>
      </c>
      <c r="M47" s="77">
        <v>2.2400000000000002</v>
      </c>
      <c r="N47" s="77">
        <v>0.42</v>
      </c>
    </row>
    <row r="48" spans="2:14">
      <c r="B48" t="s">
        <v>890</v>
      </c>
      <c r="C48" t="s">
        <v>891</v>
      </c>
      <c r="D48" t="s">
        <v>545</v>
      </c>
      <c r="E48" t="s">
        <v>855</v>
      </c>
      <c r="F48" t="s">
        <v>826</v>
      </c>
      <c r="G48" t="s">
        <v>109</v>
      </c>
      <c r="H48" s="77">
        <v>41489</v>
      </c>
      <c r="I48" s="77">
        <v>3532</v>
      </c>
      <c r="J48" s="77">
        <v>2.3643883200000002</v>
      </c>
      <c r="K48" s="77">
        <v>5494.6516553600004</v>
      </c>
      <c r="L48" s="77">
        <v>0</v>
      </c>
      <c r="M48" s="77">
        <v>1.56</v>
      </c>
      <c r="N48" s="77">
        <v>0.28999999999999998</v>
      </c>
    </row>
    <row r="49" spans="2:14">
      <c r="B49" s="78" t="s">
        <v>892</v>
      </c>
      <c r="D49" s="16"/>
      <c r="E49" s="16"/>
      <c r="F49" s="16"/>
      <c r="G49" s="16"/>
      <c r="H49" s="79">
        <v>494989</v>
      </c>
      <c r="J49" s="79">
        <v>0</v>
      </c>
      <c r="K49" s="79">
        <v>9190.7537964879994</v>
      </c>
      <c r="M49" s="79">
        <v>2.6</v>
      </c>
      <c r="N49" s="79">
        <v>0.48</v>
      </c>
    </row>
    <row r="50" spans="2:14">
      <c r="B50" t="s">
        <v>893</v>
      </c>
      <c r="C50" t="s">
        <v>894</v>
      </c>
      <c r="D50" t="s">
        <v>895</v>
      </c>
      <c r="E50" t="s">
        <v>858</v>
      </c>
      <c r="F50" t="s">
        <v>774</v>
      </c>
      <c r="G50" t="s">
        <v>109</v>
      </c>
      <c r="H50" s="77">
        <v>494989</v>
      </c>
      <c r="I50" s="77">
        <v>495.4</v>
      </c>
      <c r="J50" s="77">
        <v>0</v>
      </c>
      <c r="K50" s="77">
        <v>9190.7537964879994</v>
      </c>
      <c r="L50" s="77">
        <v>0</v>
      </c>
      <c r="M50" s="77">
        <v>2.6</v>
      </c>
      <c r="N50" s="77">
        <v>0.48</v>
      </c>
    </row>
    <row r="51" spans="2:14">
      <c r="B51" s="78" t="s">
        <v>542</v>
      </c>
      <c r="D51" s="16"/>
      <c r="E51" s="16"/>
      <c r="F51" s="16"/>
      <c r="G51" s="16"/>
      <c r="H51" s="79">
        <v>42728</v>
      </c>
      <c r="J51" s="79">
        <v>0</v>
      </c>
      <c r="K51" s="79">
        <v>9115.4274444799994</v>
      </c>
      <c r="M51" s="79">
        <v>2.58</v>
      </c>
      <c r="N51" s="79">
        <v>0.48</v>
      </c>
    </row>
    <row r="52" spans="2:14">
      <c r="B52" t="s">
        <v>896</v>
      </c>
      <c r="C52" t="s">
        <v>897</v>
      </c>
      <c r="D52" t="s">
        <v>545</v>
      </c>
      <c r="E52" t="s">
        <v>898</v>
      </c>
      <c r="F52" t="s">
        <v>126</v>
      </c>
      <c r="G52" t="s">
        <v>109</v>
      </c>
      <c r="H52" s="77">
        <v>42728</v>
      </c>
      <c r="I52" s="77">
        <v>5692</v>
      </c>
      <c r="J52" s="77">
        <v>0</v>
      </c>
      <c r="K52" s="77">
        <v>9115.4274444799994</v>
      </c>
      <c r="L52" s="77">
        <v>0</v>
      </c>
      <c r="M52" s="77">
        <v>2.58</v>
      </c>
      <c r="N52" s="77">
        <v>0.48</v>
      </c>
    </row>
    <row r="53" spans="2:14">
      <c r="B53" s="78" t="s">
        <v>846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217</v>
      </c>
      <c r="C54" t="s">
        <v>217</v>
      </c>
      <c r="D54" s="16"/>
      <c r="E54" s="16"/>
      <c r="F54" t="s">
        <v>217</v>
      </c>
      <c r="G54" t="s">
        <v>217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236</v>
      </c>
      <c r="D55" s="16"/>
      <c r="E55" s="16"/>
      <c r="F55" s="16"/>
      <c r="G55" s="16"/>
    </row>
    <row r="56" spans="2:14">
      <c r="B56" t="s">
        <v>292</v>
      </c>
      <c r="D56" s="16"/>
      <c r="E56" s="16"/>
      <c r="F56" s="16"/>
      <c r="G56" s="16"/>
    </row>
    <row r="57" spans="2:14">
      <c r="B57" t="s">
        <v>293</v>
      </c>
      <c r="D57" s="16"/>
      <c r="E57" s="16"/>
      <c r="F57" s="16"/>
      <c r="G57" s="16"/>
    </row>
    <row r="58" spans="2:14">
      <c r="B58" t="s">
        <v>294</v>
      </c>
      <c r="D58" s="16"/>
      <c r="E58" s="16"/>
      <c r="F58" s="16"/>
      <c r="G58" s="16"/>
    </row>
    <row r="59" spans="2:14">
      <c r="B59" t="s">
        <v>295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8210730.3200000003</v>
      </c>
      <c r="K11" s="7"/>
      <c r="L11" s="76">
        <v>25020.24013288648</v>
      </c>
      <c r="M11" s="7"/>
      <c r="N11" s="76">
        <v>100</v>
      </c>
      <c r="O11" s="76">
        <v>1.32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8178347</v>
      </c>
      <c r="L12" s="79">
        <v>6370.9323130000002</v>
      </c>
      <c r="N12" s="79">
        <v>25.46</v>
      </c>
      <c r="O12" s="79">
        <v>0.34</v>
      </c>
    </row>
    <row r="13" spans="2:65">
      <c r="B13" s="78" t="s">
        <v>899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8178347</v>
      </c>
      <c r="L17" s="79">
        <v>6370.9323130000002</v>
      </c>
      <c r="N17" s="79">
        <v>25.46</v>
      </c>
      <c r="O17" s="79">
        <v>0.34</v>
      </c>
    </row>
    <row r="18" spans="2:15">
      <c r="B18" t="s">
        <v>901</v>
      </c>
      <c r="C18" t="s">
        <v>902</v>
      </c>
      <c r="D18" t="s">
        <v>103</v>
      </c>
      <c r="E18" s="16"/>
      <c r="F18" t="s">
        <v>126</v>
      </c>
      <c r="G18" t="s">
        <v>217</v>
      </c>
      <c r="H18" t="s">
        <v>218</v>
      </c>
      <c r="I18" t="s">
        <v>105</v>
      </c>
      <c r="J18" s="77">
        <v>8178347</v>
      </c>
      <c r="K18" s="77">
        <v>77.900000000000006</v>
      </c>
      <c r="L18" s="77">
        <v>6370.9323130000002</v>
      </c>
      <c r="M18" s="77">
        <v>2.0299999999999998</v>
      </c>
      <c r="N18" s="77">
        <v>25.46</v>
      </c>
      <c r="O18" s="77">
        <v>0.34</v>
      </c>
    </row>
    <row r="19" spans="2:15">
      <c r="B19" s="78" t="s">
        <v>542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32383.32</v>
      </c>
      <c r="L21" s="79">
        <v>18649.307819886479</v>
      </c>
      <c r="N21" s="79">
        <v>74.540000000000006</v>
      </c>
      <c r="O21" s="79">
        <v>0.98</v>
      </c>
    </row>
    <row r="22" spans="2:15">
      <c r="B22" s="78" t="s">
        <v>899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900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32383.32</v>
      </c>
      <c r="L26" s="79">
        <v>18649.307819886479</v>
      </c>
      <c r="N26" s="79">
        <v>74.540000000000006</v>
      </c>
      <c r="O26" s="79">
        <v>0.98</v>
      </c>
    </row>
    <row r="27" spans="2:15">
      <c r="B27" t="s">
        <v>903</v>
      </c>
      <c r="C27" t="s">
        <v>904</v>
      </c>
      <c r="D27" t="s">
        <v>126</v>
      </c>
      <c r="E27" t="s">
        <v>905</v>
      </c>
      <c r="F27" t="s">
        <v>774</v>
      </c>
      <c r="G27" t="s">
        <v>217</v>
      </c>
      <c r="H27" t="s">
        <v>218</v>
      </c>
      <c r="I27" t="s">
        <v>113</v>
      </c>
      <c r="J27" s="77">
        <v>17578.32</v>
      </c>
      <c r="K27" s="77">
        <v>13254</v>
      </c>
      <c r="L27" s="77">
        <v>9998.7007145644802</v>
      </c>
      <c r="M27" s="77">
        <v>0</v>
      </c>
      <c r="N27" s="77">
        <v>39.96</v>
      </c>
      <c r="O27" s="77">
        <v>0.53</v>
      </c>
    </row>
    <row r="28" spans="2:15">
      <c r="B28" t="s">
        <v>906</v>
      </c>
      <c r="C28" t="s">
        <v>907</v>
      </c>
      <c r="D28" t="s">
        <v>908</v>
      </c>
      <c r="E28" t="s">
        <v>909</v>
      </c>
      <c r="F28" t="s">
        <v>774</v>
      </c>
      <c r="G28" t="s">
        <v>217</v>
      </c>
      <c r="H28" t="s">
        <v>218</v>
      </c>
      <c r="I28" t="s">
        <v>109</v>
      </c>
      <c r="J28" s="77">
        <v>14805</v>
      </c>
      <c r="K28" s="77">
        <v>15589.73</v>
      </c>
      <c r="L28" s="77">
        <v>8650.6071053220003</v>
      </c>
      <c r="M28" s="77">
        <v>0</v>
      </c>
      <c r="N28" s="77">
        <v>34.57</v>
      </c>
      <c r="O28" s="77">
        <v>0.46</v>
      </c>
    </row>
    <row r="29" spans="2:15">
      <c r="B29" s="78" t="s">
        <v>542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236</v>
      </c>
      <c r="C31" s="16"/>
      <c r="D31" s="16"/>
      <c r="E31" s="16"/>
    </row>
    <row r="32" spans="2:15">
      <c r="B32" t="s">
        <v>292</v>
      </c>
      <c r="C32" s="16"/>
      <c r="D32" s="16"/>
      <c r="E32" s="16"/>
    </row>
    <row r="33" spans="2:5">
      <c r="B33" t="s">
        <v>293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910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911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292</v>
      </c>
      <c r="D19" s="16"/>
      <c r="E19" s="16"/>
    </row>
    <row r="20" spans="2:12">
      <c r="B20" t="s">
        <v>293</v>
      </c>
      <c r="D20" s="16"/>
      <c r="E20" s="16"/>
    </row>
    <row r="21" spans="2:12">
      <c r="B21" t="s">
        <v>294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E74E23-C61C-406B-91BE-2A180E96B2E9}"/>
</file>

<file path=customXml/itemProps2.xml><?xml version="1.0" encoding="utf-8"?>
<ds:datastoreItem xmlns:ds="http://schemas.openxmlformats.org/officeDocument/2006/customXml" ds:itemID="{4466DFFC-EDC3-4D58-89D4-25F6AB7AD171}"/>
</file>

<file path=customXml/itemProps3.xml><?xml version="1.0" encoding="utf-8"?>
<ds:datastoreItem xmlns:ds="http://schemas.openxmlformats.org/officeDocument/2006/customXml" ds:itemID="{2EB1321B-8B87-43E6-BF01-5BB9AFA725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520042177_b62_0418</dc:title>
  <dc:creator>Yuli</dc:creator>
  <cp:lastModifiedBy>עדן יעקב</cp:lastModifiedBy>
  <dcterms:created xsi:type="dcterms:W3CDTF">2015-11-10T09:34:27Z</dcterms:created>
  <dcterms:modified xsi:type="dcterms:W3CDTF">2019-01-14T10:25:02Z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