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0" i="2"/>
  <c r="J22" i="2"/>
  <c r="J14" i="2"/>
  <c r="J13" i="2" s="1"/>
  <c r="J12" i="2" l="1"/>
  <c r="K12" i="2" l="1"/>
  <c r="J11" i="2"/>
  <c r="K36" i="2" l="1"/>
  <c r="K34" i="2"/>
  <c r="K32" i="2"/>
  <c r="K21" i="2"/>
  <c r="K19" i="2"/>
  <c r="K17" i="2"/>
  <c r="K15" i="2"/>
  <c r="K33" i="2"/>
  <c r="K27" i="2"/>
  <c r="K23" i="2"/>
  <c r="K11" i="2"/>
  <c r="K28" i="2"/>
  <c r="K26" i="2"/>
  <c r="K24" i="2"/>
  <c r="K35" i="2"/>
  <c r="K31" i="2"/>
  <c r="K20" i="2"/>
  <c r="K18" i="2"/>
  <c r="K16" i="2"/>
  <c r="K29" i="2"/>
  <c r="K25" i="2"/>
  <c r="K13" i="2"/>
  <c r="K22" i="2"/>
  <c r="K30" i="2"/>
  <c r="K14" i="2"/>
</calcChain>
</file>

<file path=xl/sharedStrings.xml><?xml version="1.0" encoding="utf-8"?>
<sst xmlns="http://schemas.openxmlformats.org/spreadsheetml/2006/main" count="3793" uniqueCount="935">
  <si>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</si>
  <si>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</si>
  <si>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</si>
  <si>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</si>
  <si>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</si>
  <si>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</si>
  <si>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</si>
  <si>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</si>
  <si>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</si>
  <si>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</si>
  <si>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</si>
  <si>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</si>
  <si>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</si>
  <si>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</si>
  <si>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</si>
  <si>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</si>
  <si>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</si>
  <si>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</si>
  <si>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</si>
  <si>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</si>
  <si>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</si>
  <si>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</si>
  <si>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</si>
  <si>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</si>
  <si>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</si>
  <si>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</si>
  <si>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</si>
  <si>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</si>
  <si>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</si>
  <si>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</si>
  <si>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</si>
  <si>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</si>
  <si>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</si>
  <si>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</si>
  <si>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</si>
  <si>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</si>
  <si>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</si>
  <si>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</si>
  <si>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</si>
  <si>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</si>
  <si>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</si>
  <si>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</si>
  <si>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</si>
  <si>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</si>
  <si>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</si>
  <si>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</si>
  <si>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</si>
  <si>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</si>
  <si>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</si>
  <si>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</si>
  <si>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</si>
  <si>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</si>
  <si>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</si>
  <si>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</si>
  <si>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</si>
  <si>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</si>
  <si>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</si>
  <si>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</si>
  <si>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</si>
  <si>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</si>
  <si>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</si>
  <si>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</si>
  <si>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</si>
  <si>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</si>
  <si>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</si>
  <si>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</si>
  <si>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</si>
  <si>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</si>
  <si>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</si>
  <si>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</si>
  <si>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</si>
  <si>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</si>
  <si>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</si>
  <si>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</si>
  <si>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</si>
  <si>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</si>
  <si>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</si>
  <si>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</si>
  <si>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</si>
  <si>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</si>
  <si>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</si>
  <si>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</si>
  <si>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</si>
  <si>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</si>
  <si>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</si>
  <si>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</si>
  <si>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</si>
  <si>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</si>
  <si>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</si>
  <si>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</si>
  <si>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</si>
  <si>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</si>
  <si>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</si>
  <si>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</si>
  <si>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</si>
  <si>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</si>
  <si>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</si>
  <si>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</si>
  <si>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</si>
  <si>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</si>
  <si>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</si>
  <si>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</si>
  <si>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</si>
  <si>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</si>
  <si>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</si>
  <si>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</si>
  <si>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</si>
  <si>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</si>
  <si>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</si>
  <si>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</si>
  <si>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</si>
  <si>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</si>
  <si>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</si>
  <si>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</si>
  <si>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</si>
  <si>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</si>
  <si>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</si>
  <si>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</si>
  <si>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</si>
  <si>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</si>
  <si>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</si>
  <si>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</si>
  <si>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</si>
  <si>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</si>
  <si>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</si>
  <si>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</si>
  <si>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</si>
  <si>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</si>
  <si>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</si>
  <si>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</si>
  <si>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</si>
  <si>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</si>
  <si>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</si>
  <si>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</si>
  <si>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</si>
  <si>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</si>
  <si>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</si>
  <si>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</si>
  <si>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</si>
  <si>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</si>
  <si>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</si>
  <si>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</si>
  <si>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</si>
  <si>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</si>
  <si>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</si>
  <si>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</si>
  <si>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</si>
  <si>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</si>
  <si>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</si>
  <si>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</si>
  <si>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</si>
  <si>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</si>
  <si>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</si>
  <si>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</si>
  <si>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</si>
  <si>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</si>
  <si>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</si>
  <si>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</si>
  <si>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</si>
  <si>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</si>
  <si>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</si>
  <si>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</si>
  <si>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</si>
  <si>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</si>
  <si>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</si>
  <si>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</si>
  <si>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</si>
  <si>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</si>
  <si>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</si>
  <si>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</si>
  <si>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</si>
  <si>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</si>
  <si>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</si>
  <si>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</si>
  <si>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</si>
  <si>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</si>
  <si>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</si>
  <si>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</si>
  <si>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</si>
  <si>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</si>
  <si>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</si>
  <si>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</si>
  <si>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</si>
  <si>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</si>
  <si>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</si>
  <si>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</si>
  <si>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</si>
  <si>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</si>
  <si>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</si>
  <si>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</si>
  <si>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</si>
  <si>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</si>
  <si>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</si>
  <si>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</si>
  <si>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</si>
  <si>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</si>
  <si>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</si>
  <si>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</si>
  <si>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</si>
  <si>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</si>
  <si>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</si>
  <si>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</si>
  <si>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</si>
  <si>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</si>
  <si>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</si>
  <si>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</si>
  <si>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</si>
  <si>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</si>
  <si>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</si>
  <si>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</si>
  <si>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</si>
  <si>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</si>
  <si>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</si>
  <si>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</si>
  <si>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</si>
  <si>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</si>
  <si>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</si>
  <si>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</si>
  <si>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</si>
  <si>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</si>
  <si>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</si>
  <si>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</si>
  <si>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</si>
  <si>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</si>
  <si>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</si>
  <si>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</si>
  <si>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</si>
  <si>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</si>
  <si>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</si>
  <si>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</si>
  <si>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</si>
  <si>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</si>
  <si>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</si>
  <si>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</si>
  <si>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</si>
  <si>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</si>
  <si>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</si>
  <si>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105</t>
  </si>
  <si>
    <t>0</t>
  </si>
  <si>
    <t>לא מדורג</t>
  </si>
  <si>
    <t>30022262- 105-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</si>
  <si>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</si>
  <si>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</si>
  <si>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</si>
  <si>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</si>
  <si>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</si>
  <si>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</si>
  <si>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</si>
  <si>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</si>
  <si>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</si>
  <si>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</si>
  <si>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</si>
  <si>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</si>
  <si>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</si>
  <si>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</si>
  <si>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</si>
  <si>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</si>
  <si>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</si>
  <si>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</si>
  <si>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</si>
  <si>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</si>
  <si>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</si>
  <si>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</si>
  <si>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</si>
  <si>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</si>
  <si>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</si>
  <si>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</si>
  <si>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</si>
  <si>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</si>
  <si>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</si>
  <si>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</si>
  <si>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</si>
  <si>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</si>
  <si>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</si>
  <si>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</si>
  <si>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</si>
  <si>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</si>
  <si>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</si>
  <si>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</si>
  <si>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</si>
  <si>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</si>
  <si>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</si>
  <si>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</si>
  <si>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</si>
  <si>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</si>
  <si>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</si>
  <si>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</si>
  <si>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</si>
  <si>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</si>
  <si>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</si>
  <si>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</si>
  <si>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</si>
  <si>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</si>
  <si>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</si>
  <si>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</si>
  <si>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</si>
  <si>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</si>
  <si>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</si>
  <si>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</si>
  <si>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</si>
  <si>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</si>
  <si>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</si>
  <si>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</si>
  <si>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</si>
  <si>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</si>
  <si>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</si>
  <si>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</si>
  <si>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</si>
  <si>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</si>
  <si>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</si>
  <si>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</si>
  <si>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</si>
  <si>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</si>
  <si>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</si>
  <si>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</si>
  <si>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</si>
  <si>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</si>
  <si>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</si>
  <si>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</si>
  <si>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</si>
  <si>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</si>
  <si>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</si>
  <si>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</si>
  <si>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</si>
  <si>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</si>
  <si>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</si>
  <si>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</si>
  <si>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</si>
  <si>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</si>
  <si>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</si>
  <si>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</si>
  <si>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</si>
  <si>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</si>
  <si>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</si>
  <si>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</si>
  <si>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</si>
  <si>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</si>
  <si>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</si>
  <si>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</si>
  <si>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</si>
  <si>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</si>
  <si>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</si>
  <si>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</si>
  <si>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</si>
  <si>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</si>
  <si>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</si>
  <si>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</si>
  <si>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</si>
  <si>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</si>
  <si>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</si>
  <si>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</si>
  <si>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</si>
  <si>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</si>
  <si>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</si>
  <si>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</si>
  <si>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</si>
  <si>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</si>
  <si>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</si>
  <si>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</si>
  <si>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</si>
  <si>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</si>
  <si>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</si>
  <si>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</si>
  <si>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</si>
  <si>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</si>
  <si>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</si>
  <si>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</si>
  <si>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</si>
  <si>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</si>
  <si>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</si>
  <si>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</si>
  <si>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</si>
  <si>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</si>
  <si>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</si>
  <si>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</si>
  <si>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</si>
  <si>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</si>
  <si>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</si>
  <si>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</si>
  <si>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</si>
  <si>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</si>
  <si>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</si>
  <si>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</si>
  <si>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</si>
  <si>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</si>
  <si>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</si>
  <si>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</si>
  <si>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</si>
  <si>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</si>
  <si>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</si>
  <si>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</si>
  <si>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</si>
  <si>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</si>
  <si>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</si>
  <si>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</si>
  <si>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</si>
  <si>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</si>
  <si>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</si>
  <si>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</si>
  <si>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</si>
  <si>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</si>
  <si>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</si>
  <si>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</si>
  <si>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</si>
  <si>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</si>
  <si>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</si>
  <si>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</si>
  <si>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</si>
  <si>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</si>
  <si>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</si>
  <si>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</si>
  <si>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</si>
  <si>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</si>
  <si>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</si>
  <si>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</si>
  <si>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</si>
  <si>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</si>
  <si>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</si>
  <si>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</si>
  <si>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</si>
  <si>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</si>
  <si>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</si>
  <si>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</si>
  <si>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</si>
  <si>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</si>
  <si>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</si>
  <si>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</si>
  <si>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</si>
  <si>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514874155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</si>
  <si>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</si>
  <si>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</si>
  <si>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</si>
  <si>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</si>
  <si>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</si>
  <si>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</si>
  <si>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</si>
  <si>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</si>
  <si>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</si>
  <si>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</si>
  <si>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</si>
  <si>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</si>
  <si>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</si>
  <si>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</si>
  <si>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</si>
  <si>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</si>
  <si>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</si>
  <si>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520021171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</si>
  <si>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</si>
  <si>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</si>
  <si>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</si>
  <si>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</si>
  <si>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</si>
  <si>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</si>
  <si>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</si>
  <si>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</si>
  <si>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</si>
  <si>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</si>
  <si>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</si>
  <si>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</si>
  <si>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</si>
  <si>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</si>
  <si>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</si>
  <si>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</si>
  <si>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</si>
  <si>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</si>
  <si>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</si>
  <si>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</si>
  <si>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</si>
  <si>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</si>
  <si>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</si>
  <si>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</si>
  <si>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</si>
  <si>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</si>
  <si>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</si>
  <si>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</si>
  <si>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</si>
  <si>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</si>
  <si>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</si>
  <si>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</si>
  <si>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</si>
  <si>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</si>
  <si>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</si>
  <si>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</si>
  <si>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</si>
  <si>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</si>
  <si>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</si>
  <si>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</si>
  <si>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</si>
  <si>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</si>
  <si>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</si>
  <si>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</si>
  <si>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</si>
  <si>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</si>
  <si>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</si>
  <si>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</si>
  <si>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</si>
  <si>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</si>
  <si>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</si>
  <si>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</si>
  <si>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</si>
  <si>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</si>
  <si>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</si>
  <si>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</si>
  <si>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</si>
  <si>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</si>
  <si>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</si>
  <si>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</si>
  <si>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</si>
  <si>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</si>
  <si>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</si>
  <si>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</si>
  <si>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</si>
  <si>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</si>
  <si>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</si>
  <si>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</si>
  <si>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</si>
  <si>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</si>
  <si>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</si>
  <si>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</si>
  <si>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</si>
  <si>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</si>
  <si>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</si>
  <si>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</si>
  <si>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</si>
  <si>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</si>
  <si>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</si>
  <si>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</si>
  <si>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</si>
  <si>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</si>
  <si>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</si>
  <si>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</si>
  <si>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</si>
  <si>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</si>
  <si>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</si>
  <si>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</si>
  <si>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</si>
  <si>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</si>
  <si>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</si>
  <si>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</si>
  <si>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</si>
  <si>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</si>
  <si>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</si>
  <si>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</si>
  <si>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</si>
  <si>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</si>
  <si>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</si>
  <si>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</si>
  <si>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</si>
  <si>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</si>
  <si>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</si>
  <si>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</si>
  <si>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</si>
  <si>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</si>
  <si>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</si>
  <si>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</si>
  <si>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</si>
  <si>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</si>
  <si>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</si>
  <si>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</si>
  <si>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</si>
  <si>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</si>
  <si>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</si>
  <si>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</si>
  <si>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</si>
  <si>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</si>
  <si>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</si>
  <si>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</si>
  <si>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</si>
  <si>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</si>
  <si>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</si>
  <si>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</si>
  <si>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</si>
  <si>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</si>
  <si>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</si>
  <si>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</si>
  <si>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</si>
  <si>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</si>
  <si>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</si>
  <si>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</si>
  <si>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</si>
  <si>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</si>
  <si>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</si>
  <si>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</si>
  <si>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</si>
  <si>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</si>
  <si>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</si>
  <si>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</si>
  <si>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</si>
  <si>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</si>
  <si>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</si>
  <si>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</si>
  <si>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</si>
  <si>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</si>
  <si>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</si>
  <si>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</si>
  <si>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</si>
  <si>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</si>
  <si>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</si>
  <si>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</si>
  <si>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</si>
  <si>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</si>
  <si>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</si>
  <si>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</si>
  <si>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</si>
  <si>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</si>
  <si>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</si>
  <si>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</si>
  <si>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</si>
  <si>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</si>
  <si>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</si>
  <si>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</si>
  <si>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</si>
  <si>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</si>
  <si>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</si>
  <si>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</si>
  <si>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</si>
  <si>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</si>
  <si>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</si>
  <si>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</si>
  <si>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</si>
  <si>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</si>
  <si>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</si>
  <si>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</si>
  <si>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</si>
  <si>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</si>
  <si>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</si>
  <si>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</si>
  <si>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</si>
  <si>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</si>
  <si>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</si>
  <si>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</si>
  <si>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</si>
  <si>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</si>
  <si>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</si>
  <si>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</si>
  <si>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</si>
  <si>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</si>
  <si>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</si>
  <si>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</si>
  <si>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</si>
  <si>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</si>
  <si>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</si>
  <si>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</si>
  <si>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</si>
  <si>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</si>
  <si>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</si>
  <si>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</si>
  <si>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</si>
  <si>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</si>
  <si>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</si>
  <si>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</si>
  <si>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</si>
  <si>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</si>
  <si>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</si>
  <si>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</si>
  <si>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</si>
  <si>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</si>
  <si>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</si>
  <si>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</si>
  <si>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</si>
  <si>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</si>
  <si>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</si>
  <si>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</si>
  <si>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</si>
  <si>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</si>
  <si>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</si>
  <si>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</si>
  <si>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</si>
  <si>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</si>
  <si>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</si>
  <si>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</si>
  <si>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</si>
  <si>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</si>
  <si>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</si>
  <si>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</si>
  <si>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</si>
  <si>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</si>
  <si>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</si>
  <si>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</si>
  <si>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</si>
  <si>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</si>
  <si>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</si>
  <si>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</si>
  <si>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</si>
  <si>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</si>
  <si>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</si>
  <si>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</si>
  <si>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S&amp;P500- DB x TRACKERS</t>
  </si>
  <si>
    <t>LU0490618542</t>
  </si>
  <si>
    <t>LSE</t>
  </si>
  <si>
    <t>12104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</si>
  <si>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</si>
  <si>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</si>
  <si>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</si>
  <si>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</si>
  <si>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</si>
  <si>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</si>
  <si>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</si>
  <si>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</si>
  <si>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</si>
  <si>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</si>
  <si>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</si>
  <si>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</si>
  <si>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</si>
  <si>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</si>
  <si>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</si>
  <si>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</si>
  <si>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</si>
  <si>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</si>
  <si>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</si>
  <si>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</si>
  <si>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</si>
  <si>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</si>
  <si>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</si>
  <si>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</si>
  <si>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</si>
  <si>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</si>
  <si>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</si>
  <si>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</si>
  <si>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</si>
  <si>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</si>
  <si>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</si>
  <si>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</si>
  <si>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</si>
  <si>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</si>
  <si>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</si>
  <si>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</si>
  <si>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</si>
  <si>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</si>
  <si>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</si>
  <si>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</si>
  <si>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</si>
  <si>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</si>
  <si>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</si>
  <si>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XTRACKERS MSCI EMER- XTRACKERS MSCIEMERGING MARK</t>
  </si>
  <si>
    <t>US2330511013</t>
  </si>
  <si>
    <t>27802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</si>
  <si>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</si>
  <si>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</si>
  <si>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</si>
  <si>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</si>
  <si>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</si>
  <si>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</si>
  <si>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</si>
  <si>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</si>
  <si>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</si>
  <si>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</si>
  <si>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</si>
  <si>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</si>
  <si>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</si>
  <si>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</si>
  <si>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</si>
  <si>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</si>
  <si>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</si>
  <si>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</si>
  <si>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</si>
  <si>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</si>
  <si>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</si>
  <si>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</si>
  <si>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</si>
  <si>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</si>
  <si>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</si>
  <si>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</si>
  <si>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</si>
  <si>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</si>
  <si>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</si>
  <si>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</si>
  <si>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</si>
  <si>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</si>
  <si>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</si>
  <si>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</si>
  <si>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</si>
  <si>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</si>
  <si>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20180731 USD\ILS 3.5910000 20190522</t>
  </si>
  <si>
    <t>90006979</t>
  </si>
  <si>
    <t>31/07/18</t>
  </si>
  <si>
    <t>FWD CCY\ILS 20181029 USD\ILS 3.6461000 20190522</t>
  </si>
  <si>
    <t>90007289</t>
  </si>
  <si>
    <t>29/10/18</t>
  </si>
  <si>
    <t>FWD CCY\ILS 20180110 USD\ILS 3.3537000 20190225- בנק לאומי לישראל בע"מ</t>
  </si>
  <si>
    <t>90005870</t>
  </si>
  <si>
    <t>10/01/18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</si>
  <si>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</si>
  <si>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</si>
  <si>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</si>
  <si>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</si>
  <si>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</si>
  <si>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</si>
  <si>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20180125 USD\ILS 3.3300000 20190225- בנק לאומי לישראל בע"מ</t>
  </si>
  <si>
    <t>90005984</t>
  </si>
  <si>
    <t>25/01/18</t>
  </si>
  <si>
    <t>FWD CCY\ILS 20180130 USD\ILS 3.3235000 20190225- בנק לאומי לישראל בע"מ</t>
  </si>
  <si>
    <t>90006006</t>
  </si>
  <si>
    <t>30/01/18</t>
  </si>
  <si>
    <t>FWD CCY\ILS 20180201 USD\ILS 3.3555000 20190225- בנק לאומי לישראל בע"מ</t>
  </si>
  <si>
    <t>90006033</t>
  </si>
  <si>
    <t>01/02/18</t>
  </si>
  <si>
    <t>FWD CCY\ILS 20180604 USD\ILS 3.4684000 20190522- בנק לאומי לישראל בע"מ</t>
  </si>
  <si>
    <t>90006692</t>
  </si>
  <si>
    <t>04/06/18</t>
  </si>
  <si>
    <t>FWD CCY\ILS 20180607 USD\ILS 3.4791000 20190522- בנק לאומי לישראל בע"מ</t>
  </si>
  <si>
    <t>90006729</t>
  </si>
  <si>
    <t>07/06/18</t>
  </si>
  <si>
    <t>FWD CCY\ILS 20180607 USD\ILS 3.4957000 20190225- בנק לאומי לישראל בע"מ</t>
  </si>
  <si>
    <t>90006726</t>
  </si>
  <si>
    <t>FWD CCY\ILS 20180611 USD\ILS 3.5077000 20190225- בנק לאומי לישראל בע"מ</t>
  </si>
  <si>
    <t>90006735</t>
  </si>
  <si>
    <t>11/06/18</t>
  </si>
  <si>
    <t>FWD CCY\ILS 20180614 USD\ILS 3.5055000 20190522- בנק לאומי לישראל בע"מ</t>
  </si>
  <si>
    <t>90006761</t>
  </si>
  <si>
    <t>14/06/18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</si>
  <si>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</si>
  <si>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</si>
  <si>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</si>
  <si>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</si>
  <si>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</si>
  <si>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</si>
  <si>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</si>
  <si>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</si>
  <si>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</si>
  <si>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</si>
  <si>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</si>
  <si>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</si>
  <si>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20180730 USD\ILS 3.6054000 20190225- בנק לאומי לישראל בע"מ</t>
  </si>
  <si>
    <t>90006974</t>
  </si>
  <si>
    <t>30/07/18</t>
  </si>
  <si>
    <t>FWD CCY\ILS 20180827 USD\ILS 3.5630000 20190522- בנק לאומי לישראל בע"מ</t>
  </si>
  <si>
    <t>90007085</t>
  </si>
  <si>
    <t>27/08/18</t>
  </si>
  <si>
    <t>FWD CCY\ILS 20180828 USD\ILS 3.5517000 20190522- בנק לאומי לישראל בע"מ</t>
  </si>
  <si>
    <t>90007095</t>
  </si>
  <si>
    <t>28/08/18</t>
  </si>
  <si>
    <t>FWD CCY\ILS 20180829 USD\ILS 3.5640000 20190522- בנק לאומי לישראל בע"מ</t>
  </si>
  <si>
    <t>90007103</t>
  </si>
  <si>
    <t>29/08/18</t>
  </si>
  <si>
    <t>FWD CCY\ILS 20180830 USD\ILS 3.5330000 20190618- בנק לאומי לישראל בע"מ</t>
  </si>
  <si>
    <t>90007112</t>
  </si>
  <si>
    <t>30/08/18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</si>
  <si>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</si>
  <si>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</si>
  <si>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</si>
  <si>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</si>
  <si>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</si>
  <si>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</si>
  <si>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CCY\ILS 20180925 USD\ILS 3.5090000 20190618- בנק לאומי לישראל בע"מ</t>
  </si>
  <si>
    <t>90007158</t>
  </si>
  <si>
    <t>25/09/18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</si>
  <si>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</si>
  <si>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</si>
  <si>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</si>
  <si>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</si>
  <si>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</si>
  <si>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</si>
  <si>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</si>
  <si>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</si>
  <si>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</si>
  <si>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</si>
  <si>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</si>
  <si>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</si>
  <si>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</si>
  <si>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</si>
  <si>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</si>
  <si>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20181129 USD\ILS 3.6871000 20190225- בנק לאומי לישראל בע"מ</t>
  </si>
  <si>
    <t>90007474</t>
  </si>
  <si>
    <t>29/11/18</t>
  </si>
  <si>
    <t>FWD CCY\ILS 20181203 USD\ILS 3.6978000 20190225- בנק לאומי לישראל בע"מ</t>
  </si>
  <si>
    <t>90007479</t>
  </si>
  <si>
    <t>03/12/18</t>
  </si>
  <si>
    <t>FWD CCY\ILS 20181204 USD\ILS 3.7045000 20190225- בנק לאומי לישראל בע"מ</t>
  </si>
  <si>
    <t>90007498</t>
  </si>
  <si>
    <t>04/12/18</t>
  </si>
  <si>
    <t>FWD CCY\ILS 20181206 USD\ILS 3.6886000 20190516- בנק לאומי לישראל בע"מ</t>
  </si>
  <si>
    <t>90007522</t>
  </si>
  <si>
    <t>06/12/18</t>
  </si>
  <si>
    <t>FWD CCY\ILS 20181210 USD\ILS 3.6923000 20190522- בנק לאומי לישראל בע"מ</t>
  </si>
  <si>
    <t>90007529</t>
  </si>
  <si>
    <t>10/12/18</t>
  </si>
  <si>
    <t>FWD CCY\ILS 20181211 USD\ILS 3.7322000 20190225- בנק לאומי לישראל בע"מ</t>
  </si>
  <si>
    <t>90007545</t>
  </si>
  <si>
    <t>11/12/18</t>
  </si>
  <si>
    <t>FWD CCY\ILS 20181217 USD\ILS 3.7591000 20190225- בנק לאומי לישראל בע"מ</t>
  </si>
  <si>
    <t>90007582</t>
  </si>
  <si>
    <t>17/12/18</t>
  </si>
  <si>
    <t>FWD CCY\ILS 20181220 USD\ILS 3.7175000 20190522- בנק לאומי לישראל בע"מ</t>
  </si>
  <si>
    <t>90007612</t>
  </si>
  <si>
    <t>20/12/18</t>
  </si>
  <si>
    <t>FWD CCY\ILS 20181224 USD\ILS 3.7262000 20190611- בנק לאומי לישראל בע"מ</t>
  </si>
  <si>
    <t>90007631</t>
  </si>
  <si>
    <t>24/12/18</t>
  </si>
  <si>
    <t>FWD CCY\ILS 20181224 USD\ILS 3.7617000 20190225- בנק לאומי לישראל בע"מ</t>
  </si>
  <si>
    <t>90007630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</si>
  <si>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</si>
  <si>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</si>
  <si>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</si>
  <si>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</si>
  <si>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</si>
  <si>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25/07/18</t>
  </si>
  <si>
    <t>FWD CCY\CCY 20180815 EUR\USD 1.1466000 20190129- בנק לאומי לישראל בע"מ</t>
  </si>
  <si>
    <t>90007029</t>
  </si>
  <si>
    <t>15/08/18</t>
  </si>
  <si>
    <t>FWD CCY\CCY 20180820 EUR\USD 1.1574000 20190129- בנק לאומי לישראל בע"מ</t>
  </si>
  <si>
    <t>90007062</t>
  </si>
  <si>
    <t>20/08/18</t>
  </si>
  <si>
    <t>FWD CCY\CCY 20181113 USD\JPY 113.3075000 20190116- בנק לאומי לישראל בע"מ</t>
  </si>
  <si>
    <t>90007382</t>
  </si>
  <si>
    <t>13/11/18</t>
  </si>
  <si>
    <t>FWD CCY\CCY 20181121 EUR\USD 1.1478000 20190129- בנק לאומי לישראל בע"מ</t>
  </si>
  <si>
    <t>90007420</t>
  </si>
  <si>
    <t>FWD CCY\CCY 20181217 USD\JPY 112.7000000 20190116- בנק לאומי לישראל בע"מ</t>
  </si>
  <si>
    <t>90007585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</si>
  <si>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</si>
  <si>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</si>
  <si>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</si>
  <si>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</si>
  <si>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</si>
  <si>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</si>
  <si>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</si>
  <si>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</si>
  <si>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</si>
  <si>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</si>
  <si>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</si>
  <si>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</si>
  <si>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</si>
  <si>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</si>
  <si>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</si>
  <si>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</si>
  <si>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</si>
  <si>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</si>
  <si>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</si>
  <si>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</si>
  <si>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</si>
  <si>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</si>
  <si>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מניות</t>
  </si>
  <si>
    <t>בנק לאומי</t>
  </si>
  <si>
    <t>פחק שיקוף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</si>
</sst>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931</v>
      </c>
    </row>
    <row r="3" spans="1:36">
      <c r="B3" s="2" t="s">
        <v>2</v>
      </c>
      <c r="C3" s="26" t="s">
        <v>932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2353.0695347291498</v>
      </c>
      <c r="D11" s="90">
        <v>7.42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10795.073679421463</v>
      </c>
      <c r="D16" s="91">
        <v>34.049999999999997</v>
      </c>
    </row>
    <row r="17" spans="1:4">
      <c r="A17" s="10" t="s">
        <v>13</v>
      </c>
      <c r="B17" s="70" t="s">
        <v>20</v>
      </c>
      <c r="C17" s="91">
        <v>19321.880802740001</v>
      </c>
      <c r="D17" s="91">
        <v>60.94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0.23524835999999999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-744.90283909288473</v>
      </c>
      <c r="D31" s="91">
        <v>-2.35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-17.18214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31708.17428615773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931</v>
      </c>
    </row>
    <row r="3" spans="2:61" s="1" customFormat="1">
      <c r="B3" s="2" t="s">
        <v>2</v>
      </c>
      <c r="C3" s="26" t="s">
        <v>932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746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747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748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746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749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748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750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247</v>
      </c>
      <c r="C32" s="16"/>
      <c r="D32" s="16"/>
      <c r="E32" s="16"/>
    </row>
    <row r="33" spans="2:5">
      <c r="B33" t="s">
        <v>253</v>
      </c>
      <c r="C33" s="16"/>
      <c r="D33" s="16"/>
      <c r="E33" s="16"/>
    </row>
    <row r="34" spans="2:5">
      <c r="B34" t="s">
        <v>254</v>
      </c>
      <c r="C34" s="16"/>
      <c r="D34" s="16"/>
      <c r="E34" s="16"/>
    </row>
    <row r="35" spans="2:5">
      <c r="B35" t="s">
        <v>255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931</v>
      </c>
    </row>
    <row r="3" spans="1:60" s="1" customFormat="1">
      <c r="B3" s="2" t="s">
        <v>2</v>
      </c>
      <c r="C3" s="26" t="s">
        <v>932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238</v>
      </c>
      <c r="C15" t="s">
        <v>238</v>
      </c>
      <c r="D15" s="19"/>
      <c r="E15" t="s">
        <v>238</v>
      </c>
      <c r="F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931</v>
      </c>
    </row>
    <row r="3" spans="2:81" s="1" customFormat="1">
      <c r="B3" s="2" t="s">
        <v>2</v>
      </c>
      <c r="C3" s="26" t="s">
        <v>932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751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238</v>
      </c>
      <c r="C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752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238</v>
      </c>
      <c r="C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753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238</v>
      </c>
      <c r="C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238</v>
      </c>
      <c r="C19" t="s">
        <v>238</v>
      </c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238</v>
      </c>
      <c r="C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238</v>
      </c>
      <c r="C21" t="s">
        <v>238</v>
      </c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751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238</v>
      </c>
      <c r="C24" t="s">
        <v>238</v>
      </c>
      <c r="E24" t="s">
        <v>238</v>
      </c>
      <c r="H24" s="91">
        <v>0</v>
      </c>
      <c r="I24" t="s">
        <v>238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752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238</v>
      </c>
      <c r="C26" t="s">
        <v>238</v>
      </c>
      <c r="E26" t="s">
        <v>238</v>
      </c>
      <c r="H26" s="91">
        <v>0</v>
      </c>
      <c r="I26" t="s">
        <v>238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753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238</v>
      </c>
      <c r="C29" t="s">
        <v>238</v>
      </c>
      <c r="E29" t="s">
        <v>238</v>
      </c>
      <c r="H29" s="91">
        <v>0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238</v>
      </c>
      <c r="C30" t="s">
        <v>238</v>
      </c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238</v>
      </c>
      <c r="C31" t="s">
        <v>238</v>
      </c>
      <c r="E31" t="s">
        <v>238</v>
      </c>
      <c r="H31" s="91">
        <v>0</v>
      </c>
      <c r="I31" t="s">
        <v>238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247</v>
      </c>
    </row>
    <row r="33" spans="2:2">
      <c r="B33" t="s">
        <v>253</v>
      </c>
    </row>
    <row r="34" spans="2:2">
      <c r="B34" t="s">
        <v>254</v>
      </c>
    </row>
    <row r="35" spans="2:2">
      <c r="B35" t="s">
        <v>255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931</v>
      </c>
    </row>
    <row r="3" spans="2:72" s="1" customFormat="1">
      <c r="B3" s="2" t="s">
        <v>2</v>
      </c>
      <c r="C3" s="26" t="s">
        <v>932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754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238</v>
      </c>
      <c r="C14" t="s">
        <v>238</v>
      </c>
      <c r="D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755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238</v>
      </c>
      <c r="C16" t="s">
        <v>238</v>
      </c>
      <c r="D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756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757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238</v>
      </c>
      <c r="C22" t="s">
        <v>238</v>
      </c>
      <c r="D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G25" s="91">
        <v>0</v>
      </c>
      <c r="H25" t="s">
        <v>238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758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238</v>
      </c>
      <c r="C27" t="s">
        <v>238</v>
      </c>
      <c r="D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253</v>
      </c>
    </row>
    <row r="29" spans="2:16">
      <c r="B29" t="s">
        <v>254</v>
      </c>
    </row>
    <row r="30" spans="2:16">
      <c r="B30" t="s">
        <v>255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931</v>
      </c>
    </row>
    <row r="3" spans="2:65" s="1" customFormat="1">
      <c r="B3" s="2" t="s">
        <v>2</v>
      </c>
      <c r="C3" s="26" t="s">
        <v>932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759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760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J16" s="91">
        <v>0</v>
      </c>
      <c r="K16" t="s">
        <v>238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91">
        <v>0</v>
      </c>
      <c r="K18" t="s">
        <v>238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91">
        <v>0</v>
      </c>
      <c r="K20" t="s">
        <v>238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761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91">
        <v>0</v>
      </c>
      <c r="K23" t="s">
        <v>238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762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91">
        <v>0</v>
      </c>
      <c r="K25" t="s">
        <v>238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253</v>
      </c>
      <c r="D27" s="16"/>
      <c r="E27" s="16"/>
      <c r="F27" s="16"/>
    </row>
    <row r="28" spans="2:19">
      <c r="B28" t="s">
        <v>254</v>
      </c>
      <c r="D28" s="16"/>
      <c r="E28" s="16"/>
      <c r="F28" s="16"/>
    </row>
    <row r="29" spans="2:19">
      <c r="B29" t="s">
        <v>255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931</v>
      </c>
    </row>
    <row r="3" spans="2:81" s="1" customFormat="1">
      <c r="B3" s="2" t="s">
        <v>2</v>
      </c>
      <c r="C3" s="26" t="s">
        <v>932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759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760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J16" s="91">
        <v>0</v>
      </c>
      <c r="K16" t="s">
        <v>238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258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91">
        <v>0</v>
      </c>
      <c r="K18" t="s">
        <v>238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261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91">
        <v>0</v>
      </c>
      <c r="K20" t="s">
        <v>238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259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91">
        <v>0</v>
      </c>
      <c r="K23" t="s">
        <v>238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260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91">
        <v>0</v>
      </c>
      <c r="K25" t="s">
        <v>238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C26" s="16"/>
      <c r="D26" s="16"/>
      <c r="E26" s="16"/>
    </row>
    <row r="27" spans="2:19">
      <c r="B27" t="s">
        <v>253</v>
      </c>
      <c r="C27" s="16"/>
      <c r="D27" s="16"/>
      <c r="E27" s="16"/>
    </row>
    <row r="28" spans="2:19">
      <c r="B28" t="s">
        <v>254</v>
      </c>
      <c r="C28" s="16"/>
      <c r="D28" s="16"/>
      <c r="E28" s="16"/>
    </row>
    <row r="29" spans="2:19">
      <c r="B29" t="s">
        <v>255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931</v>
      </c>
    </row>
    <row r="3" spans="2:98" s="1" customFormat="1">
      <c r="B3" s="2" t="s">
        <v>2</v>
      </c>
      <c r="C3" s="26" t="s">
        <v>932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238</v>
      </c>
      <c r="C13" t="s">
        <v>238</v>
      </c>
      <c r="D13" s="16"/>
      <c r="E13" s="16"/>
      <c r="F13" t="s">
        <v>238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260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253</v>
      </c>
      <c r="C20" s="16"/>
      <c r="D20" s="16"/>
      <c r="E20" s="16"/>
    </row>
    <row r="21" spans="2:13">
      <c r="B21" t="s">
        <v>254</v>
      </c>
      <c r="C21" s="16"/>
      <c r="D21" s="16"/>
      <c r="E21" s="16"/>
    </row>
    <row r="22" spans="2:13">
      <c r="B22" t="s">
        <v>255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931</v>
      </c>
    </row>
    <row r="3" spans="2:55" s="1" customFormat="1">
      <c r="B3" s="2" t="s">
        <v>2</v>
      </c>
      <c r="C3" s="26" t="s">
        <v>932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763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238</v>
      </c>
      <c r="C14" t="s">
        <v>238</v>
      </c>
      <c r="D14" t="s">
        <v>238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764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238</v>
      </c>
      <c r="C16" t="s">
        <v>238</v>
      </c>
      <c r="D16" t="s">
        <v>238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765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766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238</v>
      </c>
      <c r="C20" t="s">
        <v>238</v>
      </c>
      <c r="D20" t="s">
        <v>238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767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238</v>
      </c>
      <c r="C23" t="s">
        <v>238</v>
      </c>
      <c r="D23" t="s">
        <v>238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768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238</v>
      </c>
      <c r="C25" t="s">
        <v>238</v>
      </c>
      <c r="D25" t="s">
        <v>238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769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238</v>
      </c>
      <c r="C27" t="s">
        <v>238</v>
      </c>
      <c r="D27" t="s">
        <v>238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770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238</v>
      </c>
      <c r="C29" t="s">
        <v>238</v>
      </c>
      <c r="D29" t="s">
        <v>238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247</v>
      </c>
      <c r="C30" s="16"/>
    </row>
    <row r="31" spans="2:11">
      <c r="B31" t="s">
        <v>253</v>
      </c>
      <c r="C31" s="16"/>
    </row>
    <row r="32" spans="2:11">
      <c r="B32" t="s">
        <v>254</v>
      </c>
      <c r="C32" s="16"/>
    </row>
    <row r="33" spans="2:3">
      <c r="B33" t="s">
        <v>255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931</v>
      </c>
    </row>
    <row r="3" spans="2:59" s="1" customFormat="1">
      <c r="B3" s="2" t="s">
        <v>2</v>
      </c>
      <c r="C3" s="26" t="s">
        <v>932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771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238</v>
      </c>
      <c r="C13" t="s">
        <v>238</v>
      </c>
      <c r="D13" t="s">
        <v>238</v>
      </c>
      <c r="E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745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238</v>
      </c>
      <c r="C15" t="s">
        <v>238</v>
      </c>
      <c r="D15" t="s">
        <v>238</v>
      </c>
      <c r="E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247</v>
      </c>
      <c r="C16" s="16"/>
      <c r="D16" s="16"/>
    </row>
    <row r="17" spans="2:4">
      <c r="B17" t="s">
        <v>253</v>
      </c>
      <c r="C17" s="16"/>
      <c r="D17" s="16"/>
    </row>
    <row r="18" spans="2:4">
      <c r="B18" t="s">
        <v>254</v>
      </c>
      <c r="C18" s="16"/>
      <c r="D18" s="16"/>
    </row>
    <row r="19" spans="2:4">
      <c r="B19" t="s">
        <v>255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931</v>
      </c>
    </row>
    <row r="3" spans="2:52" s="1" customFormat="1">
      <c r="B3" s="2" t="s">
        <v>2</v>
      </c>
      <c r="C3" s="26" t="s">
        <v>932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746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747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772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748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746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749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748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750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247</v>
      </c>
      <c r="C34" s="16"/>
      <c r="D34" s="16"/>
    </row>
    <row r="35" spans="2:12">
      <c r="B35" t="s">
        <v>253</v>
      </c>
      <c r="C35" s="16"/>
      <c r="D35" s="16"/>
    </row>
    <row r="36" spans="2:12">
      <c r="B36" t="s">
        <v>254</v>
      </c>
      <c r="C36" s="16"/>
      <c r="D36" s="16"/>
    </row>
    <row r="37" spans="2:12">
      <c r="B37" t="s">
        <v>255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6" sqref="I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931</v>
      </c>
    </row>
    <row r="3" spans="2:13" s="1" customFormat="1">
      <c r="B3" s="2" t="s">
        <v>2</v>
      </c>
      <c r="C3" s="26" t="s">
        <v>932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J12+J32</f>
        <v>2353.0695347291503</v>
      </c>
      <c r="K11" s="90">
        <f>J11/$J$11*100</f>
        <v>100</v>
      </c>
      <c r="L11" s="90">
        <f>J11/'סכום נכסי הקרן'!$C$42*100</f>
        <v>7.4210186732712264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J13+J15+J22+J24+J26+J28+J30</f>
        <v>2353.0695347291503</v>
      </c>
      <c r="K12" s="93">
        <f t="shared" ref="K12:K36" si="0">J12/$J$11*100</f>
        <v>100</v>
      </c>
      <c r="L12" s="93">
        <f>J12/'סכום נכסי הקרן'!$C$42*100</f>
        <v>7.4210186732712264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2161.5016500000002</v>
      </c>
      <c r="K13" s="93">
        <f t="shared" si="0"/>
        <v>91.85880901937729</v>
      </c>
      <c r="L13" s="93">
        <f>J13/'סכום נכסי הקרן'!$C$42*100</f>
        <v>6.8168593703725424</v>
      </c>
    </row>
    <row r="14" spans="2:13">
      <c r="B14" t="s">
        <v>933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1949.01522+212.48643</f>
        <v>2161.5016500000002</v>
      </c>
      <c r="K14" s="91">
        <f t="shared" si="0"/>
        <v>91.85880901937729</v>
      </c>
      <c r="L14" s="91">
        <f>J14/'סכום נכסי הקרן'!$C$42*100</f>
        <v>6.8168593703725424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176.34075720915001</v>
      </c>
      <c r="K15" s="93">
        <f t="shared" si="0"/>
        <v>7.4940733627511653</v>
      </c>
      <c r="L15" s="93">
        <f>J15/'סכום נכסי הקרן'!$C$42*100</f>
        <v>0.55613658363840879</v>
      </c>
    </row>
    <row r="16" spans="2:13">
      <c r="B16" t="s">
        <v>933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0.113161656</v>
      </c>
      <c r="K16" s="91">
        <f t="shared" si="0"/>
        <v>4.8091080322887891E-3</v>
      </c>
      <c r="L16" s="91">
        <f>J16/'סכום נכסי הקרן'!$C$42*100</f>
        <v>3.5688480509393745E-4</v>
      </c>
    </row>
    <row r="17" spans="2:12">
      <c r="B17" t="s">
        <v>933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127.42240511999999</v>
      </c>
      <c r="K17" s="91">
        <f t="shared" si="0"/>
        <v>5.4151568085584403</v>
      </c>
      <c r="L17" s="91">
        <f>J17/'סכום נכסי הקרן'!$C$42*100</f>
        <v>0.40185979795003995</v>
      </c>
    </row>
    <row r="18" spans="2:12">
      <c r="B18" t="s">
        <v>933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1.5613971310000001</v>
      </c>
      <c r="K18" s="91">
        <f t="shared" si="0"/>
        <v>6.6355758210932952E-2</v>
      </c>
      <c r="L18" s="91">
        <f>J18/'סכום נכסי הקרן'!$C$42*100</f>
        <v>4.9242732076240393E-3</v>
      </c>
    </row>
    <row r="19" spans="2:12">
      <c r="B19" t="s">
        <v>933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4.0014449240000003</v>
      </c>
      <c r="K19" s="91">
        <f t="shared" si="0"/>
        <v>0.17005213254187093</v>
      </c>
      <c r="L19" s="91">
        <f>J19/'סכום נכסי הקרן'!$C$42*100</f>
        <v>1.2619600510228177E-2</v>
      </c>
    </row>
    <row r="20" spans="2:12">
      <c r="B20" t="s">
        <v>933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40.780745742150003</v>
      </c>
      <c r="K20" s="91">
        <f t="shared" si="0"/>
        <v>1.7330871502207461</v>
      </c>
      <c r="L20" s="91">
        <f>J20/'סכום נכסי הקרן'!$C$42*100</f>
        <v>0.12861272104194571</v>
      </c>
    </row>
    <row r="21" spans="2:12">
      <c r="B21" t="s">
        <v>933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2.4616026359999998</v>
      </c>
      <c r="K21" s="91">
        <f t="shared" si="0"/>
        <v>0.10461240518688462</v>
      </c>
      <c r="L21" s="91">
        <f>J21/'סכום נכסי הקרן'!$C$42*100</f>
        <v>7.7633061234768661E-3</v>
      </c>
    </row>
    <row r="22" spans="2:12">
      <c r="B22" s="92" t="s">
        <v>236</v>
      </c>
      <c r="D22" s="16"/>
      <c r="I22" s="93">
        <v>0</v>
      </c>
      <c r="J22" s="93">
        <f>SUM(J23)</f>
        <v>1.4970000000000001E-2</v>
      </c>
      <c r="K22" s="93">
        <f t="shared" si="0"/>
        <v>6.3619029438172214E-4</v>
      </c>
      <c r="L22" s="93">
        <f>J22/'סכום נכסי הקרן'!$C$42*100</f>
        <v>4.721180054360678E-5</v>
      </c>
    </row>
    <row r="23" spans="2:12">
      <c r="B23" t="s">
        <v>934</v>
      </c>
      <c r="C23" t="s">
        <v>240</v>
      </c>
      <c r="D23" t="s">
        <v>237</v>
      </c>
      <c r="E23" t="s">
        <v>238</v>
      </c>
      <c r="F23" t="s">
        <v>239</v>
      </c>
      <c r="G23" t="s">
        <v>105</v>
      </c>
      <c r="H23" s="91">
        <v>0</v>
      </c>
      <c r="I23" s="91">
        <v>0</v>
      </c>
      <c r="J23" s="91">
        <v>1.4970000000000001E-2</v>
      </c>
      <c r="K23" s="91">
        <f t="shared" si="0"/>
        <v>6.3619029438172214E-4</v>
      </c>
      <c r="L23" s="91">
        <f>J23/'סכום נכסי הקרן'!$C$42*100</f>
        <v>4.721180054360678E-5</v>
      </c>
    </row>
    <row r="24" spans="2:12">
      <c r="B24" s="92" t="s">
        <v>241</v>
      </c>
      <c r="D24" s="16"/>
      <c r="I24" s="93">
        <v>0</v>
      </c>
      <c r="J24" s="93">
        <v>0</v>
      </c>
      <c r="K24" s="93">
        <f t="shared" si="0"/>
        <v>0</v>
      </c>
      <c r="L24" s="93">
        <f>J24/'סכום נכסי הקרן'!$C$42*100</f>
        <v>0</v>
      </c>
    </row>
    <row r="25" spans="2:12">
      <c r="B25" t="s">
        <v>238</v>
      </c>
      <c r="C25" t="s">
        <v>238</v>
      </c>
      <c r="D25" s="16"/>
      <c r="E25" t="s">
        <v>238</v>
      </c>
      <c r="G25" t="s">
        <v>238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2" t="s">
        <v>242</v>
      </c>
      <c r="D26" s="16"/>
      <c r="I26" s="93">
        <v>0</v>
      </c>
      <c r="J26" s="93">
        <v>0</v>
      </c>
      <c r="K26" s="93">
        <f t="shared" si="0"/>
        <v>0</v>
      </c>
      <c r="L26" s="93">
        <f>J26/'סכום נכסי הקרן'!$C$42*100</f>
        <v>0</v>
      </c>
    </row>
    <row r="27" spans="2:12">
      <c r="B27" t="s">
        <v>238</v>
      </c>
      <c r="C27" t="s">
        <v>238</v>
      </c>
      <c r="D27" s="16"/>
      <c r="E27" t="s">
        <v>238</v>
      </c>
      <c r="G27" t="s">
        <v>238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2" t="s">
        <v>243</v>
      </c>
      <c r="D28" s="16"/>
      <c r="I28" s="93">
        <v>0</v>
      </c>
      <c r="J28" s="93">
        <v>0</v>
      </c>
      <c r="K28" s="93">
        <f t="shared" si="0"/>
        <v>0</v>
      </c>
      <c r="L28" s="93">
        <f>J28/'סכום נכסי הקרן'!$C$42*100</f>
        <v>0</v>
      </c>
    </row>
    <row r="29" spans="2:12">
      <c r="B29" t="s">
        <v>238</v>
      </c>
      <c r="C29" t="s">
        <v>238</v>
      </c>
      <c r="D29" s="16"/>
      <c r="E29" t="s">
        <v>238</v>
      </c>
      <c r="G29" t="s">
        <v>238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2" t="s">
        <v>244</v>
      </c>
      <c r="D30" s="16"/>
      <c r="I30" s="93">
        <v>0</v>
      </c>
      <c r="J30" s="93">
        <f>SUM(J31)</f>
        <v>15.21215752</v>
      </c>
      <c r="K30" s="93">
        <f t="shared" si="0"/>
        <v>0.64648142757714944</v>
      </c>
      <c r="L30" s="93">
        <f>J30/'סכום נכסי הקרן'!$C$42*100</f>
        <v>4.7975507459730657E-2</v>
      </c>
    </row>
    <row r="31" spans="2:12">
      <c r="B31" t="s">
        <v>933</v>
      </c>
      <c r="C31" t="s">
        <v>226</v>
      </c>
      <c r="D31" t="s">
        <v>237</v>
      </c>
      <c r="E31" t="s">
        <v>238</v>
      </c>
      <c r="F31" t="s">
        <v>239</v>
      </c>
      <c r="G31" t="s">
        <v>109</v>
      </c>
      <c r="H31" s="91">
        <v>0</v>
      </c>
      <c r="I31" s="91">
        <v>0</v>
      </c>
      <c r="J31" s="91">
        <v>15.21215752</v>
      </c>
      <c r="K31" s="91">
        <f t="shared" si="0"/>
        <v>0.64648142757714944</v>
      </c>
      <c r="L31" s="91">
        <f>J31/'סכום נכסי הקרן'!$C$42*100</f>
        <v>4.7975507459730657E-2</v>
      </c>
    </row>
    <row r="32" spans="2:12">
      <c r="B32" s="92" t="s">
        <v>245</v>
      </c>
      <c r="D32" s="16"/>
      <c r="I32" s="93">
        <v>0</v>
      </c>
      <c r="J32" s="93">
        <v>0</v>
      </c>
      <c r="K32" s="93">
        <f t="shared" si="0"/>
        <v>0</v>
      </c>
      <c r="L32" s="93">
        <f>J32/'סכום נכסי הקרן'!$C$42*100</f>
        <v>0</v>
      </c>
    </row>
    <row r="33" spans="2:12">
      <c r="B33" s="92" t="s">
        <v>246</v>
      </c>
      <c r="D33" s="16"/>
      <c r="I33" s="93">
        <v>0</v>
      </c>
      <c r="J33" s="93">
        <v>0</v>
      </c>
      <c r="K33" s="93">
        <f t="shared" si="0"/>
        <v>0</v>
      </c>
      <c r="L33" s="93">
        <f>J33/'סכום נכסי הקרן'!$C$42*100</f>
        <v>0</v>
      </c>
    </row>
    <row r="34" spans="2:12">
      <c r="B34" t="s">
        <v>238</v>
      </c>
      <c r="C34" t="s">
        <v>238</v>
      </c>
      <c r="D34" s="16"/>
      <c r="E34" t="s">
        <v>238</v>
      </c>
      <c r="G34" t="s">
        <v>238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2" t="s">
        <v>244</v>
      </c>
      <c r="D35" s="16"/>
      <c r="I35" s="93">
        <v>0</v>
      </c>
      <c r="J35" s="93">
        <v>0</v>
      </c>
      <c r="K35" s="93">
        <f t="shared" si="0"/>
        <v>0</v>
      </c>
      <c r="L35" s="93">
        <f>J35/'סכום נכסי הקרן'!$C$42*100</f>
        <v>0</v>
      </c>
    </row>
    <row r="36" spans="2:12">
      <c r="B36" t="s">
        <v>238</v>
      </c>
      <c r="C36" t="s">
        <v>238</v>
      </c>
      <c r="D36" s="16"/>
      <c r="E36" t="s">
        <v>238</v>
      </c>
      <c r="G36" t="s">
        <v>238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931</v>
      </c>
    </row>
    <row r="3" spans="2:49" s="1" customFormat="1">
      <c r="B3" s="2" t="s">
        <v>2</v>
      </c>
      <c r="C3" s="26" t="s">
        <v>932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-3084787.85</v>
      </c>
      <c r="H11" s="7"/>
      <c r="I11" s="90">
        <v>-744.90283909288473</v>
      </c>
      <c r="J11" s="90">
        <v>100</v>
      </c>
      <c r="K11" s="90">
        <v>-2.35</v>
      </c>
      <c r="AW11" s="16"/>
    </row>
    <row r="12" spans="2:49">
      <c r="B12" s="92" t="s">
        <v>223</v>
      </c>
      <c r="C12" s="16"/>
      <c r="D12" s="16"/>
      <c r="G12" s="93">
        <v>-3084787.85</v>
      </c>
      <c r="I12" s="93">
        <v>-744.90283909288473</v>
      </c>
      <c r="J12" s="93">
        <v>100</v>
      </c>
      <c r="K12" s="93">
        <v>-2.35</v>
      </c>
    </row>
    <row r="13" spans="2:49">
      <c r="B13" s="92" t="s">
        <v>746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747</v>
      </c>
      <c r="C15" s="16"/>
      <c r="D15" s="16"/>
      <c r="G15" s="93">
        <v>-3123900</v>
      </c>
      <c r="I15" s="93">
        <v>-744.6606318182728</v>
      </c>
      <c r="J15" s="93">
        <v>99.97</v>
      </c>
      <c r="K15" s="93">
        <v>-2.35</v>
      </c>
    </row>
    <row r="16" spans="2:49">
      <c r="B16" t="s">
        <v>773</v>
      </c>
      <c r="C16" t="s">
        <v>774</v>
      </c>
      <c r="D16" t="s">
        <v>126</v>
      </c>
      <c r="E16" t="s">
        <v>109</v>
      </c>
      <c r="F16" t="s">
        <v>775</v>
      </c>
      <c r="G16" s="91">
        <v>-44000</v>
      </c>
      <c r="H16" s="91">
        <v>11.48384090909091</v>
      </c>
      <c r="I16" s="91">
        <v>-5.0528899999999997</v>
      </c>
      <c r="J16" s="91">
        <v>0.68</v>
      </c>
      <c r="K16" s="91">
        <v>-0.02</v>
      </c>
    </row>
    <row r="17" spans="2:11">
      <c r="B17" t="s">
        <v>776</v>
      </c>
      <c r="C17" t="s">
        <v>777</v>
      </c>
      <c r="D17" t="s">
        <v>126</v>
      </c>
      <c r="E17" t="s">
        <v>109</v>
      </c>
      <c r="F17" t="s">
        <v>778</v>
      </c>
      <c r="G17" s="91">
        <v>28000</v>
      </c>
      <c r="H17" s="91">
        <v>5.9712500000000004</v>
      </c>
      <c r="I17" s="91">
        <v>1.67195</v>
      </c>
      <c r="J17" s="91">
        <v>-0.22</v>
      </c>
      <c r="K17" s="91">
        <v>0.01</v>
      </c>
    </row>
    <row r="18" spans="2:11">
      <c r="B18" t="s">
        <v>779</v>
      </c>
      <c r="C18" t="s">
        <v>780</v>
      </c>
      <c r="D18" t="s">
        <v>126</v>
      </c>
      <c r="E18" t="s">
        <v>109</v>
      </c>
      <c r="F18" t="s">
        <v>781</v>
      </c>
      <c r="G18" s="91">
        <v>-93000</v>
      </c>
      <c r="H18" s="91">
        <v>37.769866666666665</v>
      </c>
      <c r="I18" s="91">
        <v>-35.125976000000001</v>
      </c>
      <c r="J18" s="91">
        <v>4.72</v>
      </c>
      <c r="K18" s="91">
        <v>-0.11</v>
      </c>
    </row>
    <row r="19" spans="2:11">
      <c r="B19" t="s">
        <v>782</v>
      </c>
      <c r="C19" t="s">
        <v>783</v>
      </c>
      <c r="D19" t="s">
        <v>126</v>
      </c>
      <c r="E19" t="s">
        <v>109</v>
      </c>
      <c r="F19" t="s">
        <v>784</v>
      </c>
      <c r="G19" s="91">
        <v>-50000</v>
      </c>
      <c r="H19" s="91">
        <v>39.54</v>
      </c>
      <c r="I19" s="91">
        <v>-19.77</v>
      </c>
      <c r="J19" s="91">
        <v>2.65</v>
      </c>
      <c r="K19" s="91">
        <v>-0.06</v>
      </c>
    </row>
    <row r="20" spans="2:11">
      <c r="B20" t="s">
        <v>785</v>
      </c>
      <c r="C20" t="s">
        <v>786</v>
      </c>
      <c r="D20" t="s">
        <v>126</v>
      </c>
      <c r="E20" t="s">
        <v>109</v>
      </c>
      <c r="F20" t="s">
        <v>787</v>
      </c>
      <c r="G20" s="91">
        <v>-50000</v>
      </c>
      <c r="H20" s="91">
        <v>38.089874999999999</v>
      </c>
      <c r="I20" s="91">
        <v>-19.0449375</v>
      </c>
      <c r="J20" s="91">
        <v>2.56</v>
      </c>
      <c r="K20" s="91">
        <v>-0.06</v>
      </c>
    </row>
    <row r="21" spans="2:11">
      <c r="B21" t="s">
        <v>788</v>
      </c>
      <c r="C21" t="s">
        <v>789</v>
      </c>
      <c r="D21" t="s">
        <v>126</v>
      </c>
      <c r="E21" t="s">
        <v>109</v>
      </c>
      <c r="F21" t="s">
        <v>790</v>
      </c>
      <c r="G21" s="91">
        <v>-55000</v>
      </c>
      <c r="H21" s="91">
        <v>40.140099999999997</v>
      </c>
      <c r="I21" s="91">
        <v>-22.077055000000001</v>
      </c>
      <c r="J21" s="91">
        <v>2.96</v>
      </c>
      <c r="K21" s="91">
        <v>-7.0000000000000007E-2</v>
      </c>
    </row>
    <row r="22" spans="2:11">
      <c r="B22" t="s">
        <v>791</v>
      </c>
      <c r="C22" t="s">
        <v>792</v>
      </c>
      <c r="D22" t="s">
        <v>126</v>
      </c>
      <c r="E22" t="s">
        <v>109</v>
      </c>
      <c r="F22" t="s">
        <v>793</v>
      </c>
      <c r="G22" s="91">
        <v>-30000</v>
      </c>
      <c r="H22" s="91">
        <v>40.790166666666664</v>
      </c>
      <c r="I22" s="91">
        <v>-12.23705</v>
      </c>
      <c r="J22" s="91">
        <v>1.64</v>
      </c>
      <c r="K22" s="91">
        <v>-0.04</v>
      </c>
    </row>
    <row r="23" spans="2:11">
      <c r="B23" t="s">
        <v>794</v>
      </c>
      <c r="C23" t="s">
        <v>795</v>
      </c>
      <c r="D23" t="s">
        <v>126</v>
      </c>
      <c r="E23" t="s">
        <v>109</v>
      </c>
      <c r="F23" t="s">
        <v>796</v>
      </c>
      <c r="G23" s="91">
        <v>-60000</v>
      </c>
      <c r="H23" s="91">
        <v>37.589844444444331</v>
      </c>
      <c r="I23" s="91">
        <v>-22.553906666666599</v>
      </c>
      <c r="J23" s="91">
        <v>3.03</v>
      </c>
      <c r="K23" s="91">
        <v>-7.0000000000000007E-2</v>
      </c>
    </row>
    <row r="24" spans="2:11">
      <c r="B24" t="s">
        <v>797</v>
      </c>
      <c r="C24" t="s">
        <v>798</v>
      </c>
      <c r="D24" t="s">
        <v>126</v>
      </c>
      <c r="E24" t="s">
        <v>109</v>
      </c>
      <c r="F24" t="s">
        <v>799</v>
      </c>
      <c r="G24" s="91">
        <v>-1946400</v>
      </c>
      <c r="H24" s="91">
        <v>23.749594364504418</v>
      </c>
      <c r="I24" s="91">
        <v>-462.26210471071403</v>
      </c>
      <c r="J24" s="91">
        <v>62.06</v>
      </c>
      <c r="K24" s="91">
        <v>-1.46</v>
      </c>
    </row>
    <row r="25" spans="2:11">
      <c r="B25" t="s">
        <v>800</v>
      </c>
      <c r="C25" t="s">
        <v>801</v>
      </c>
      <c r="D25" t="s">
        <v>126</v>
      </c>
      <c r="E25" t="s">
        <v>109</v>
      </c>
      <c r="F25" t="s">
        <v>802</v>
      </c>
      <c r="G25" s="91">
        <v>-16000</v>
      </c>
      <c r="H25" s="91">
        <v>22.679124999999999</v>
      </c>
      <c r="I25" s="91">
        <v>-3.62866</v>
      </c>
      <c r="J25" s="91">
        <v>0.49</v>
      </c>
      <c r="K25" s="91">
        <v>-0.01</v>
      </c>
    </row>
    <row r="26" spans="2:11">
      <c r="B26" t="s">
        <v>803</v>
      </c>
      <c r="C26" t="s">
        <v>804</v>
      </c>
      <c r="D26" t="s">
        <v>126</v>
      </c>
      <c r="E26" t="s">
        <v>109</v>
      </c>
      <c r="F26" t="s">
        <v>802</v>
      </c>
      <c r="G26" s="91">
        <v>-50000</v>
      </c>
      <c r="H26" s="91">
        <v>23.568425000000001</v>
      </c>
      <c r="I26" s="91">
        <v>-11.784212500000001</v>
      </c>
      <c r="J26" s="91">
        <v>1.58</v>
      </c>
      <c r="K26" s="91">
        <v>-0.04</v>
      </c>
    </row>
    <row r="27" spans="2:11">
      <c r="B27" t="s">
        <v>805</v>
      </c>
      <c r="C27" t="s">
        <v>806</v>
      </c>
      <c r="D27" t="s">
        <v>126</v>
      </c>
      <c r="E27" t="s">
        <v>109</v>
      </c>
      <c r="F27" t="s">
        <v>807</v>
      </c>
      <c r="G27" s="91">
        <v>-30000</v>
      </c>
      <c r="H27" s="91">
        <v>22.3682941176471</v>
      </c>
      <c r="I27" s="91">
        <v>-6.7104882352941297</v>
      </c>
      <c r="J27" s="91">
        <v>0.9</v>
      </c>
      <c r="K27" s="91">
        <v>-0.02</v>
      </c>
    </row>
    <row r="28" spans="2:11">
      <c r="B28" t="s">
        <v>808</v>
      </c>
      <c r="C28" t="s">
        <v>809</v>
      </c>
      <c r="D28" t="s">
        <v>126</v>
      </c>
      <c r="E28" t="s">
        <v>109</v>
      </c>
      <c r="F28" t="s">
        <v>810</v>
      </c>
      <c r="G28" s="91">
        <v>-50000</v>
      </c>
      <c r="H28" s="91">
        <v>21.099029982018799</v>
      </c>
      <c r="I28" s="91">
        <v>-10.549514991009399</v>
      </c>
      <c r="J28" s="91">
        <v>1.42</v>
      </c>
      <c r="K28" s="91">
        <v>-0.03</v>
      </c>
    </row>
    <row r="29" spans="2:11">
      <c r="B29" t="s">
        <v>811</v>
      </c>
      <c r="C29" t="s">
        <v>812</v>
      </c>
      <c r="D29" t="s">
        <v>126</v>
      </c>
      <c r="E29" t="s">
        <v>109</v>
      </c>
      <c r="F29" t="s">
        <v>813</v>
      </c>
      <c r="G29" s="91">
        <v>-37000</v>
      </c>
      <c r="H29" s="91">
        <v>14.547523809523812</v>
      </c>
      <c r="I29" s="91">
        <v>-5.3825838095238101</v>
      </c>
      <c r="J29" s="91">
        <v>0.72</v>
      </c>
      <c r="K29" s="91">
        <v>-0.02</v>
      </c>
    </row>
    <row r="30" spans="2:11">
      <c r="B30" t="s">
        <v>814</v>
      </c>
      <c r="C30" t="s">
        <v>815</v>
      </c>
      <c r="D30" t="s">
        <v>126</v>
      </c>
      <c r="E30" t="s">
        <v>109</v>
      </c>
      <c r="F30" t="s">
        <v>816</v>
      </c>
      <c r="G30" s="91">
        <v>-20000</v>
      </c>
      <c r="H30" s="91">
        <v>13.634833333333299</v>
      </c>
      <c r="I30" s="91">
        <v>-2.7269666666666601</v>
      </c>
      <c r="J30" s="91">
        <v>0.37</v>
      </c>
      <c r="K30" s="91">
        <v>-0.01</v>
      </c>
    </row>
    <row r="31" spans="2:11">
      <c r="B31" t="s">
        <v>817</v>
      </c>
      <c r="C31" t="s">
        <v>818</v>
      </c>
      <c r="D31" t="s">
        <v>126</v>
      </c>
      <c r="E31" t="s">
        <v>109</v>
      </c>
      <c r="F31" t="s">
        <v>819</v>
      </c>
      <c r="G31" s="91">
        <v>47000</v>
      </c>
      <c r="H31" s="91">
        <v>15.4857</v>
      </c>
      <c r="I31" s="91">
        <v>7.2782790000000004</v>
      </c>
      <c r="J31" s="91">
        <v>-0.98</v>
      </c>
      <c r="K31" s="91">
        <v>0.02</v>
      </c>
    </row>
    <row r="32" spans="2:11">
      <c r="B32" t="s">
        <v>820</v>
      </c>
      <c r="C32" t="s">
        <v>821</v>
      </c>
      <c r="D32" t="s">
        <v>126</v>
      </c>
      <c r="E32" t="s">
        <v>109</v>
      </c>
      <c r="F32" t="s">
        <v>822</v>
      </c>
      <c r="G32" s="91">
        <v>-46000</v>
      </c>
      <c r="H32" s="91">
        <v>14.147684210526304</v>
      </c>
      <c r="I32" s="91">
        <v>-6.5079347368420999</v>
      </c>
      <c r="J32" s="91">
        <v>0.87</v>
      </c>
      <c r="K32" s="91">
        <v>-0.02</v>
      </c>
    </row>
    <row r="33" spans="2:11">
      <c r="B33" t="s">
        <v>823</v>
      </c>
      <c r="C33" t="s">
        <v>824</v>
      </c>
      <c r="D33" t="s">
        <v>126</v>
      </c>
      <c r="E33" t="s">
        <v>109</v>
      </c>
      <c r="F33" t="s">
        <v>825</v>
      </c>
      <c r="G33" s="91">
        <v>-42000</v>
      </c>
      <c r="H33" s="91">
        <v>12.59733333333331</v>
      </c>
      <c r="I33" s="91">
        <v>-5.2908799999999898</v>
      </c>
      <c r="J33" s="91">
        <v>0.71</v>
      </c>
      <c r="K33" s="91">
        <v>-0.02</v>
      </c>
    </row>
    <row r="34" spans="2:11">
      <c r="B34" t="s">
        <v>826</v>
      </c>
      <c r="C34" t="s">
        <v>827</v>
      </c>
      <c r="D34" t="s">
        <v>126</v>
      </c>
      <c r="E34" t="s">
        <v>109</v>
      </c>
      <c r="F34" t="s">
        <v>828</v>
      </c>
      <c r="G34" s="91">
        <v>-13000</v>
      </c>
      <c r="H34" s="91">
        <v>14.285153846153769</v>
      </c>
      <c r="I34" s="91">
        <v>-1.85706999999999</v>
      </c>
      <c r="J34" s="91">
        <v>0.25</v>
      </c>
      <c r="K34" s="91">
        <v>-0.01</v>
      </c>
    </row>
    <row r="35" spans="2:11">
      <c r="B35" t="s">
        <v>829</v>
      </c>
      <c r="C35" t="s">
        <v>830</v>
      </c>
      <c r="D35" t="s">
        <v>126</v>
      </c>
      <c r="E35" t="s">
        <v>109</v>
      </c>
      <c r="F35" t="s">
        <v>831</v>
      </c>
      <c r="G35" s="91">
        <v>-35000</v>
      </c>
      <c r="H35" s="91">
        <v>15.415727272727315</v>
      </c>
      <c r="I35" s="91">
        <v>-5.3955045454545596</v>
      </c>
      <c r="J35" s="91">
        <v>0.72</v>
      </c>
      <c r="K35" s="91">
        <v>-0.02</v>
      </c>
    </row>
    <row r="36" spans="2:11">
      <c r="B36" t="s">
        <v>832</v>
      </c>
      <c r="C36" t="s">
        <v>833</v>
      </c>
      <c r="D36" t="s">
        <v>126</v>
      </c>
      <c r="E36" t="s">
        <v>109</v>
      </c>
      <c r="F36" t="s">
        <v>834</v>
      </c>
      <c r="G36" s="91">
        <v>-23000</v>
      </c>
      <c r="H36" s="91">
        <v>14.185130434782609</v>
      </c>
      <c r="I36" s="91">
        <v>-3.2625799999999998</v>
      </c>
      <c r="J36" s="91">
        <v>0.44</v>
      </c>
      <c r="K36" s="91">
        <v>-0.01</v>
      </c>
    </row>
    <row r="37" spans="2:11">
      <c r="B37" t="s">
        <v>835</v>
      </c>
      <c r="C37" t="s">
        <v>836</v>
      </c>
      <c r="D37" t="s">
        <v>126</v>
      </c>
      <c r="E37" t="s">
        <v>109</v>
      </c>
      <c r="F37" t="s">
        <v>837</v>
      </c>
      <c r="G37" s="91">
        <v>-34000</v>
      </c>
      <c r="H37" s="91">
        <v>16.485130434782587</v>
      </c>
      <c r="I37" s="91">
        <v>-5.6049443478260796</v>
      </c>
      <c r="J37" s="91">
        <v>0.75</v>
      </c>
      <c r="K37" s="91">
        <v>-0.02</v>
      </c>
    </row>
    <row r="38" spans="2:11">
      <c r="B38" t="s">
        <v>838</v>
      </c>
      <c r="C38" t="s">
        <v>839</v>
      </c>
      <c r="D38" t="s">
        <v>126</v>
      </c>
      <c r="E38" t="s">
        <v>109</v>
      </c>
      <c r="F38" t="s">
        <v>840</v>
      </c>
      <c r="G38" s="91">
        <v>-130000</v>
      </c>
      <c r="H38" s="91">
        <v>19.780675223402</v>
      </c>
      <c r="I38" s="91">
        <v>-25.714877790422602</v>
      </c>
      <c r="J38" s="91">
        <v>3.45</v>
      </c>
      <c r="K38" s="91">
        <v>-0.08</v>
      </c>
    </row>
    <row r="39" spans="2:11">
      <c r="B39" t="s">
        <v>841</v>
      </c>
      <c r="C39" t="s">
        <v>842</v>
      </c>
      <c r="D39" t="s">
        <v>126</v>
      </c>
      <c r="E39" t="s">
        <v>109</v>
      </c>
      <c r="F39" t="s">
        <v>843</v>
      </c>
      <c r="G39" s="91">
        <v>-170000</v>
      </c>
      <c r="H39" s="91">
        <v>18.287033333333294</v>
      </c>
      <c r="I39" s="91">
        <v>-31.087956666666599</v>
      </c>
      <c r="J39" s="91">
        <v>4.17</v>
      </c>
      <c r="K39" s="91">
        <v>-0.1</v>
      </c>
    </row>
    <row r="40" spans="2:11">
      <c r="B40" t="s">
        <v>844</v>
      </c>
      <c r="C40" t="s">
        <v>845</v>
      </c>
      <c r="D40" t="s">
        <v>126</v>
      </c>
      <c r="E40" t="s">
        <v>109</v>
      </c>
      <c r="F40" t="s">
        <v>846</v>
      </c>
      <c r="G40" s="91">
        <v>-100000</v>
      </c>
      <c r="H40" s="91">
        <v>18.886559999999999</v>
      </c>
      <c r="I40" s="91">
        <v>-18.886559999999999</v>
      </c>
      <c r="J40" s="91">
        <v>2.54</v>
      </c>
      <c r="K40" s="91">
        <v>-0.06</v>
      </c>
    </row>
    <row r="41" spans="2:11">
      <c r="B41" t="s">
        <v>847</v>
      </c>
      <c r="C41" t="s">
        <v>848</v>
      </c>
      <c r="D41" t="s">
        <v>126</v>
      </c>
      <c r="E41" t="s">
        <v>109</v>
      </c>
      <c r="F41" t="s">
        <v>849</v>
      </c>
      <c r="G41" s="91">
        <v>100000</v>
      </c>
      <c r="H41" s="91">
        <v>14.1150857142857</v>
      </c>
      <c r="I41" s="91">
        <v>14.1150857142857</v>
      </c>
      <c r="J41" s="91">
        <v>-1.89</v>
      </c>
      <c r="K41" s="91">
        <v>0.04</v>
      </c>
    </row>
    <row r="42" spans="2:11">
      <c r="B42" t="s">
        <v>850</v>
      </c>
      <c r="C42" t="s">
        <v>851</v>
      </c>
      <c r="D42" t="s">
        <v>126</v>
      </c>
      <c r="E42" t="s">
        <v>109</v>
      </c>
      <c r="F42" t="s">
        <v>852</v>
      </c>
      <c r="G42" s="91">
        <v>-30000</v>
      </c>
      <c r="H42" s="91">
        <v>12.2773</v>
      </c>
      <c r="I42" s="91">
        <v>-3.6831900000000002</v>
      </c>
      <c r="J42" s="91">
        <v>0.49</v>
      </c>
      <c r="K42" s="91">
        <v>-0.01</v>
      </c>
    </row>
    <row r="43" spans="2:11">
      <c r="B43" t="s">
        <v>853</v>
      </c>
      <c r="C43" t="s">
        <v>854</v>
      </c>
      <c r="D43" t="s">
        <v>126</v>
      </c>
      <c r="E43" t="s">
        <v>109</v>
      </c>
      <c r="F43" t="s">
        <v>855</v>
      </c>
      <c r="G43" s="91">
        <v>-120000</v>
      </c>
      <c r="H43" s="91">
        <v>9.8112666666666666</v>
      </c>
      <c r="I43" s="91">
        <v>-11.77352</v>
      </c>
      <c r="J43" s="91">
        <v>1.58</v>
      </c>
      <c r="K43" s="91">
        <v>-0.04</v>
      </c>
    </row>
    <row r="44" spans="2:11">
      <c r="B44" t="s">
        <v>856</v>
      </c>
      <c r="C44" t="s">
        <v>857</v>
      </c>
      <c r="D44" t="s">
        <v>126</v>
      </c>
      <c r="E44" t="s">
        <v>109</v>
      </c>
      <c r="F44" t="s">
        <v>858</v>
      </c>
      <c r="G44" s="91">
        <v>-100000</v>
      </c>
      <c r="H44" s="91">
        <v>7.4721566251338603</v>
      </c>
      <c r="I44" s="91">
        <v>-7.4721566251338603</v>
      </c>
      <c r="J44" s="91">
        <v>1</v>
      </c>
      <c r="K44" s="91">
        <v>-0.02</v>
      </c>
    </row>
    <row r="45" spans="2:11">
      <c r="B45" t="s">
        <v>859</v>
      </c>
      <c r="C45" t="s">
        <v>860</v>
      </c>
      <c r="D45" t="s">
        <v>126</v>
      </c>
      <c r="E45" t="s">
        <v>109</v>
      </c>
      <c r="F45" t="s">
        <v>861</v>
      </c>
      <c r="G45" s="91">
        <v>60000</v>
      </c>
      <c r="H45" s="91">
        <v>2.3495499999999998</v>
      </c>
      <c r="I45" s="91">
        <v>1.4097299999999999</v>
      </c>
      <c r="J45" s="91">
        <v>-0.19</v>
      </c>
      <c r="K45" s="91">
        <v>0</v>
      </c>
    </row>
    <row r="46" spans="2:11">
      <c r="B46" t="s">
        <v>862</v>
      </c>
      <c r="C46" t="s">
        <v>863</v>
      </c>
      <c r="D46" t="s">
        <v>126</v>
      </c>
      <c r="E46" t="s">
        <v>109</v>
      </c>
      <c r="F46" t="s">
        <v>864</v>
      </c>
      <c r="G46" s="91">
        <v>-50000</v>
      </c>
      <c r="H46" s="91">
        <v>4.4265166666666804</v>
      </c>
      <c r="I46" s="91">
        <v>-2.2132583333333402</v>
      </c>
      <c r="J46" s="91">
        <v>0.3</v>
      </c>
      <c r="K46" s="91">
        <v>-0.01</v>
      </c>
    </row>
    <row r="47" spans="2:11">
      <c r="B47" t="s">
        <v>865</v>
      </c>
      <c r="C47" t="s">
        <v>866</v>
      </c>
      <c r="D47" t="s">
        <v>126</v>
      </c>
      <c r="E47" t="s">
        <v>109</v>
      </c>
      <c r="F47" t="s">
        <v>867</v>
      </c>
      <c r="G47" s="91">
        <v>-96000</v>
      </c>
      <c r="H47" s="91">
        <v>3.3563999999999998</v>
      </c>
      <c r="I47" s="91">
        <v>-3.2221440000000001</v>
      </c>
      <c r="J47" s="91">
        <v>0.43</v>
      </c>
      <c r="K47" s="91">
        <v>-0.01</v>
      </c>
    </row>
    <row r="48" spans="2:11">
      <c r="B48" t="s">
        <v>868</v>
      </c>
      <c r="C48" t="s">
        <v>869</v>
      </c>
      <c r="D48" t="s">
        <v>126</v>
      </c>
      <c r="E48" t="s">
        <v>109</v>
      </c>
      <c r="F48" t="s">
        <v>870</v>
      </c>
      <c r="G48" s="91">
        <v>-20000</v>
      </c>
      <c r="H48" s="91">
        <v>2.6863199999999998</v>
      </c>
      <c r="I48" s="91">
        <v>-0.53726399999999996</v>
      </c>
      <c r="J48" s="91">
        <v>7.0000000000000007E-2</v>
      </c>
      <c r="K48" s="91">
        <v>0</v>
      </c>
    </row>
    <row r="49" spans="2:11">
      <c r="B49" t="s">
        <v>871</v>
      </c>
      <c r="C49" t="s">
        <v>872</v>
      </c>
      <c r="D49" t="s">
        <v>126</v>
      </c>
      <c r="E49" t="s">
        <v>109</v>
      </c>
      <c r="F49" t="s">
        <v>873</v>
      </c>
      <c r="G49" s="91">
        <v>60000</v>
      </c>
      <c r="H49" s="91">
        <v>1.8977666666666666</v>
      </c>
      <c r="I49" s="91">
        <v>1.13866</v>
      </c>
      <c r="J49" s="91">
        <v>-0.15</v>
      </c>
      <c r="K49" s="91">
        <v>0</v>
      </c>
    </row>
    <row r="50" spans="2:11">
      <c r="B50" t="s">
        <v>874</v>
      </c>
      <c r="C50" t="s">
        <v>875</v>
      </c>
      <c r="D50" t="s">
        <v>126</v>
      </c>
      <c r="E50" t="s">
        <v>109</v>
      </c>
      <c r="F50" t="s">
        <v>876</v>
      </c>
      <c r="G50" s="91">
        <v>110000</v>
      </c>
      <c r="H50" s="91">
        <v>1.3491086956521727</v>
      </c>
      <c r="I50" s="91">
        <v>1.48401956521739</v>
      </c>
      <c r="J50" s="91">
        <v>-0.2</v>
      </c>
      <c r="K50" s="91">
        <v>0</v>
      </c>
    </row>
    <row r="51" spans="2:11">
      <c r="B51" t="s">
        <v>877</v>
      </c>
      <c r="C51" t="s">
        <v>878</v>
      </c>
      <c r="D51" t="s">
        <v>126</v>
      </c>
      <c r="E51" t="s">
        <v>109</v>
      </c>
      <c r="F51" t="s">
        <v>879</v>
      </c>
      <c r="G51" s="91">
        <v>-51000</v>
      </c>
      <c r="H51" s="91">
        <v>-8.3941176470588241E-2</v>
      </c>
      <c r="I51" s="91">
        <v>4.2810000000000001E-2</v>
      </c>
      <c r="J51" s="91">
        <v>-0.01</v>
      </c>
      <c r="K51" s="91">
        <v>0</v>
      </c>
    </row>
    <row r="52" spans="2:11">
      <c r="B52" t="s">
        <v>880</v>
      </c>
      <c r="C52" t="s">
        <v>881</v>
      </c>
      <c r="D52" t="s">
        <v>126</v>
      </c>
      <c r="E52" t="s">
        <v>109</v>
      </c>
      <c r="F52" t="s">
        <v>882</v>
      </c>
      <c r="G52" s="91">
        <v>-72500</v>
      </c>
      <c r="H52" s="91">
        <v>-2.7742055555555587</v>
      </c>
      <c r="I52" s="91">
        <v>2.0112990277777798</v>
      </c>
      <c r="J52" s="91">
        <v>-0.27</v>
      </c>
      <c r="K52" s="91">
        <v>0.01</v>
      </c>
    </row>
    <row r="53" spans="2:11">
      <c r="B53" t="s">
        <v>883</v>
      </c>
      <c r="C53" t="s">
        <v>884</v>
      </c>
      <c r="D53" t="s">
        <v>126</v>
      </c>
      <c r="E53" t="s">
        <v>109</v>
      </c>
      <c r="F53" t="s">
        <v>885</v>
      </c>
      <c r="G53" s="91">
        <v>70000</v>
      </c>
      <c r="H53" s="91">
        <v>-1.17204</v>
      </c>
      <c r="I53" s="91">
        <v>-0.82042800000000005</v>
      </c>
      <c r="J53" s="91">
        <v>0.11</v>
      </c>
      <c r="K53" s="91">
        <v>0</v>
      </c>
    </row>
    <row r="54" spans="2:11">
      <c r="B54" t="s">
        <v>886</v>
      </c>
      <c r="C54" t="s">
        <v>887</v>
      </c>
      <c r="D54" t="s">
        <v>126</v>
      </c>
      <c r="E54" t="s">
        <v>109</v>
      </c>
      <c r="F54" t="s">
        <v>888</v>
      </c>
      <c r="G54" s="91">
        <v>100000</v>
      </c>
      <c r="H54" s="91">
        <v>-2.6378300000000001</v>
      </c>
      <c r="I54" s="91">
        <v>-2.6378300000000001</v>
      </c>
      <c r="J54" s="91">
        <v>0.35</v>
      </c>
      <c r="K54" s="91">
        <v>-0.01</v>
      </c>
    </row>
    <row r="55" spans="2:11">
      <c r="B55" t="s">
        <v>889</v>
      </c>
      <c r="C55" t="s">
        <v>890</v>
      </c>
      <c r="D55" t="s">
        <v>126</v>
      </c>
      <c r="E55" t="s">
        <v>109</v>
      </c>
      <c r="F55" t="s">
        <v>888</v>
      </c>
      <c r="G55" s="91">
        <v>-35000</v>
      </c>
      <c r="H55" s="91">
        <v>-3.0342285714285713</v>
      </c>
      <c r="I55" s="91">
        <v>1.0619799999999999</v>
      </c>
      <c r="J55" s="91">
        <v>-0.14000000000000001</v>
      </c>
      <c r="K55" s="91">
        <v>0</v>
      </c>
    </row>
    <row r="56" spans="2:11">
      <c r="B56" s="92" t="s">
        <v>772</v>
      </c>
      <c r="C56" s="16"/>
      <c r="D56" s="16"/>
      <c r="G56" s="93">
        <v>39112.15</v>
      </c>
      <c r="I56" s="93">
        <v>-0.24220727461185973</v>
      </c>
      <c r="J56" s="93">
        <v>0.03</v>
      </c>
      <c r="K56" s="93">
        <v>0</v>
      </c>
    </row>
    <row r="57" spans="2:11">
      <c r="B57" t="s">
        <v>891</v>
      </c>
      <c r="C57" t="s">
        <v>892</v>
      </c>
      <c r="D57" t="s">
        <v>126</v>
      </c>
      <c r="E57" t="s">
        <v>109</v>
      </c>
      <c r="F57" t="s">
        <v>893</v>
      </c>
      <c r="G57" s="91">
        <v>1054.3</v>
      </c>
      <c r="H57" s="91">
        <v>2.2294938917975622</v>
      </c>
      <c r="I57" s="91">
        <v>2.3505554101221699E-2</v>
      </c>
      <c r="J57" s="91">
        <v>0</v>
      </c>
      <c r="K57" s="91">
        <v>0</v>
      </c>
    </row>
    <row r="58" spans="2:11">
      <c r="B58" t="s">
        <v>894</v>
      </c>
      <c r="C58" t="s">
        <v>895</v>
      </c>
      <c r="D58" t="s">
        <v>126</v>
      </c>
      <c r="E58" t="s">
        <v>113</v>
      </c>
      <c r="F58" t="s">
        <v>896</v>
      </c>
      <c r="G58" s="91">
        <v>-850</v>
      </c>
      <c r="H58" s="91">
        <v>-14.459921011058354</v>
      </c>
      <c r="I58" s="91">
        <v>0.122909328593996</v>
      </c>
      <c r="J58" s="91">
        <v>-0.02</v>
      </c>
      <c r="K58" s="91">
        <v>0</v>
      </c>
    </row>
    <row r="59" spans="2:11">
      <c r="B59" t="s">
        <v>897</v>
      </c>
      <c r="C59" t="s">
        <v>898</v>
      </c>
      <c r="D59" t="s">
        <v>126</v>
      </c>
      <c r="E59" t="s">
        <v>113</v>
      </c>
      <c r="F59" t="s">
        <v>899</v>
      </c>
      <c r="G59" s="91">
        <v>27000</v>
      </c>
      <c r="H59" s="91">
        <v>0.47575000000000001</v>
      </c>
      <c r="I59" s="91">
        <v>0.1284525</v>
      </c>
      <c r="J59" s="91">
        <v>-0.02</v>
      </c>
      <c r="K59" s="91">
        <v>0</v>
      </c>
    </row>
    <row r="60" spans="2:11">
      <c r="B60" t="s">
        <v>900</v>
      </c>
      <c r="C60" t="s">
        <v>901</v>
      </c>
      <c r="D60" t="s">
        <v>126</v>
      </c>
      <c r="E60" t="s">
        <v>113</v>
      </c>
      <c r="F60" t="s">
        <v>902</v>
      </c>
      <c r="G60" s="91">
        <v>-9600</v>
      </c>
      <c r="H60" s="91">
        <v>-3.5628125000000002</v>
      </c>
      <c r="I60" s="91">
        <v>0.34203</v>
      </c>
      <c r="J60" s="91">
        <v>-0.05</v>
      </c>
      <c r="K60" s="91">
        <v>0</v>
      </c>
    </row>
    <row r="61" spans="2:11">
      <c r="B61" t="s">
        <v>903</v>
      </c>
      <c r="C61" t="s">
        <v>904</v>
      </c>
      <c r="D61" t="s">
        <v>126</v>
      </c>
      <c r="E61" t="s">
        <v>109</v>
      </c>
      <c r="F61" t="s">
        <v>905</v>
      </c>
      <c r="G61" s="91">
        <v>2938.91</v>
      </c>
      <c r="H61" s="91">
        <v>-12.208267691082714</v>
      </c>
      <c r="I61" s="91">
        <v>-0.358789999999999</v>
      </c>
      <c r="J61" s="91">
        <v>0.05</v>
      </c>
      <c r="K61" s="91">
        <v>0</v>
      </c>
    </row>
    <row r="62" spans="2:11">
      <c r="B62" t="s">
        <v>906</v>
      </c>
      <c r="C62" t="s">
        <v>907</v>
      </c>
      <c r="D62" t="s">
        <v>126</v>
      </c>
      <c r="E62" t="s">
        <v>113</v>
      </c>
      <c r="F62" t="s">
        <v>861</v>
      </c>
      <c r="G62" s="91">
        <v>13600</v>
      </c>
      <c r="H62" s="91">
        <v>2.7142857142857132E-2</v>
      </c>
      <c r="I62" s="91">
        <v>3.6914285714285699E-3</v>
      </c>
      <c r="J62" s="91">
        <v>0</v>
      </c>
      <c r="K62" s="91">
        <v>0</v>
      </c>
    </row>
    <row r="63" spans="2:11">
      <c r="B63" t="s">
        <v>908</v>
      </c>
      <c r="C63" t="s">
        <v>909</v>
      </c>
      <c r="D63" t="s">
        <v>126</v>
      </c>
      <c r="E63" t="s">
        <v>109</v>
      </c>
      <c r="F63" t="s">
        <v>882</v>
      </c>
      <c r="G63" s="91">
        <v>4968.9399999999996</v>
      </c>
      <c r="H63" s="91">
        <v>-10.143130846387901</v>
      </c>
      <c r="I63" s="91">
        <v>-0.50400608587850704</v>
      </c>
      <c r="J63" s="91">
        <v>7.0000000000000007E-2</v>
      </c>
      <c r="K63" s="91">
        <v>0</v>
      </c>
    </row>
    <row r="64" spans="2:11">
      <c r="B64" s="92" t="s">
        <v>748</v>
      </c>
      <c r="C64" s="16"/>
      <c r="D64" s="16"/>
      <c r="G64" s="93">
        <v>0</v>
      </c>
      <c r="I64" s="93">
        <v>0</v>
      </c>
      <c r="J64" s="93">
        <v>0</v>
      </c>
      <c r="K64" s="93">
        <v>0</v>
      </c>
    </row>
    <row r="65" spans="2:11">
      <c r="B65" t="s">
        <v>238</v>
      </c>
      <c r="C65" t="s">
        <v>238</v>
      </c>
      <c r="D65" t="s">
        <v>238</v>
      </c>
      <c r="E65" t="s">
        <v>238</v>
      </c>
      <c r="G65" s="91">
        <v>0</v>
      </c>
      <c r="H65" s="91">
        <v>0</v>
      </c>
      <c r="I65" s="91">
        <v>0</v>
      </c>
      <c r="J65" s="91">
        <v>0</v>
      </c>
      <c r="K65" s="91">
        <v>0</v>
      </c>
    </row>
    <row r="66" spans="2:11">
      <c r="B66" s="92" t="s">
        <v>261</v>
      </c>
      <c r="C66" s="16"/>
      <c r="D66" s="16"/>
      <c r="G66" s="93">
        <v>0</v>
      </c>
      <c r="I66" s="93">
        <v>0</v>
      </c>
      <c r="J66" s="93">
        <v>0</v>
      </c>
      <c r="K66" s="93">
        <v>0</v>
      </c>
    </row>
    <row r="67" spans="2:11">
      <c r="B67" t="s">
        <v>238</v>
      </c>
      <c r="C67" t="s">
        <v>238</v>
      </c>
      <c r="D67" t="s">
        <v>238</v>
      </c>
      <c r="E67" t="s">
        <v>238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</row>
    <row r="68" spans="2:11">
      <c r="B68" s="92" t="s">
        <v>245</v>
      </c>
      <c r="C68" s="16"/>
      <c r="D68" s="16"/>
      <c r="G68" s="93">
        <v>0</v>
      </c>
      <c r="I68" s="93">
        <v>0</v>
      </c>
      <c r="J68" s="93">
        <v>0</v>
      </c>
      <c r="K68" s="93">
        <v>0</v>
      </c>
    </row>
    <row r="69" spans="2:11">
      <c r="B69" s="92" t="s">
        <v>746</v>
      </c>
      <c r="C69" s="16"/>
      <c r="D69" s="16"/>
      <c r="G69" s="93">
        <v>0</v>
      </c>
      <c r="I69" s="93">
        <v>0</v>
      </c>
      <c r="J69" s="93">
        <v>0</v>
      </c>
      <c r="K69" s="93">
        <v>0</v>
      </c>
    </row>
    <row r="70" spans="2:11">
      <c r="B70" t="s">
        <v>238</v>
      </c>
      <c r="C70" t="s">
        <v>238</v>
      </c>
      <c r="D70" t="s">
        <v>238</v>
      </c>
      <c r="E70" t="s">
        <v>238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</row>
    <row r="71" spans="2:11">
      <c r="B71" s="92" t="s">
        <v>749</v>
      </c>
      <c r="C71" s="16"/>
      <c r="D71" s="16"/>
      <c r="G71" s="93">
        <v>0</v>
      </c>
      <c r="I71" s="93">
        <v>0</v>
      </c>
      <c r="J71" s="93">
        <v>0</v>
      </c>
      <c r="K71" s="93">
        <v>0</v>
      </c>
    </row>
    <row r="72" spans="2:11">
      <c r="B72" t="s">
        <v>238</v>
      </c>
      <c r="C72" t="s">
        <v>238</v>
      </c>
      <c r="D72" t="s">
        <v>238</v>
      </c>
      <c r="E72" t="s">
        <v>238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</row>
    <row r="73" spans="2:11">
      <c r="B73" s="92" t="s">
        <v>748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238</v>
      </c>
      <c r="C74" t="s">
        <v>238</v>
      </c>
      <c r="D74" t="s">
        <v>238</v>
      </c>
      <c r="E74" t="s">
        <v>238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261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t="s">
        <v>238</v>
      </c>
      <c r="C76" t="s">
        <v>238</v>
      </c>
      <c r="D76" t="s">
        <v>238</v>
      </c>
      <c r="E76" t="s">
        <v>238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</row>
    <row r="77" spans="2:11">
      <c r="B77" t="s">
        <v>247</v>
      </c>
      <c r="C77" s="16"/>
      <c r="D77" s="16"/>
    </row>
    <row r="78" spans="2:11">
      <c r="B78" t="s">
        <v>253</v>
      </c>
      <c r="C78" s="16"/>
      <c r="D78" s="16"/>
    </row>
    <row r="79" spans="2:11">
      <c r="B79" t="s">
        <v>254</v>
      </c>
      <c r="C79" s="16"/>
      <c r="D79" s="16"/>
    </row>
    <row r="80" spans="2:11">
      <c r="B80" t="s">
        <v>255</v>
      </c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931</v>
      </c>
    </row>
    <row r="3" spans="2:78" s="1" customFormat="1">
      <c r="B3" s="2" t="s">
        <v>2</v>
      </c>
      <c r="C3" s="26" t="s">
        <v>932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751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752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238</v>
      </c>
      <c r="C16" t="s">
        <v>238</v>
      </c>
      <c r="D16" s="16"/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753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238</v>
      </c>
      <c r="C18" t="s">
        <v>238</v>
      </c>
      <c r="D18" s="16"/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238</v>
      </c>
      <c r="C19" t="s">
        <v>238</v>
      </c>
      <c r="D19" s="16"/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238</v>
      </c>
      <c r="C20" t="s">
        <v>238</v>
      </c>
      <c r="D20" s="16"/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238</v>
      </c>
      <c r="C21" t="s">
        <v>238</v>
      </c>
      <c r="D21" s="16"/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751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238</v>
      </c>
      <c r="C24" t="s">
        <v>238</v>
      </c>
      <c r="D24" s="16"/>
      <c r="E24" t="s">
        <v>238</v>
      </c>
      <c r="H24" s="91">
        <v>0</v>
      </c>
      <c r="I24" t="s">
        <v>238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752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238</v>
      </c>
      <c r="C26" t="s">
        <v>238</v>
      </c>
      <c r="D26" s="16"/>
      <c r="E26" t="s">
        <v>238</v>
      </c>
      <c r="H26" s="91">
        <v>0</v>
      </c>
      <c r="I26" t="s">
        <v>238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753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D28" s="16"/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238</v>
      </c>
      <c r="C29" t="s">
        <v>238</v>
      </c>
      <c r="D29" s="16"/>
      <c r="E29" t="s">
        <v>238</v>
      </c>
      <c r="H29" s="91">
        <v>0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238</v>
      </c>
      <c r="C30" t="s">
        <v>238</v>
      </c>
      <c r="D30" s="16"/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238</v>
      </c>
      <c r="C31" t="s">
        <v>238</v>
      </c>
      <c r="D31" s="16"/>
      <c r="E31" t="s">
        <v>238</v>
      </c>
      <c r="H31" s="91">
        <v>0</v>
      </c>
      <c r="I31" t="s">
        <v>238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247</v>
      </c>
      <c r="D32" s="16"/>
    </row>
    <row r="33" spans="2:4">
      <c r="B33" t="s">
        <v>253</v>
      </c>
      <c r="D33" s="16"/>
    </row>
    <row r="34" spans="2:4">
      <c r="B34" t="s">
        <v>254</v>
      </c>
      <c r="D34" s="16"/>
    </row>
    <row r="35" spans="2:4">
      <c r="B35" t="s">
        <v>255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931</v>
      </c>
    </row>
    <row r="3" spans="2:59" s="1" customFormat="1">
      <c r="B3" s="2" t="s">
        <v>2</v>
      </c>
      <c r="C3" s="26" t="s">
        <v>932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910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238</v>
      </c>
      <c r="D14" t="s">
        <v>238</v>
      </c>
      <c r="F14" t="s">
        <v>238</v>
      </c>
      <c r="I14" s="91">
        <v>0</v>
      </c>
      <c r="J14" t="s">
        <v>238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911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238</v>
      </c>
      <c r="D16" t="s">
        <v>238</v>
      </c>
      <c r="F16" t="s">
        <v>238</v>
      </c>
      <c r="I16" s="91">
        <v>0</v>
      </c>
      <c r="J16" t="s">
        <v>238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912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238</v>
      </c>
      <c r="D18" t="s">
        <v>238</v>
      </c>
      <c r="F18" t="s">
        <v>238</v>
      </c>
      <c r="I18" s="91">
        <v>0</v>
      </c>
      <c r="J18" t="s">
        <v>238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913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238</v>
      </c>
      <c r="D20" t="s">
        <v>238</v>
      </c>
      <c r="F20" t="s">
        <v>238</v>
      </c>
      <c r="I20" s="91">
        <v>0</v>
      </c>
      <c r="J20" t="s">
        <v>238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914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238</v>
      </c>
      <c r="D22" t="s">
        <v>238</v>
      </c>
      <c r="F22" t="s">
        <v>238</v>
      </c>
      <c r="I22" s="91">
        <v>0</v>
      </c>
      <c r="J22" t="s">
        <v>238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915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916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238</v>
      </c>
      <c r="D25" t="s">
        <v>238</v>
      </c>
      <c r="F25" t="s">
        <v>238</v>
      </c>
      <c r="I25" s="91">
        <v>0</v>
      </c>
      <c r="J25" t="s">
        <v>238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917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238</v>
      </c>
      <c r="D27" t="s">
        <v>238</v>
      </c>
      <c r="F27" t="s">
        <v>238</v>
      </c>
      <c r="I27" s="91">
        <v>0</v>
      </c>
      <c r="J27" t="s">
        <v>238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918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238</v>
      </c>
      <c r="D29" t="s">
        <v>238</v>
      </c>
      <c r="F29" t="s">
        <v>238</v>
      </c>
      <c r="I29" s="91">
        <v>0</v>
      </c>
      <c r="J29" t="s">
        <v>238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919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238</v>
      </c>
      <c r="D31" t="s">
        <v>238</v>
      </c>
      <c r="F31" t="s">
        <v>238</v>
      </c>
      <c r="I31" s="91">
        <v>0</v>
      </c>
      <c r="J31" t="s">
        <v>238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920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238</v>
      </c>
      <c r="D34" t="s">
        <v>238</v>
      </c>
      <c r="F34" t="s">
        <v>238</v>
      </c>
      <c r="I34" s="91">
        <v>0</v>
      </c>
      <c r="J34" t="s">
        <v>238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912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238</v>
      </c>
      <c r="D36" t="s">
        <v>238</v>
      </c>
      <c r="F36" t="s">
        <v>238</v>
      </c>
      <c r="I36" s="91">
        <v>0</v>
      </c>
      <c r="J36" t="s">
        <v>238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913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238</v>
      </c>
      <c r="D38" t="s">
        <v>238</v>
      </c>
      <c r="F38" t="s">
        <v>238</v>
      </c>
      <c r="I38" s="91">
        <v>0</v>
      </c>
      <c r="J38" t="s">
        <v>238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919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238</v>
      </c>
      <c r="D40" t="s">
        <v>238</v>
      </c>
      <c r="F40" t="s">
        <v>238</v>
      </c>
      <c r="I40" s="91">
        <v>0</v>
      </c>
      <c r="J40" t="s">
        <v>238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247</v>
      </c>
    </row>
    <row r="42" spans="2:17">
      <c r="B42" t="s">
        <v>253</v>
      </c>
    </row>
    <row r="43" spans="2:17">
      <c r="B43" t="s">
        <v>254</v>
      </c>
    </row>
    <row r="44" spans="2:17">
      <c r="B44" t="s">
        <v>255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931</v>
      </c>
    </row>
    <row r="3" spans="2:64" s="1" customFormat="1">
      <c r="B3" s="2" t="s">
        <v>2</v>
      </c>
      <c r="C3" s="26" t="s">
        <v>932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759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238</v>
      </c>
      <c r="C14" t="s">
        <v>238</v>
      </c>
      <c r="E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760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238</v>
      </c>
      <c r="C16" t="s">
        <v>238</v>
      </c>
      <c r="E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921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E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922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E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238</v>
      </c>
      <c r="C22" t="s">
        <v>238</v>
      </c>
      <c r="E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238</v>
      </c>
      <c r="C24" t="s">
        <v>238</v>
      </c>
      <c r="E24" t="s">
        <v>238</v>
      </c>
      <c r="G24" s="91">
        <v>0</v>
      </c>
      <c r="H24" t="s">
        <v>238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247</v>
      </c>
    </row>
    <row r="26" spans="2:15">
      <c r="B26" t="s">
        <v>253</v>
      </c>
    </row>
    <row r="27" spans="2:15">
      <c r="B27" t="s">
        <v>254</v>
      </c>
    </row>
    <row r="28" spans="2:15">
      <c r="B28" t="s">
        <v>255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931</v>
      </c>
    </row>
    <row r="3" spans="2:55" s="1" customFormat="1">
      <c r="B3" s="2" t="s">
        <v>2</v>
      </c>
      <c r="C3" s="26" t="s">
        <v>932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923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238</v>
      </c>
      <c r="E14" s="91">
        <v>0</v>
      </c>
      <c r="F14" t="s">
        <v>238</v>
      </c>
      <c r="G14" s="91">
        <v>0</v>
      </c>
      <c r="H14" s="91">
        <v>0</v>
      </c>
      <c r="I14" s="91">
        <v>0</v>
      </c>
    </row>
    <row r="15" spans="2:55">
      <c r="B15" s="92" t="s">
        <v>924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238</v>
      </c>
      <c r="E16" s="91">
        <v>0</v>
      </c>
      <c r="F16" t="s">
        <v>238</v>
      </c>
      <c r="G16" s="91">
        <v>0</v>
      </c>
      <c r="H16" s="91">
        <v>0</v>
      </c>
      <c r="I16" s="91">
        <v>0</v>
      </c>
    </row>
    <row r="17" spans="2:9">
      <c r="B17" s="92" t="s">
        <v>245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923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238</v>
      </c>
      <c r="E19" s="91">
        <v>0</v>
      </c>
      <c r="F19" t="s">
        <v>238</v>
      </c>
      <c r="G19" s="91">
        <v>0</v>
      </c>
      <c r="H19" s="91">
        <v>0</v>
      </c>
      <c r="I19" s="91">
        <v>0</v>
      </c>
    </row>
    <row r="20" spans="2:9">
      <c r="B20" s="92" t="s">
        <v>924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238</v>
      </c>
      <c r="E21" s="91">
        <v>0</v>
      </c>
      <c r="F21" t="s">
        <v>238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931</v>
      </c>
    </row>
    <row r="3" spans="2:60" s="1" customFormat="1">
      <c r="B3" s="2" t="s">
        <v>2</v>
      </c>
      <c r="C3" s="26" t="s">
        <v>932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238</v>
      </c>
      <c r="D13" t="s">
        <v>238</v>
      </c>
      <c r="E13" s="19"/>
      <c r="F13" s="91">
        <v>0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238</v>
      </c>
      <c r="D15" t="s">
        <v>238</v>
      </c>
      <c r="E15" s="19"/>
      <c r="F15" s="91">
        <v>0</v>
      </c>
      <c r="G15" t="s">
        <v>238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931</v>
      </c>
    </row>
    <row r="3" spans="2:60" s="1" customFormat="1">
      <c r="B3" s="2" t="s">
        <v>2</v>
      </c>
      <c r="C3" s="26" t="s">
        <v>932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-17.18214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-17.18214</v>
      </c>
      <c r="J12" s="93">
        <v>100</v>
      </c>
      <c r="K12" s="93">
        <v>-0.05</v>
      </c>
    </row>
    <row r="13" spans="2:60">
      <c r="B13" t="s">
        <v>925</v>
      </c>
      <c r="C13" t="s">
        <v>926</v>
      </c>
      <c r="D13" t="s">
        <v>238</v>
      </c>
      <c r="E13" t="s">
        <v>239</v>
      </c>
      <c r="F13" s="91">
        <v>0</v>
      </c>
      <c r="G13" t="s">
        <v>105</v>
      </c>
      <c r="H13" s="91">
        <v>0</v>
      </c>
      <c r="I13" s="91">
        <v>-16.82301</v>
      </c>
      <c r="J13" s="91">
        <v>97.91</v>
      </c>
      <c r="K13" s="91">
        <v>-0.05</v>
      </c>
    </row>
    <row r="14" spans="2:60">
      <c r="B14" t="s">
        <v>927</v>
      </c>
      <c r="C14" t="s">
        <v>928</v>
      </c>
      <c r="D14" t="s">
        <v>238</v>
      </c>
      <c r="E14" t="s">
        <v>239</v>
      </c>
      <c r="F14" s="91">
        <v>0</v>
      </c>
      <c r="G14" t="s">
        <v>105</v>
      </c>
      <c r="H14" s="91">
        <v>0</v>
      </c>
      <c r="I14" s="91">
        <v>-0.87067000000000005</v>
      </c>
      <c r="J14" s="91">
        <v>5.07</v>
      </c>
      <c r="K14" s="91">
        <v>0</v>
      </c>
    </row>
    <row r="15" spans="2:60">
      <c r="B15" t="s">
        <v>929</v>
      </c>
      <c r="C15" t="s">
        <v>930</v>
      </c>
      <c r="D15" t="s">
        <v>238</v>
      </c>
      <c r="E15" t="s">
        <v>239</v>
      </c>
      <c r="F15" s="91">
        <v>0</v>
      </c>
      <c r="G15" t="s">
        <v>105</v>
      </c>
      <c r="H15" s="91">
        <v>0</v>
      </c>
      <c r="I15" s="91">
        <v>0.51153999999999999</v>
      </c>
      <c r="J15" s="91">
        <v>-2.98</v>
      </c>
      <c r="K15" s="91">
        <v>0</v>
      </c>
    </row>
    <row r="16" spans="2:60">
      <c r="B16" s="92" t="s">
        <v>245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238</v>
      </c>
      <c r="C17" t="s">
        <v>238</v>
      </c>
      <c r="D17" t="s">
        <v>238</v>
      </c>
      <c r="E17" s="19"/>
      <c r="F17" s="91">
        <v>0</v>
      </c>
      <c r="G17" t="s">
        <v>238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931</v>
      </c>
    </row>
    <row r="3" spans="2:17" s="1" customFormat="1">
      <c r="B3" s="2" t="s">
        <v>2</v>
      </c>
      <c r="C3" s="26" t="s">
        <v>932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238</v>
      </c>
      <c r="C13" s="91">
        <v>0</v>
      </c>
    </row>
    <row r="14" spans="2:17">
      <c r="B14" s="92" t="s">
        <v>245</v>
      </c>
      <c r="C14" s="93">
        <v>0</v>
      </c>
    </row>
    <row r="15" spans="2:17">
      <c r="B15" t="s">
        <v>238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931</v>
      </c>
    </row>
    <row r="3" spans="2:18" s="1" customFormat="1">
      <c r="B3" s="2" t="s">
        <v>2</v>
      </c>
      <c r="C3" s="26" t="s">
        <v>932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931</v>
      </c>
    </row>
    <row r="3" spans="2:18" s="1" customFormat="1">
      <c r="B3" s="2" t="s">
        <v>2</v>
      </c>
      <c r="C3" s="26" t="s">
        <v>932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759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760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931</v>
      </c>
    </row>
    <row r="3" spans="2:53" s="1" customFormat="1">
      <c r="B3" s="2" t="s">
        <v>2</v>
      </c>
      <c r="C3" s="26" t="s">
        <v>932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248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249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238</v>
      </c>
      <c r="C16" t="s">
        <v>238</v>
      </c>
      <c r="D16" s="16"/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238</v>
      </c>
      <c r="C17" t="s">
        <v>238</v>
      </c>
      <c r="D17" s="16"/>
      <c r="E17" t="s">
        <v>238</v>
      </c>
      <c r="H17" s="91">
        <v>0</v>
      </c>
      <c r="I17" t="s">
        <v>238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238</v>
      </c>
      <c r="C18" t="s">
        <v>238</v>
      </c>
      <c r="D18" s="16"/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250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238</v>
      </c>
      <c r="C20" t="s">
        <v>238</v>
      </c>
      <c r="D20" s="16"/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245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251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238</v>
      </c>
      <c r="C23" t="s">
        <v>238</v>
      </c>
      <c r="D23" s="16"/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252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238</v>
      </c>
      <c r="C25" t="s">
        <v>238</v>
      </c>
      <c r="D25" s="16"/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253</v>
      </c>
      <c r="C26" s="16"/>
      <c r="D26" s="16"/>
    </row>
    <row r="27" spans="2:18">
      <c r="B27" t="s">
        <v>254</v>
      </c>
      <c r="C27" s="16"/>
      <c r="D27" s="16"/>
    </row>
    <row r="28" spans="2:18">
      <c r="B28" t="s">
        <v>255</v>
      </c>
      <c r="C28" s="16"/>
      <c r="D28" s="16"/>
    </row>
    <row r="29" spans="2:18">
      <c r="B29" t="s">
        <v>256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931</v>
      </c>
    </row>
    <row r="3" spans="2:23" s="1" customFormat="1">
      <c r="B3" s="2" t="s">
        <v>2</v>
      </c>
      <c r="C3" s="26" t="s">
        <v>932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759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760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261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247</v>
      </c>
      <c r="D26" s="16"/>
    </row>
    <row r="27" spans="2:23">
      <c r="B27" t="s">
        <v>253</v>
      </c>
      <c r="D27" s="16"/>
    </row>
    <row r="28" spans="2:23">
      <c r="B28" t="s">
        <v>254</v>
      </c>
      <c r="D28" s="16"/>
    </row>
    <row r="29" spans="2:23">
      <c r="B29" t="s">
        <v>255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78"/>
    </row>
    <row r="2" spans="1:16" ht="18.75">
      <c r="A2" s="78"/>
      <c r="B2" s="122" t="s">
        <v>196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78"/>
    </row>
    <row r="3" spans="1:16" ht="15.75">
      <c r="A3" s="78"/>
      <c r="B3" s="79" t="s">
        <v>197</v>
      </c>
      <c r="C3" s="80" t="s">
        <v>198</v>
      </c>
      <c r="D3" s="78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78"/>
    </row>
    <row r="4" spans="1:16" ht="15.75">
      <c r="A4" s="78"/>
      <c r="B4" s="81" t="s">
        <v>199</v>
      </c>
      <c r="C4" s="82"/>
      <c r="D4" s="78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78"/>
    </row>
    <row r="5" spans="1:16" ht="18.75">
      <c r="A5" s="83"/>
      <c r="B5" s="75" t="s">
        <v>200</v>
      </c>
      <c r="C5" s="78"/>
      <c r="D5" s="78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84"/>
    </row>
    <row r="6" spans="1:16" ht="15">
      <c r="A6" s="83"/>
      <c r="B6" s="83"/>
      <c r="C6" s="85" t="s">
        <v>198</v>
      </c>
      <c r="D6" s="78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84"/>
    </row>
    <row r="7" spans="1:16" ht="15">
      <c r="A7" s="83"/>
      <c r="B7" s="86" t="s">
        <v>201</v>
      </c>
      <c r="C7" s="87"/>
      <c r="D7" s="7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84"/>
    </row>
    <row r="8" spans="1:16" ht="15">
      <c r="A8" s="83"/>
      <c r="B8" s="88" t="s">
        <v>202</v>
      </c>
      <c r="C8" s="87"/>
      <c r="D8" s="78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5" t="s">
        <v>204</v>
      </c>
      <c r="C11" s="117" t="s">
        <v>205</v>
      </c>
      <c r="D11" s="117" t="s">
        <v>206</v>
      </c>
      <c r="E11" s="117" t="s">
        <v>207</v>
      </c>
      <c r="F11" s="119" t="s">
        <v>208</v>
      </c>
      <c r="G11" s="120"/>
      <c r="H11" s="120"/>
      <c r="I11" s="120"/>
      <c r="J11" s="120"/>
      <c r="K11" s="121"/>
      <c r="L11" s="115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16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6"/>
      <c r="M12" s="118"/>
      <c r="N12" s="118"/>
      <c r="O12" s="118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931</v>
      </c>
    </row>
    <row r="3" spans="2:68" s="1" customFormat="1">
      <c r="B3" s="2" t="s">
        <v>2</v>
      </c>
      <c r="C3" s="26" t="s">
        <v>932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91">
        <v>0</v>
      </c>
      <c r="L21" t="s">
        <v>238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253</v>
      </c>
      <c r="C25" s="16"/>
      <c r="D25" s="16"/>
      <c r="E25" s="16"/>
      <c r="F25" s="16"/>
      <c r="G25" s="16"/>
    </row>
    <row r="26" spans="2:21">
      <c r="B26" t="s">
        <v>254</v>
      </c>
      <c r="C26" s="16"/>
      <c r="D26" s="16"/>
      <c r="E26" s="16"/>
      <c r="F26" s="16"/>
      <c r="G26" s="16"/>
    </row>
    <row r="27" spans="2:21">
      <c r="B27" t="s">
        <v>255</v>
      </c>
      <c r="C27" s="16"/>
      <c r="D27" s="16"/>
      <c r="E27" s="16"/>
      <c r="F27" s="16"/>
      <c r="G27" s="16"/>
    </row>
    <row r="28" spans="2:21">
      <c r="B28" t="s">
        <v>256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931</v>
      </c>
    </row>
    <row r="3" spans="2:66" s="1" customFormat="1">
      <c r="B3" s="2" t="s">
        <v>2</v>
      </c>
      <c r="C3" s="26" t="s">
        <v>932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257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249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258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261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238</v>
      </c>
      <c r="C20" t="s">
        <v>238</v>
      </c>
      <c r="D20" s="16"/>
      <c r="E20" s="16"/>
      <c r="F20" s="16"/>
      <c r="G20" t="s">
        <v>238</v>
      </c>
      <c r="H20" t="s">
        <v>238</v>
      </c>
      <c r="K20" s="91">
        <v>0</v>
      </c>
      <c r="L20" t="s">
        <v>238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245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259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260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238</v>
      </c>
      <c r="C25" t="s">
        <v>238</v>
      </c>
      <c r="D25" s="16"/>
      <c r="E25" s="16"/>
      <c r="F25" s="16"/>
      <c r="G25" t="s">
        <v>238</v>
      </c>
      <c r="H25" t="s">
        <v>238</v>
      </c>
      <c r="K25" s="91">
        <v>0</v>
      </c>
      <c r="L25" t="s">
        <v>238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247</v>
      </c>
      <c r="C26" s="16"/>
      <c r="D26" s="16"/>
      <c r="E26" s="16"/>
      <c r="F26" s="16"/>
    </row>
    <row r="27" spans="2:21">
      <c r="B27" t="s">
        <v>253</v>
      </c>
      <c r="C27" s="16"/>
      <c r="D27" s="16"/>
      <c r="E27" s="16"/>
      <c r="F27" s="16"/>
    </row>
    <row r="28" spans="2:21">
      <c r="B28" t="s">
        <v>254</v>
      </c>
      <c r="C28" s="16"/>
      <c r="D28" s="16"/>
      <c r="E28" s="16"/>
      <c r="F28" s="16"/>
    </row>
    <row r="29" spans="2:21">
      <c r="B29" t="s">
        <v>255</v>
      </c>
      <c r="C29" s="16"/>
      <c r="D29" s="16"/>
      <c r="E29" s="16"/>
      <c r="F29" s="16"/>
    </row>
    <row r="30" spans="2:21">
      <c r="B30" t="s">
        <v>256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931</v>
      </c>
    </row>
    <row r="3" spans="2:62" s="1" customFormat="1">
      <c r="B3" s="2" t="s">
        <v>2</v>
      </c>
      <c r="C3" s="26" t="s">
        <v>932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1706207.21</v>
      </c>
      <c r="J11" s="7"/>
      <c r="K11" s="90">
        <v>54.52272</v>
      </c>
      <c r="L11" s="90">
        <v>10795.073679421463</v>
      </c>
      <c r="M11" s="7"/>
      <c r="N11" s="90">
        <v>100</v>
      </c>
      <c r="O11" s="90">
        <v>34.049999999999997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1694499.02</v>
      </c>
      <c r="K12" s="93">
        <v>54.137689999999999</v>
      </c>
      <c r="L12" s="93">
        <v>9627.5834054470179</v>
      </c>
      <c r="N12" s="93">
        <v>89.18</v>
      </c>
      <c r="O12" s="93">
        <v>30.36</v>
      </c>
    </row>
    <row r="13" spans="2:62">
      <c r="B13" s="92" t="s">
        <v>262</v>
      </c>
      <c r="E13" s="16"/>
      <c r="F13" s="16"/>
      <c r="G13" s="16"/>
      <c r="I13" s="93">
        <v>1476374.06</v>
      </c>
      <c r="K13" s="93">
        <v>54.137689999999999</v>
      </c>
      <c r="L13" s="93">
        <v>6953.3274101999996</v>
      </c>
      <c r="N13" s="93">
        <v>64.41</v>
      </c>
      <c r="O13" s="93">
        <v>21.93</v>
      </c>
    </row>
    <row r="14" spans="2:62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105</v>
      </c>
      <c r="I14" s="91">
        <v>34446.86</v>
      </c>
      <c r="J14" s="91">
        <v>178.3</v>
      </c>
      <c r="K14" s="91">
        <v>0</v>
      </c>
      <c r="L14" s="91">
        <v>61.418751380000003</v>
      </c>
      <c r="M14" s="91">
        <v>0</v>
      </c>
      <c r="N14" s="91">
        <v>0.56999999999999995</v>
      </c>
      <c r="O14" s="91">
        <v>0.19</v>
      </c>
    </row>
    <row r="15" spans="2:62">
      <c r="B15" t="s">
        <v>267</v>
      </c>
      <c r="C15" t="s">
        <v>268</v>
      </c>
      <c r="D15" t="s">
        <v>103</v>
      </c>
      <c r="E15" t="s">
        <v>126</v>
      </c>
      <c r="F15" t="s">
        <v>269</v>
      </c>
      <c r="G15" t="s">
        <v>266</v>
      </c>
      <c r="H15" t="s">
        <v>105</v>
      </c>
      <c r="I15" s="91">
        <v>477.56</v>
      </c>
      <c r="J15" s="91">
        <v>56410</v>
      </c>
      <c r="K15" s="91">
        <v>0</v>
      </c>
      <c r="L15" s="91">
        <v>269.39159599999999</v>
      </c>
      <c r="M15" s="91">
        <v>0</v>
      </c>
      <c r="N15" s="91">
        <v>2.5</v>
      </c>
      <c r="O15" s="91">
        <v>0.85</v>
      </c>
    </row>
    <row r="16" spans="2:62">
      <c r="B16" t="s">
        <v>270</v>
      </c>
      <c r="C16" t="s">
        <v>271</v>
      </c>
      <c r="D16" t="s">
        <v>103</v>
      </c>
      <c r="E16" t="s">
        <v>126</v>
      </c>
      <c r="F16" t="s">
        <v>272</v>
      </c>
      <c r="G16" t="s">
        <v>273</v>
      </c>
      <c r="H16" t="s">
        <v>105</v>
      </c>
      <c r="I16" s="91">
        <v>1969.13</v>
      </c>
      <c r="J16" s="91">
        <v>5865</v>
      </c>
      <c r="K16" s="91">
        <v>0</v>
      </c>
      <c r="L16" s="91">
        <v>115.4894745</v>
      </c>
      <c r="M16" s="91">
        <v>0</v>
      </c>
      <c r="N16" s="91">
        <v>1.07</v>
      </c>
      <c r="O16" s="91">
        <v>0.36</v>
      </c>
    </row>
    <row r="17" spans="2:15">
      <c r="B17" t="s">
        <v>274</v>
      </c>
      <c r="C17" t="s">
        <v>275</v>
      </c>
      <c r="D17" t="s">
        <v>103</v>
      </c>
      <c r="E17" t="s">
        <v>126</v>
      </c>
      <c r="F17" t="s">
        <v>276</v>
      </c>
      <c r="G17" t="s">
        <v>273</v>
      </c>
      <c r="H17" t="s">
        <v>105</v>
      </c>
      <c r="I17" s="91">
        <v>560.03</v>
      </c>
      <c r="J17" s="91">
        <v>14580</v>
      </c>
      <c r="K17" s="91">
        <v>0</v>
      </c>
      <c r="L17" s="91">
        <v>81.652373999999995</v>
      </c>
      <c r="M17" s="91">
        <v>0</v>
      </c>
      <c r="N17" s="91">
        <v>0.76</v>
      </c>
      <c r="O17" s="91">
        <v>0.26</v>
      </c>
    </row>
    <row r="18" spans="2:15">
      <c r="B18" t="s">
        <v>277</v>
      </c>
      <c r="C18" t="s">
        <v>278</v>
      </c>
      <c r="D18" t="s">
        <v>103</v>
      </c>
      <c r="E18" t="s">
        <v>126</v>
      </c>
      <c r="F18" t="s">
        <v>279</v>
      </c>
      <c r="G18" t="s">
        <v>280</v>
      </c>
      <c r="H18" t="s">
        <v>105</v>
      </c>
      <c r="I18" s="91">
        <v>5151.8599999999997</v>
      </c>
      <c r="J18" s="91">
        <v>1901</v>
      </c>
      <c r="K18" s="91">
        <v>0</v>
      </c>
      <c r="L18" s="91">
        <v>97.936858599999994</v>
      </c>
      <c r="M18" s="91">
        <v>0</v>
      </c>
      <c r="N18" s="91">
        <v>0.91</v>
      </c>
      <c r="O18" s="91">
        <v>0.31</v>
      </c>
    </row>
    <row r="19" spans="2:15">
      <c r="B19" t="s">
        <v>281</v>
      </c>
      <c r="C19" t="s">
        <v>282</v>
      </c>
      <c r="D19" t="s">
        <v>103</v>
      </c>
      <c r="E19" t="s">
        <v>126</v>
      </c>
      <c r="F19" t="s">
        <v>283</v>
      </c>
      <c r="G19" t="s">
        <v>280</v>
      </c>
      <c r="H19" t="s">
        <v>105</v>
      </c>
      <c r="I19" s="91">
        <v>4199.45</v>
      </c>
      <c r="J19" s="91">
        <v>2459</v>
      </c>
      <c r="K19" s="91">
        <v>0</v>
      </c>
      <c r="L19" s="91">
        <v>103.2644755</v>
      </c>
      <c r="M19" s="91">
        <v>0</v>
      </c>
      <c r="N19" s="91">
        <v>0.96</v>
      </c>
      <c r="O19" s="91">
        <v>0.33</v>
      </c>
    </row>
    <row r="20" spans="2:15">
      <c r="B20" t="s">
        <v>284</v>
      </c>
      <c r="C20" t="s">
        <v>285</v>
      </c>
      <c r="D20" t="s">
        <v>103</v>
      </c>
      <c r="E20" t="s">
        <v>126</v>
      </c>
      <c r="F20" t="s">
        <v>286</v>
      </c>
      <c r="G20" t="s">
        <v>287</v>
      </c>
      <c r="H20" t="s">
        <v>105</v>
      </c>
      <c r="I20" s="91">
        <v>638.44000000000005</v>
      </c>
      <c r="J20" s="91">
        <v>42880</v>
      </c>
      <c r="K20" s="91">
        <v>0</v>
      </c>
      <c r="L20" s="91">
        <v>273.76307200000002</v>
      </c>
      <c r="M20" s="91">
        <v>0</v>
      </c>
      <c r="N20" s="91">
        <v>2.54</v>
      </c>
      <c r="O20" s="91">
        <v>0.86</v>
      </c>
    </row>
    <row r="21" spans="2:15">
      <c r="B21" t="s">
        <v>288</v>
      </c>
      <c r="C21" t="s">
        <v>289</v>
      </c>
      <c r="D21" t="s">
        <v>103</v>
      </c>
      <c r="E21" t="s">
        <v>126</v>
      </c>
      <c r="F21" t="s">
        <v>290</v>
      </c>
      <c r="G21" t="s">
        <v>291</v>
      </c>
      <c r="H21" t="s">
        <v>105</v>
      </c>
      <c r="I21" s="91">
        <v>24636.07</v>
      </c>
      <c r="J21" s="91">
        <v>1156</v>
      </c>
      <c r="K21" s="91">
        <v>0</v>
      </c>
      <c r="L21" s="91">
        <v>284.79296920000002</v>
      </c>
      <c r="M21" s="91">
        <v>0</v>
      </c>
      <c r="N21" s="91">
        <v>2.64</v>
      </c>
      <c r="O21" s="91">
        <v>0.9</v>
      </c>
    </row>
    <row r="22" spans="2:15">
      <c r="B22" t="s">
        <v>292</v>
      </c>
      <c r="C22" t="s">
        <v>293</v>
      </c>
      <c r="D22" t="s">
        <v>103</v>
      </c>
      <c r="E22" t="s">
        <v>126</v>
      </c>
      <c r="F22" t="s">
        <v>294</v>
      </c>
      <c r="G22" t="s">
        <v>291</v>
      </c>
      <c r="H22" t="s">
        <v>105</v>
      </c>
      <c r="I22" s="91">
        <v>35042.04</v>
      </c>
      <c r="J22" s="91">
        <v>2365</v>
      </c>
      <c r="K22" s="91">
        <v>0</v>
      </c>
      <c r="L22" s="91">
        <v>828.74424599999998</v>
      </c>
      <c r="M22" s="91">
        <v>0</v>
      </c>
      <c r="N22" s="91">
        <v>7.68</v>
      </c>
      <c r="O22" s="91">
        <v>2.61</v>
      </c>
    </row>
    <row r="23" spans="2:15">
      <c r="B23" t="s">
        <v>295</v>
      </c>
      <c r="C23" t="s">
        <v>296</v>
      </c>
      <c r="D23" t="s">
        <v>103</v>
      </c>
      <c r="E23" t="s">
        <v>126</v>
      </c>
      <c r="F23" t="s">
        <v>297</v>
      </c>
      <c r="G23" t="s">
        <v>291</v>
      </c>
      <c r="H23" t="s">
        <v>105</v>
      </c>
      <c r="I23" s="91">
        <v>37808.03</v>
      </c>
      <c r="J23" s="91">
        <v>2260</v>
      </c>
      <c r="K23" s="91">
        <v>0</v>
      </c>
      <c r="L23" s="91">
        <v>854.46147800000006</v>
      </c>
      <c r="M23" s="91">
        <v>0</v>
      </c>
      <c r="N23" s="91">
        <v>7.92</v>
      </c>
      <c r="O23" s="91">
        <v>2.69</v>
      </c>
    </row>
    <row r="24" spans="2:15">
      <c r="B24" t="s">
        <v>298</v>
      </c>
      <c r="C24" t="s">
        <v>299</v>
      </c>
      <c r="D24" t="s">
        <v>103</v>
      </c>
      <c r="E24" t="s">
        <v>126</v>
      </c>
      <c r="F24" t="s">
        <v>300</v>
      </c>
      <c r="G24" t="s">
        <v>291</v>
      </c>
      <c r="H24" t="s">
        <v>105</v>
      </c>
      <c r="I24" s="91">
        <v>6259.24</v>
      </c>
      <c r="J24" s="91">
        <v>6314</v>
      </c>
      <c r="K24" s="91">
        <v>0</v>
      </c>
      <c r="L24" s="91">
        <v>395.20841359999997</v>
      </c>
      <c r="M24" s="91">
        <v>0</v>
      </c>
      <c r="N24" s="91">
        <v>3.66</v>
      </c>
      <c r="O24" s="91">
        <v>1.25</v>
      </c>
    </row>
    <row r="25" spans="2:15">
      <c r="B25" t="s">
        <v>301</v>
      </c>
      <c r="C25" t="s">
        <v>302</v>
      </c>
      <c r="D25" t="s">
        <v>103</v>
      </c>
      <c r="E25" t="s">
        <v>126</v>
      </c>
      <c r="F25" t="s">
        <v>303</v>
      </c>
      <c r="G25" t="s">
        <v>291</v>
      </c>
      <c r="H25" t="s">
        <v>105</v>
      </c>
      <c r="I25" s="91">
        <v>1983.46</v>
      </c>
      <c r="J25" s="91">
        <v>7860</v>
      </c>
      <c r="K25" s="91">
        <v>0</v>
      </c>
      <c r="L25" s="91">
        <v>155.899956</v>
      </c>
      <c r="M25" s="91">
        <v>0</v>
      </c>
      <c r="N25" s="91">
        <v>1.44</v>
      </c>
      <c r="O25" s="91">
        <v>0.49</v>
      </c>
    </row>
    <row r="26" spans="2:15">
      <c r="B26" t="s">
        <v>304</v>
      </c>
      <c r="C26" t="s">
        <v>305</v>
      </c>
      <c r="D26" t="s">
        <v>103</v>
      </c>
      <c r="E26" t="s">
        <v>126</v>
      </c>
      <c r="F26" t="s">
        <v>306</v>
      </c>
      <c r="G26" t="s">
        <v>307</v>
      </c>
      <c r="H26" t="s">
        <v>105</v>
      </c>
      <c r="I26" s="91">
        <v>75.91</v>
      </c>
      <c r="J26" s="91">
        <v>99250</v>
      </c>
      <c r="K26" s="91">
        <v>0</v>
      </c>
      <c r="L26" s="91">
        <v>75.340675000000005</v>
      </c>
      <c r="M26" s="91">
        <v>0</v>
      </c>
      <c r="N26" s="91">
        <v>0.7</v>
      </c>
      <c r="O26" s="91">
        <v>0.24</v>
      </c>
    </row>
    <row r="27" spans="2:15">
      <c r="B27" t="s">
        <v>308</v>
      </c>
      <c r="C27" t="s">
        <v>309</v>
      </c>
      <c r="D27" t="s">
        <v>103</v>
      </c>
      <c r="E27" t="s">
        <v>126</v>
      </c>
      <c r="F27" t="s">
        <v>310</v>
      </c>
      <c r="G27" t="s">
        <v>311</v>
      </c>
      <c r="H27" t="s">
        <v>105</v>
      </c>
      <c r="I27" s="91">
        <v>36584.879999999997</v>
      </c>
      <c r="J27" s="91">
        <v>982</v>
      </c>
      <c r="K27" s="91">
        <v>4.0517799999999999</v>
      </c>
      <c r="L27" s="91">
        <v>363.3153016</v>
      </c>
      <c r="M27" s="91">
        <v>0</v>
      </c>
      <c r="N27" s="91">
        <v>3.37</v>
      </c>
      <c r="O27" s="91">
        <v>1.1499999999999999</v>
      </c>
    </row>
    <row r="28" spans="2:15">
      <c r="B28" t="s">
        <v>312</v>
      </c>
      <c r="C28" t="s">
        <v>313</v>
      </c>
      <c r="D28" t="s">
        <v>103</v>
      </c>
      <c r="E28" t="s">
        <v>126</v>
      </c>
      <c r="F28" t="s">
        <v>314</v>
      </c>
      <c r="G28" t="s">
        <v>311</v>
      </c>
      <c r="H28" t="s">
        <v>105</v>
      </c>
      <c r="I28" s="91">
        <v>1172328.06</v>
      </c>
      <c r="J28" s="91">
        <v>37.200000000000003</v>
      </c>
      <c r="K28" s="91">
        <v>49.304600000000001</v>
      </c>
      <c r="L28" s="91">
        <v>485.41063831999998</v>
      </c>
      <c r="M28" s="91">
        <v>0.01</v>
      </c>
      <c r="N28" s="91">
        <v>4.5</v>
      </c>
      <c r="O28" s="91">
        <v>1.53</v>
      </c>
    </row>
    <row r="29" spans="2:15">
      <c r="B29" t="s">
        <v>315</v>
      </c>
      <c r="C29" t="s">
        <v>316</v>
      </c>
      <c r="D29" t="s">
        <v>103</v>
      </c>
      <c r="E29" t="s">
        <v>126</v>
      </c>
      <c r="F29" t="s">
        <v>317</v>
      </c>
      <c r="G29" t="s">
        <v>318</v>
      </c>
      <c r="H29" t="s">
        <v>105</v>
      </c>
      <c r="I29" s="91">
        <v>24285.54</v>
      </c>
      <c r="J29" s="91">
        <v>2120</v>
      </c>
      <c r="K29" s="91">
        <v>0</v>
      </c>
      <c r="L29" s="91">
        <v>514.85344799999996</v>
      </c>
      <c r="M29" s="91">
        <v>0</v>
      </c>
      <c r="N29" s="91">
        <v>4.7699999999999996</v>
      </c>
      <c r="O29" s="91">
        <v>1.62</v>
      </c>
    </row>
    <row r="30" spans="2:15">
      <c r="B30" t="s">
        <v>319</v>
      </c>
      <c r="C30" t="s">
        <v>320</v>
      </c>
      <c r="D30" t="s">
        <v>103</v>
      </c>
      <c r="E30" t="s">
        <v>126</v>
      </c>
      <c r="F30" t="s">
        <v>321</v>
      </c>
      <c r="G30" t="s">
        <v>322</v>
      </c>
      <c r="H30" t="s">
        <v>105</v>
      </c>
      <c r="I30" s="91">
        <v>716.07</v>
      </c>
      <c r="J30" s="91">
        <v>5600</v>
      </c>
      <c r="K30" s="91">
        <v>0</v>
      </c>
      <c r="L30" s="91">
        <v>40.099919999999997</v>
      </c>
      <c r="M30" s="91">
        <v>0</v>
      </c>
      <c r="N30" s="91">
        <v>0.37</v>
      </c>
      <c r="O30" s="91">
        <v>0.13</v>
      </c>
    </row>
    <row r="31" spans="2:15">
      <c r="B31" t="s">
        <v>323</v>
      </c>
      <c r="C31" t="s">
        <v>324</v>
      </c>
      <c r="D31" t="s">
        <v>103</v>
      </c>
      <c r="E31" t="s">
        <v>126</v>
      </c>
      <c r="F31" t="s">
        <v>325</v>
      </c>
      <c r="G31" t="s">
        <v>326</v>
      </c>
      <c r="H31" t="s">
        <v>105</v>
      </c>
      <c r="I31" s="91">
        <v>289.74</v>
      </c>
      <c r="J31" s="91">
        <v>49950</v>
      </c>
      <c r="K31" s="91">
        <v>0.78130999999999995</v>
      </c>
      <c r="L31" s="91">
        <v>145.50644</v>
      </c>
      <c r="M31" s="91">
        <v>0</v>
      </c>
      <c r="N31" s="91">
        <v>1.35</v>
      </c>
      <c r="O31" s="91">
        <v>0.46</v>
      </c>
    </row>
    <row r="32" spans="2:15">
      <c r="B32" t="s">
        <v>327</v>
      </c>
      <c r="C32" t="s">
        <v>328</v>
      </c>
      <c r="D32" t="s">
        <v>103</v>
      </c>
      <c r="E32" t="s">
        <v>126</v>
      </c>
      <c r="F32" t="s">
        <v>329</v>
      </c>
      <c r="G32" t="s">
        <v>326</v>
      </c>
      <c r="H32" t="s">
        <v>105</v>
      </c>
      <c r="I32" s="91">
        <v>3391.93</v>
      </c>
      <c r="J32" s="91">
        <v>8485</v>
      </c>
      <c r="K32" s="91">
        <v>0</v>
      </c>
      <c r="L32" s="91">
        <v>287.80526049999997</v>
      </c>
      <c r="M32" s="91">
        <v>0</v>
      </c>
      <c r="N32" s="91">
        <v>2.67</v>
      </c>
      <c r="O32" s="91">
        <v>0.91</v>
      </c>
    </row>
    <row r="33" spans="2:15">
      <c r="B33" t="s">
        <v>330</v>
      </c>
      <c r="C33" t="s">
        <v>331</v>
      </c>
      <c r="D33" t="s">
        <v>103</v>
      </c>
      <c r="E33" t="s">
        <v>126</v>
      </c>
      <c r="F33" t="s">
        <v>332</v>
      </c>
      <c r="G33" t="s">
        <v>333</v>
      </c>
      <c r="H33" t="s">
        <v>105</v>
      </c>
      <c r="I33" s="91">
        <v>5842.29</v>
      </c>
      <c r="J33" s="91">
        <v>2455</v>
      </c>
      <c r="K33" s="91">
        <v>0</v>
      </c>
      <c r="L33" s="91">
        <v>143.42821950000001</v>
      </c>
      <c r="M33" s="91">
        <v>0</v>
      </c>
      <c r="N33" s="91">
        <v>1.33</v>
      </c>
      <c r="O33" s="91">
        <v>0.45</v>
      </c>
    </row>
    <row r="34" spans="2:15">
      <c r="B34" t="s">
        <v>334</v>
      </c>
      <c r="C34" t="s">
        <v>335</v>
      </c>
      <c r="D34" t="s">
        <v>103</v>
      </c>
      <c r="E34" t="s">
        <v>126</v>
      </c>
      <c r="F34" t="s">
        <v>336</v>
      </c>
      <c r="G34" t="s">
        <v>337</v>
      </c>
      <c r="H34" t="s">
        <v>105</v>
      </c>
      <c r="I34" s="91">
        <v>1559.23</v>
      </c>
      <c r="J34" s="91">
        <v>4593</v>
      </c>
      <c r="K34" s="91">
        <v>0</v>
      </c>
      <c r="L34" s="91">
        <v>71.615433899999999</v>
      </c>
      <c r="M34" s="91">
        <v>0</v>
      </c>
      <c r="N34" s="91">
        <v>0.66</v>
      </c>
      <c r="O34" s="91">
        <v>0.23</v>
      </c>
    </row>
    <row r="35" spans="2:15">
      <c r="B35" t="s">
        <v>338</v>
      </c>
      <c r="C35" t="s">
        <v>339</v>
      </c>
      <c r="D35" t="s">
        <v>103</v>
      </c>
      <c r="E35" t="s">
        <v>126</v>
      </c>
      <c r="F35" t="s">
        <v>340</v>
      </c>
      <c r="G35" t="s">
        <v>337</v>
      </c>
      <c r="H35" t="s">
        <v>105</v>
      </c>
      <c r="I35" s="91">
        <v>3941.14</v>
      </c>
      <c r="J35" s="91">
        <v>1814</v>
      </c>
      <c r="K35" s="91">
        <v>0</v>
      </c>
      <c r="L35" s="91">
        <v>71.492279600000003</v>
      </c>
      <c r="M35" s="91">
        <v>0</v>
      </c>
      <c r="N35" s="91">
        <v>0.66</v>
      </c>
      <c r="O35" s="91">
        <v>0.23</v>
      </c>
    </row>
    <row r="36" spans="2:15">
      <c r="B36" t="s">
        <v>341</v>
      </c>
      <c r="C36" t="s">
        <v>342</v>
      </c>
      <c r="D36" t="s">
        <v>103</v>
      </c>
      <c r="E36" t="s">
        <v>126</v>
      </c>
      <c r="F36" t="s">
        <v>343</v>
      </c>
      <c r="G36" t="s">
        <v>337</v>
      </c>
      <c r="H36" t="s">
        <v>105</v>
      </c>
      <c r="I36" s="91">
        <v>1266.4000000000001</v>
      </c>
      <c r="J36" s="91">
        <v>15580</v>
      </c>
      <c r="K36" s="91">
        <v>0</v>
      </c>
      <c r="L36" s="91">
        <v>197.30511999999999</v>
      </c>
      <c r="M36" s="91">
        <v>0</v>
      </c>
      <c r="N36" s="91">
        <v>1.83</v>
      </c>
      <c r="O36" s="91">
        <v>0.62</v>
      </c>
    </row>
    <row r="37" spans="2:15">
      <c r="B37" t="s">
        <v>344</v>
      </c>
      <c r="C37" t="s">
        <v>345</v>
      </c>
      <c r="D37" t="s">
        <v>103</v>
      </c>
      <c r="E37" t="s">
        <v>126</v>
      </c>
      <c r="F37" t="s">
        <v>346</v>
      </c>
      <c r="G37" t="s">
        <v>337</v>
      </c>
      <c r="H37" t="s">
        <v>105</v>
      </c>
      <c r="I37" s="91">
        <v>2737.03</v>
      </c>
      <c r="J37" s="91">
        <v>17850</v>
      </c>
      <c r="K37" s="91">
        <v>0</v>
      </c>
      <c r="L37" s="91">
        <v>488.55985500000003</v>
      </c>
      <c r="M37" s="91">
        <v>0</v>
      </c>
      <c r="N37" s="91">
        <v>4.53</v>
      </c>
      <c r="O37" s="91">
        <v>1.54</v>
      </c>
    </row>
    <row r="38" spans="2:15">
      <c r="B38" t="s">
        <v>347</v>
      </c>
      <c r="C38" t="s">
        <v>348</v>
      </c>
      <c r="D38" t="s">
        <v>103</v>
      </c>
      <c r="E38" t="s">
        <v>126</v>
      </c>
      <c r="F38" t="s">
        <v>349</v>
      </c>
      <c r="G38" t="s">
        <v>128</v>
      </c>
      <c r="H38" t="s">
        <v>105</v>
      </c>
      <c r="I38" s="91">
        <v>1047.3800000000001</v>
      </c>
      <c r="J38" s="91">
        <v>19750</v>
      </c>
      <c r="K38" s="91">
        <v>0</v>
      </c>
      <c r="L38" s="91">
        <v>206.85755</v>
      </c>
      <c r="M38" s="91">
        <v>0</v>
      </c>
      <c r="N38" s="91">
        <v>1.92</v>
      </c>
      <c r="O38" s="91">
        <v>0.65</v>
      </c>
    </row>
    <row r="39" spans="2:15">
      <c r="B39" t="s">
        <v>350</v>
      </c>
      <c r="C39" t="s">
        <v>351</v>
      </c>
      <c r="D39" t="s">
        <v>103</v>
      </c>
      <c r="E39" t="s">
        <v>126</v>
      </c>
      <c r="F39" t="s">
        <v>352</v>
      </c>
      <c r="G39" t="s">
        <v>132</v>
      </c>
      <c r="H39" t="s">
        <v>105</v>
      </c>
      <c r="I39" s="91">
        <v>219.21</v>
      </c>
      <c r="J39" s="91">
        <v>40220</v>
      </c>
      <c r="K39" s="91">
        <v>0</v>
      </c>
      <c r="L39" s="91">
        <v>88.166262000000003</v>
      </c>
      <c r="M39" s="91">
        <v>0</v>
      </c>
      <c r="N39" s="91">
        <v>0.82</v>
      </c>
      <c r="O39" s="91">
        <v>0.28000000000000003</v>
      </c>
    </row>
    <row r="40" spans="2:15">
      <c r="B40" t="s">
        <v>353</v>
      </c>
      <c r="C40" t="s">
        <v>354</v>
      </c>
      <c r="D40" t="s">
        <v>103</v>
      </c>
      <c r="E40" t="s">
        <v>126</v>
      </c>
      <c r="F40" t="s">
        <v>355</v>
      </c>
      <c r="G40" t="s">
        <v>135</v>
      </c>
      <c r="H40" t="s">
        <v>105</v>
      </c>
      <c r="I40" s="91">
        <v>68917.08</v>
      </c>
      <c r="J40" s="91">
        <v>365</v>
      </c>
      <c r="K40" s="91">
        <v>0</v>
      </c>
      <c r="L40" s="91">
        <v>251.54734199999999</v>
      </c>
      <c r="M40" s="91">
        <v>0</v>
      </c>
      <c r="N40" s="91">
        <v>2.33</v>
      </c>
      <c r="O40" s="91">
        <v>0.79</v>
      </c>
    </row>
    <row r="41" spans="2:15">
      <c r="B41" s="92" t="s">
        <v>356</v>
      </c>
      <c r="E41" s="16"/>
      <c r="F41" s="16"/>
      <c r="G41" s="16"/>
      <c r="I41" s="93">
        <v>149225.54999999999</v>
      </c>
      <c r="K41" s="93">
        <v>0</v>
      </c>
      <c r="L41" s="93">
        <v>2312.5007030000002</v>
      </c>
      <c r="N41" s="93">
        <v>21.42</v>
      </c>
      <c r="O41" s="93">
        <v>7.29</v>
      </c>
    </row>
    <row r="42" spans="2:15">
      <c r="B42" t="s">
        <v>357</v>
      </c>
      <c r="C42" t="s">
        <v>358</v>
      </c>
      <c r="D42" t="s">
        <v>103</v>
      </c>
      <c r="E42" t="s">
        <v>126</v>
      </c>
      <c r="F42" t="s">
        <v>359</v>
      </c>
      <c r="G42" t="s">
        <v>360</v>
      </c>
      <c r="H42" t="s">
        <v>105</v>
      </c>
      <c r="I42" s="91">
        <v>942.44</v>
      </c>
      <c r="J42" s="91">
        <v>3942</v>
      </c>
      <c r="K42" s="91">
        <v>0</v>
      </c>
      <c r="L42" s="91">
        <v>37.150984800000003</v>
      </c>
      <c r="M42" s="91">
        <v>0</v>
      </c>
      <c r="N42" s="91">
        <v>0.34</v>
      </c>
      <c r="O42" s="91">
        <v>0.12</v>
      </c>
    </row>
    <row r="43" spans="2:15">
      <c r="B43" t="s">
        <v>361</v>
      </c>
      <c r="C43" t="s">
        <v>362</v>
      </c>
      <c r="D43" t="s">
        <v>103</v>
      </c>
      <c r="E43" t="s">
        <v>126</v>
      </c>
      <c r="F43" t="s">
        <v>363</v>
      </c>
      <c r="G43" t="s">
        <v>360</v>
      </c>
      <c r="H43" t="s">
        <v>105</v>
      </c>
      <c r="I43" s="91">
        <v>5467.44</v>
      </c>
      <c r="J43" s="91">
        <v>2136</v>
      </c>
      <c r="K43" s="91">
        <v>0</v>
      </c>
      <c r="L43" s="91">
        <v>116.7845184</v>
      </c>
      <c r="M43" s="91">
        <v>0.01</v>
      </c>
      <c r="N43" s="91">
        <v>1.08</v>
      </c>
      <c r="O43" s="91">
        <v>0.37</v>
      </c>
    </row>
    <row r="44" spans="2:15">
      <c r="B44" t="s">
        <v>364</v>
      </c>
      <c r="C44" t="s">
        <v>365</v>
      </c>
      <c r="D44" t="s">
        <v>103</v>
      </c>
      <c r="E44" t="s">
        <v>126</v>
      </c>
      <c r="F44" t="s">
        <v>366</v>
      </c>
      <c r="G44" t="s">
        <v>266</v>
      </c>
      <c r="H44" t="s">
        <v>105</v>
      </c>
      <c r="I44" s="91">
        <v>5203.42</v>
      </c>
      <c r="J44" s="91">
        <v>1929</v>
      </c>
      <c r="K44" s="91">
        <v>0</v>
      </c>
      <c r="L44" s="91">
        <v>100.37397180000001</v>
      </c>
      <c r="M44" s="91">
        <v>0</v>
      </c>
      <c r="N44" s="91">
        <v>0.93</v>
      </c>
      <c r="O44" s="91">
        <v>0.32</v>
      </c>
    </row>
    <row r="45" spans="2:15">
      <c r="B45" t="s">
        <v>367</v>
      </c>
      <c r="C45" t="s">
        <v>368</v>
      </c>
      <c r="D45" t="s">
        <v>103</v>
      </c>
      <c r="E45" t="s">
        <v>126</v>
      </c>
      <c r="F45" t="s">
        <v>369</v>
      </c>
      <c r="G45" t="s">
        <v>273</v>
      </c>
      <c r="H45" t="s">
        <v>105</v>
      </c>
      <c r="I45" s="91">
        <v>697.53</v>
      </c>
      <c r="J45" s="91">
        <v>1869</v>
      </c>
      <c r="K45" s="91">
        <v>0</v>
      </c>
      <c r="L45" s="91">
        <v>13.036835699999999</v>
      </c>
      <c r="M45" s="91">
        <v>0</v>
      </c>
      <c r="N45" s="91">
        <v>0.12</v>
      </c>
      <c r="O45" s="91">
        <v>0.04</v>
      </c>
    </row>
    <row r="46" spans="2:15">
      <c r="B46" t="s">
        <v>370</v>
      </c>
      <c r="C46" t="s">
        <v>371</v>
      </c>
      <c r="D46" t="s">
        <v>103</v>
      </c>
      <c r="E46" t="s">
        <v>126</v>
      </c>
      <c r="F46" t="s">
        <v>372</v>
      </c>
      <c r="G46" t="s">
        <v>280</v>
      </c>
      <c r="H46" t="s">
        <v>105</v>
      </c>
      <c r="I46" s="91">
        <v>393.03</v>
      </c>
      <c r="J46" s="91">
        <v>19160</v>
      </c>
      <c r="K46" s="91">
        <v>0</v>
      </c>
      <c r="L46" s="91">
        <v>75.304547999999997</v>
      </c>
      <c r="M46" s="91">
        <v>0</v>
      </c>
      <c r="N46" s="91">
        <v>0.7</v>
      </c>
      <c r="O46" s="91">
        <v>0.24</v>
      </c>
    </row>
    <row r="47" spans="2:15">
      <c r="B47" t="s">
        <v>373</v>
      </c>
      <c r="C47" t="s">
        <v>374</v>
      </c>
      <c r="D47" t="s">
        <v>103</v>
      </c>
      <c r="E47" t="s">
        <v>126</v>
      </c>
      <c r="F47" t="s">
        <v>375</v>
      </c>
      <c r="G47" t="s">
        <v>280</v>
      </c>
      <c r="H47" t="s">
        <v>105</v>
      </c>
      <c r="I47" s="91">
        <v>1398.89</v>
      </c>
      <c r="J47" s="91">
        <v>5268</v>
      </c>
      <c r="K47" s="91">
        <v>0</v>
      </c>
      <c r="L47" s="91">
        <v>73.693525199999996</v>
      </c>
      <c r="M47" s="91">
        <v>0</v>
      </c>
      <c r="N47" s="91">
        <v>0.68</v>
      </c>
      <c r="O47" s="91">
        <v>0.23</v>
      </c>
    </row>
    <row r="48" spans="2:15">
      <c r="B48" t="s">
        <v>376</v>
      </c>
      <c r="C48" t="s">
        <v>377</v>
      </c>
      <c r="D48" t="s">
        <v>103</v>
      </c>
      <c r="E48" t="s">
        <v>126</v>
      </c>
      <c r="F48" t="s">
        <v>378</v>
      </c>
      <c r="G48" t="s">
        <v>280</v>
      </c>
      <c r="H48" t="s">
        <v>105</v>
      </c>
      <c r="I48" s="91">
        <v>1289.94</v>
      </c>
      <c r="J48" s="91">
        <v>3975</v>
      </c>
      <c r="K48" s="91">
        <v>0</v>
      </c>
      <c r="L48" s="91">
        <v>51.275115</v>
      </c>
      <c r="M48" s="91">
        <v>0</v>
      </c>
      <c r="N48" s="91">
        <v>0.47</v>
      </c>
      <c r="O48" s="91">
        <v>0.16</v>
      </c>
    </row>
    <row r="49" spans="2:15">
      <c r="B49" t="s">
        <v>379</v>
      </c>
      <c r="C49" t="s">
        <v>380</v>
      </c>
      <c r="D49" t="s">
        <v>103</v>
      </c>
      <c r="E49" t="s">
        <v>126</v>
      </c>
      <c r="F49" t="s">
        <v>381</v>
      </c>
      <c r="G49" t="s">
        <v>307</v>
      </c>
      <c r="H49" t="s">
        <v>105</v>
      </c>
      <c r="I49" s="91">
        <v>160.87</v>
      </c>
      <c r="J49" s="91">
        <v>89700</v>
      </c>
      <c r="K49" s="91">
        <v>0</v>
      </c>
      <c r="L49" s="91">
        <v>144.30038999999999</v>
      </c>
      <c r="M49" s="91">
        <v>0</v>
      </c>
      <c r="N49" s="91">
        <v>1.34</v>
      </c>
      <c r="O49" s="91">
        <v>0.46</v>
      </c>
    </row>
    <row r="50" spans="2:15">
      <c r="B50" t="s">
        <v>382</v>
      </c>
      <c r="C50" t="s">
        <v>383</v>
      </c>
      <c r="D50" t="s">
        <v>103</v>
      </c>
      <c r="E50" t="s">
        <v>126</v>
      </c>
      <c r="F50" t="s">
        <v>384</v>
      </c>
      <c r="G50" t="s">
        <v>307</v>
      </c>
      <c r="H50" t="s">
        <v>105</v>
      </c>
      <c r="I50" s="91">
        <v>198.19</v>
      </c>
      <c r="J50" s="91">
        <v>21080</v>
      </c>
      <c r="K50" s="91">
        <v>0</v>
      </c>
      <c r="L50" s="91">
        <v>41.778452000000001</v>
      </c>
      <c r="M50" s="91">
        <v>0</v>
      </c>
      <c r="N50" s="91">
        <v>0.39</v>
      </c>
      <c r="O50" s="91">
        <v>0.13</v>
      </c>
    </row>
    <row r="51" spans="2:15">
      <c r="B51" t="s">
        <v>385</v>
      </c>
      <c r="C51" t="s">
        <v>386</v>
      </c>
      <c r="D51" t="s">
        <v>103</v>
      </c>
      <c r="E51" t="s">
        <v>126</v>
      </c>
      <c r="F51" t="s">
        <v>387</v>
      </c>
      <c r="G51" t="s">
        <v>311</v>
      </c>
      <c r="H51" t="s">
        <v>105</v>
      </c>
      <c r="I51" s="91">
        <v>3753.81</v>
      </c>
      <c r="J51" s="91">
        <v>2380</v>
      </c>
      <c r="K51" s="91">
        <v>0</v>
      </c>
      <c r="L51" s="91">
        <v>89.340677999999997</v>
      </c>
      <c r="M51" s="91">
        <v>0</v>
      </c>
      <c r="N51" s="91">
        <v>0.83</v>
      </c>
      <c r="O51" s="91">
        <v>0.28000000000000003</v>
      </c>
    </row>
    <row r="52" spans="2:15">
      <c r="B52" t="s">
        <v>388</v>
      </c>
      <c r="C52" t="s">
        <v>389</v>
      </c>
      <c r="D52" t="s">
        <v>103</v>
      </c>
      <c r="E52" t="s">
        <v>126</v>
      </c>
      <c r="F52" t="s">
        <v>390</v>
      </c>
      <c r="G52" t="s">
        <v>311</v>
      </c>
      <c r="H52" t="s">
        <v>105</v>
      </c>
      <c r="I52" s="91">
        <v>35799.53</v>
      </c>
      <c r="J52" s="91">
        <v>254.6</v>
      </c>
      <c r="K52" s="91">
        <v>0</v>
      </c>
      <c r="L52" s="91">
        <v>91.145603379999997</v>
      </c>
      <c r="M52" s="91">
        <v>0</v>
      </c>
      <c r="N52" s="91">
        <v>0.84</v>
      </c>
      <c r="O52" s="91">
        <v>0.28999999999999998</v>
      </c>
    </row>
    <row r="53" spans="2:15">
      <c r="B53" t="s">
        <v>391</v>
      </c>
      <c r="C53" t="s">
        <v>392</v>
      </c>
      <c r="D53" t="s">
        <v>103</v>
      </c>
      <c r="E53" t="s">
        <v>126</v>
      </c>
      <c r="F53" t="s">
        <v>393</v>
      </c>
      <c r="G53" t="s">
        <v>311</v>
      </c>
      <c r="H53" t="s">
        <v>105</v>
      </c>
      <c r="I53" s="91">
        <v>3037.61</v>
      </c>
      <c r="J53" s="91">
        <v>1524</v>
      </c>
      <c r="K53" s="91">
        <v>0</v>
      </c>
      <c r="L53" s="91">
        <v>46.2931764</v>
      </c>
      <c r="M53" s="91">
        <v>0</v>
      </c>
      <c r="N53" s="91">
        <v>0.43</v>
      </c>
      <c r="O53" s="91">
        <v>0.15</v>
      </c>
    </row>
    <row r="54" spans="2:15">
      <c r="B54" t="s">
        <v>394</v>
      </c>
      <c r="C54" t="s">
        <v>395</v>
      </c>
      <c r="D54" t="s">
        <v>103</v>
      </c>
      <c r="E54" t="s">
        <v>126</v>
      </c>
      <c r="F54" t="s">
        <v>396</v>
      </c>
      <c r="G54" t="s">
        <v>397</v>
      </c>
      <c r="H54" t="s">
        <v>105</v>
      </c>
      <c r="I54" s="91">
        <v>145.66999999999999</v>
      </c>
      <c r="J54" s="91">
        <v>17500</v>
      </c>
      <c r="K54" s="91">
        <v>0</v>
      </c>
      <c r="L54" s="91">
        <v>25.492249999999999</v>
      </c>
      <c r="M54" s="91">
        <v>0</v>
      </c>
      <c r="N54" s="91">
        <v>0.24</v>
      </c>
      <c r="O54" s="91">
        <v>0.08</v>
      </c>
    </row>
    <row r="55" spans="2:15">
      <c r="B55" t="s">
        <v>398</v>
      </c>
      <c r="C55" t="s">
        <v>399</v>
      </c>
      <c r="D55" t="s">
        <v>103</v>
      </c>
      <c r="E55" t="s">
        <v>126</v>
      </c>
      <c r="F55" t="s">
        <v>400</v>
      </c>
      <c r="G55" t="s">
        <v>318</v>
      </c>
      <c r="H55" t="s">
        <v>105</v>
      </c>
      <c r="I55" s="91">
        <v>307.51</v>
      </c>
      <c r="J55" s="91">
        <v>16330</v>
      </c>
      <c r="K55" s="91">
        <v>0</v>
      </c>
      <c r="L55" s="91">
        <v>50.216383</v>
      </c>
      <c r="M55" s="91">
        <v>0</v>
      </c>
      <c r="N55" s="91">
        <v>0.47</v>
      </c>
      <c r="O55" s="91">
        <v>0.16</v>
      </c>
    </row>
    <row r="56" spans="2:15">
      <c r="B56" t="s">
        <v>401</v>
      </c>
      <c r="C56" t="s">
        <v>402</v>
      </c>
      <c r="D56" t="s">
        <v>103</v>
      </c>
      <c r="E56" t="s">
        <v>126</v>
      </c>
      <c r="F56" t="s">
        <v>403</v>
      </c>
      <c r="G56" t="s">
        <v>322</v>
      </c>
      <c r="H56" t="s">
        <v>105</v>
      </c>
      <c r="I56" s="91">
        <v>106.14</v>
      </c>
      <c r="J56" s="91">
        <v>8450</v>
      </c>
      <c r="K56" s="91">
        <v>0</v>
      </c>
      <c r="L56" s="91">
        <v>8.9688300000000005</v>
      </c>
      <c r="M56" s="91">
        <v>0</v>
      </c>
      <c r="N56" s="91">
        <v>0.08</v>
      </c>
      <c r="O56" s="91">
        <v>0.03</v>
      </c>
    </row>
    <row r="57" spans="2:15">
      <c r="B57" t="s">
        <v>404</v>
      </c>
      <c r="C57" t="s">
        <v>405</v>
      </c>
      <c r="D57" t="s">
        <v>103</v>
      </c>
      <c r="E57" t="s">
        <v>126</v>
      </c>
      <c r="F57" t="s">
        <v>406</v>
      </c>
      <c r="G57" t="s">
        <v>326</v>
      </c>
      <c r="H57" t="s">
        <v>105</v>
      </c>
      <c r="I57" s="91">
        <v>546.84</v>
      </c>
      <c r="J57" s="91">
        <v>9232</v>
      </c>
      <c r="K57" s="91">
        <v>0</v>
      </c>
      <c r="L57" s="91">
        <v>50.484268800000002</v>
      </c>
      <c r="M57" s="91">
        <v>0</v>
      </c>
      <c r="N57" s="91">
        <v>0.47</v>
      </c>
      <c r="O57" s="91">
        <v>0.16</v>
      </c>
    </row>
    <row r="58" spans="2:15">
      <c r="B58" t="s">
        <v>407</v>
      </c>
      <c r="C58" t="s">
        <v>408</v>
      </c>
      <c r="D58" t="s">
        <v>103</v>
      </c>
      <c r="E58" t="s">
        <v>126</v>
      </c>
      <c r="F58" t="s">
        <v>409</v>
      </c>
      <c r="G58" t="s">
        <v>333</v>
      </c>
      <c r="H58" t="s">
        <v>105</v>
      </c>
      <c r="I58" s="91">
        <v>246.47</v>
      </c>
      <c r="J58" s="91">
        <v>4247</v>
      </c>
      <c r="K58" s="91">
        <v>0</v>
      </c>
      <c r="L58" s="91">
        <v>10.4675809</v>
      </c>
      <c r="M58" s="91">
        <v>0</v>
      </c>
      <c r="N58" s="91">
        <v>0.1</v>
      </c>
      <c r="O58" s="91">
        <v>0.03</v>
      </c>
    </row>
    <row r="59" spans="2:15">
      <c r="B59" t="s">
        <v>410</v>
      </c>
      <c r="C59" t="s">
        <v>411</v>
      </c>
      <c r="D59" t="s">
        <v>103</v>
      </c>
      <c r="E59" t="s">
        <v>126</v>
      </c>
      <c r="F59" t="s">
        <v>412</v>
      </c>
      <c r="G59" t="s">
        <v>333</v>
      </c>
      <c r="H59" t="s">
        <v>105</v>
      </c>
      <c r="I59" s="91">
        <v>460.16</v>
      </c>
      <c r="J59" s="91">
        <v>9236</v>
      </c>
      <c r="K59" s="91">
        <v>0</v>
      </c>
      <c r="L59" s="91">
        <v>42.5003776</v>
      </c>
      <c r="M59" s="91">
        <v>0</v>
      </c>
      <c r="N59" s="91">
        <v>0.39</v>
      </c>
      <c r="O59" s="91">
        <v>0.13</v>
      </c>
    </row>
    <row r="60" spans="2:15">
      <c r="B60" t="s">
        <v>413</v>
      </c>
      <c r="C60" t="s">
        <v>414</v>
      </c>
      <c r="D60" t="s">
        <v>103</v>
      </c>
      <c r="E60" t="s">
        <v>126</v>
      </c>
      <c r="F60" t="s">
        <v>415</v>
      </c>
      <c r="G60" t="s">
        <v>333</v>
      </c>
      <c r="H60" t="s">
        <v>105</v>
      </c>
      <c r="I60" s="91">
        <v>229.6</v>
      </c>
      <c r="J60" s="91">
        <v>19240</v>
      </c>
      <c r="K60" s="91">
        <v>0</v>
      </c>
      <c r="L60" s="91">
        <v>44.175040000000003</v>
      </c>
      <c r="M60" s="91">
        <v>0</v>
      </c>
      <c r="N60" s="91">
        <v>0.41</v>
      </c>
      <c r="O60" s="91">
        <v>0.14000000000000001</v>
      </c>
    </row>
    <row r="61" spans="2:15">
      <c r="B61" t="s">
        <v>416</v>
      </c>
      <c r="C61" t="s">
        <v>417</v>
      </c>
      <c r="D61" t="s">
        <v>103</v>
      </c>
      <c r="E61" t="s">
        <v>126</v>
      </c>
      <c r="F61" t="s">
        <v>418</v>
      </c>
      <c r="G61" t="s">
        <v>419</v>
      </c>
      <c r="H61" t="s">
        <v>105</v>
      </c>
      <c r="I61" s="91">
        <v>4529.1400000000003</v>
      </c>
      <c r="J61" s="91">
        <v>1090</v>
      </c>
      <c r="K61" s="91">
        <v>0</v>
      </c>
      <c r="L61" s="91">
        <v>49.367626000000001</v>
      </c>
      <c r="M61" s="91">
        <v>0</v>
      </c>
      <c r="N61" s="91">
        <v>0.46</v>
      </c>
      <c r="O61" s="91">
        <v>0.16</v>
      </c>
    </row>
    <row r="62" spans="2:15">
      <c r="B62" t="s">
        <v>420</v>
      </c>
      <c r="C62" t="s">
        <v>421</v>
      </c>
      <c r="D62" t="s">
        <v>103</v>
      </c>
      <c r="E62" t="s">
        <v>126</v>
      </c>
      <c r="F62" t="s">
        <v>422</v>
      </c>
      <c r="G62" t="s">
        <v>419</v>
      </c>
      <c r="H62" t="s">
        <v>105</v>
      </c>
      <c r="I62" s="91">
        <v>455.49</v>
      </c>
      <c r="J62" s="91">
        <v>6638</v>
      </c>
      <c r="K62" s="91">
        <v>0</v>
      </c>
      <c r="L62" s="91">
        <v>30.235426199999999</v>
      </c>
      <c r="M62" s="91">
        <v>0</v>
      </c>
      <c r="N62" s="91">
        <v>0.28000000000000003</v>
      </c>
      <c r="O62" s="91">
        <v>0.1</v>
      </c>
    </row>
    <row r="63" spans="2:15">
      <c r="B63" t="s">
        <v>423</v>
      </c>
      <c r="C63" t="s">
        <v>424</v>
      </c>
      <c r="D63" t="s">
        <v>103</v>
      </c>
      <c r="E63" t="s">
        <v>126</v>
      </c>
      <c r="F63" t="s">
        <v>425</v>
      </c>
      <c r="G63" t="s">
        <v>419</v>
      </c>
      <c r="H63" t="s">
        <v>105</v>
      </c>
      <c r="I63" s="91">
        <v>75.41</v>
      </c>
      <c r="J63" s="91">
        <v>23330</v>
      </c>
      <c r="K63" s="91">
        <v>0</v>
      </c>
      <c r="L63" s="91">
        <v>17.593153000000001</v>
      </c>
      <c r="M63" s="91">
        <v>0</v>
      </c>
      <c r="N63" s="91">
        <v>0.16</v>
      </c>
      <c r="O63" s="91">
        <v>0.06</v>
      </c>
    </row>
    <row r="64" spans="2:15">
      <c r="B64" t="s">
        <v>426</v>
      </c>
      <c r="C64" t="s">
        <v>427</v>
      </c>
      <c r="D64" t="s">
        <v>103</v>
      </c>
      <c r="E64" t="s">
        <v>126</v>
      </c>
      <c r="F64" t="s">
        <v>428</v>
      </c>
      <c r="G64" t="s">
        <v>419</v>
      </c>
      <c r="H64" t="s">
        <v>105</v>
      </c>
      <c r="I64" s="91">
        <v>8485.7099999999991</v>
      </c>
      <c r="J64" s="91">
        <v>1150</v>
      </c>
      <c r="K64" s="91">
        <v>0</v>
      </c>
      <c r="L64" s="91">
        <v>97.585665000000006</v>
      </c>
      <c r="M64" s="91">
        <v>0</v>
      </c>
      <c r="N64" s="91">
        <v>0.9</v>
      </c>
      <c r="O64" s="91">
        <v>0.31</v>
      </c>
    </row>
    <row r="65" spans="2:15">
      <c r="B65" t="s">
        <v>429</v>
      </c>
      <c r="C65" t="s">
        <v>430</v>
      </c>
      <c r="D65" t="s">
        <v>103</v>
      </c>
      <c r="E65" t="s">
        <v>126</v>
      </c>
      <c r="F65" t="s">
        <v>431</v>
      </c>
      <c r="G65" t="s">
        <v>337</v>
      </c>
      <c r="H65" t="s">
        <v>105</v>
      </c>
      <c r="I65" s="91">
        <v>5973.69</v>
      </c>
      <c r="J65" s="91">
        <v>327.39999999999998</v>
      </c>
      <c r="K65" s="91">
        <v>0</v>
      </c>
      <c r="L65" s="91">
        <v>19.55786106</v>
      </c>
      <c r="M65" s="91">
        <v>0</v>
      </c>
      <c r="N65" s="91">
        <v>0.18</v>
      </c>
      <c r="O65" s="91">
        <v>0.06</v>
      </c>
    </row>
    <row r="66" spans="2:15">
      <c r="B66" t="s">
        <v>432</v>
      </c>
      <c r="C66" t="s">
        <v>433</v>
      </c>
      <c r="D66" t="s">
        <v>103</v>
      </c>
      <c r="E66" t="s">
        <v>126</v>
      </c>
      <c r="F66" t="s">
        <v>434</v>
      </c>
      <c r="G66" t="s">
        <v>337</v>
      </c>
      <c r="H66" t="s">
        <v>105</v>
      </c>
      <c r="I66" s="91">
        <v>111.89</v>
      </c>
      <c r="J66" s="91">
        <v>159100</v>
      </c>
      <c r="K66" s="91">
        <v>0</v>
      </c>
      <c r="L66" s="91">
        <v>178.01698999999999</v>
      </c>
      <c r="M66" s="91">
        <v>0.01</v>
      </c>
      <c r="N66" s="91">
        <v>1.65</v>
      </c>
      <c r="O66" s="91">
        <v>0.56000000000000005</v>
      </c>
    </row>
    <row r="67" spans="2:15">
      <c r="B67" t="s">
        <v>435</v>
      </c>
      <c r="C67" t="s">
        <v>436</v>
      </c>
      <c r="D67" t="s">
        <v>103</v>
      </c>
      <c r="E67" t="s">
        <v>126</v>
      </c>
      <c r="F67" t="s">
        <v>437</v>
      </c>
      <c r="G67" t="s">
        <v>337</v>
      </c>
      <c r="H67" t="s">
        <v>105</v>
      </c>
      <c r="I67" s="91">
        <v>434.21</v>
      </c>
      <c r="J67" s="91">
        <v>5028</v>
      </c>
      <c r="K67" s="91">
        <v>0</v>
      </c>
      <c r="L67" s="91">
        <v>21.832078800000001</v>
      </c>
      <c r="M67" s="91">
        <v>0</v>
      </c>
      <c r="N67" s="91">
        <v>0.2</v>
      </c>
      <c r="O67" s="91">
        <v>7.0000000000000007E-2</v>
      </c>
    </row>
    <row r="68" spans="2:15">
      <c r="B68" t="s">
        <v>438</v>
      </c>
      <c r="C68" t="s">
        <v>439</v>
      </c>
      <c r="D68" t="s">
        <v>103</v>
      </c>
      <c r="E68" t="s">
        <v>126</v>
      </c>
      <c r="F68" t="s">
        <v>440</v>
      </c>
      <c r="G68" t="s">
        <v>337</v>
      </c>
      <c r="H68" t="s">
        <v>105</v>
      </c>
      <c r="I68" s="91">
        <v>98.63</v>
      </c>
      <c r="J68" s="91">
        <v>39860</v>
      </c>
      <c r="K68" s="91">
        <v>0</v>
      </c>
      <c r="L68" s="91">
        <v>39.313918000000001</v>
      </c>
      <c r="M68" s="91">
        <v>0</v>
      </c>
      <c r="N68" s="91">
        <v>0.36</v>
      </c>
      <c r="O68" s="91">
        <v>0.12</v>
      </c>
    </row>
    <row r="69" spans="2:15">
      <c r="B69" t="s">
        <v>441</v>
      </c>
      <c r="C69" t="s">
        <v>442</v>
      </c>
      <c r="D69" t="s">
        <v>103</v>
      </c>
      <c r="E69" t="s">
        <v>126</v>
      </c>
      <c r="F69" t="s">
        <v>443</v>
      </c>
      <c r="G69" t="s">
        <v>337</v>
      </c>
      <c r="H69" t="s">
        <v>105</v>
      </c>
      <c r="I69" s="91">
        <v>5152.67</v>
      </c>
      <c r="J69" s="91">
        <v>1381</v>
      </c>
      <c r="K69" s="91">
        <v>0</v>
      </c>
      <c r="L69" s="91">
        <v>71.158372700000001</v>
      </c>
      <c r="M69" s="91">
        <v>0</v>
      </c>
      <c r="N69" s="91">
        <v>0.66</v>
      </c>
      <c r="O69" s="91">
        <v>0.22</v>
      </c>
    </row>
    <row r="70" spans="2:15">
      <c r="B70" t="s">
        <v>444</v>
      </c>
      <c r="C70" t="s">
        <v>445</v>
      </c>
      <c r="D70" t="s">
        <v>103</v>
      </c>
      <c r="E70" t="s">
        <v>126</v>
      </c>
      <c r="F70" t="s">
        <v>446</v>
      </c>
      <c r="G70" t="s">
        <v>337</v>
      </c>
      <c r="H70" t="s">
        <v>105</v>
      </c>
      <c r="I70" s="91">
        <v>14655.95</v>
      </c>
      <c r="J70" s="91">
        <v>634.1</v>
      </c>
      <c r="K70" s="91">
        <v>0</v>
      </c>
      <c r="L70" s="91">
        <v>92.933378950000005</v>
      </c>
      <c r="M70" s="91">
        <v>0</v>
      </c>
      <c r="N70" s="91">
        <v>0.86</v>
      </c>
      <c r="O70" s="91">
        <v>0.28999999999999998</v>
      </c>
    </row>
    <row r="71" spans="2:15">
      <c r="B71" t="s">
        <v>447</v>
      </c>
      <c r="C71" t="s">
        <v>448</v>
      </c>
      <c r="D71" t="s">
        <v>103</v>
      </c>
      <c r="E71" t="s">
        <v>126</v>
      </c>
      <c r="F71" t="s">
        <v>449</v>
      </c>
      <c r="G71" t="s">
        <v>450</v>
      </c>
      <c r="H71" t="s">
        <v>105</v>
      </c>
      <c r="I71" s="91">
        <v>13902.18</v>
      </c>
      <c r="J71" s="91">
        <v>379.5</v>
      </c>
      <c r="K71" s="91">
        <v>0</v>
      </c>
      <c r="L71" s="91">
        <v>52.758773099999999</v>
      </c>
      <c r="M71" s="91">
        <v>0</v>
      </c>
      <c r="N71" s="91">
        <v>0.49</v>
      </c>
      <c r="O71" s="91">
        <v>0.17</v>
      </c>
    </row>
    <row r="72" spans="2:15">
      <c r="B72" t="s">
        <v>451</v>
      </c>
      <c r="C72" t="s">
        <v>452</v>
      </c>
      <c r="D72" t="s">
        <v>103</v>
      </c>
      <c r="E72" t="s">
        <v>126</v>
      </c>
      <c r="F72" t="s">
        <v>453</v>
      </c>
      <c r="G72" t="s">
        <v>128</v>
      </c>
      <c r="H72" t="s">
        <v>105</v>
      </c>
      <c r="I72" s="91">
        <v>15314.25</v>
      </c>
      <c r="J72" s="91">
        <v>176.1</v>
      </c>
      <c r="K72" s="91">
        <v>0</v>
      </c>
      <c r="L72" s="91">
        <v>26.968394249999999</v>
      </c>
      <c r="M72" s="91">
        <v>0</v>
      </c>
      <c r="N72" s="91">
        <v>0.25</v>
      </c>
      <c r="O72" s="91">
        <v>0.09</v>
      </c>
    </row>
    <row r="73" spans="2:15">
      <c r="B73" t="s">
        <v>454</v>
      </c>
      <c r="C73" t="s">
        <v>455</v>
      </c>
      <c r="D73" t="s">
        <v>103</v>
      </c>
      <c r="E73" t="s">
        <v>126</v>
      </c>
      <c r="F73" t="s">
        <v>456</v>
      </c>
      <c r="G73" t="s">
        <v>128</v>
      </c>
      <c r="H73" t="s">
        <v>105</v>
      </c>
      <c r="I73" s="91">
        <v>7863.12</v>
      </c>
      <c r="J73" s="91">
        <v>478.3</v>
      </c>
      <c r="K73" s="91">
        <v>0</v>
      </c>
      <c r="L73" s="91">
        <v>37.609302960000001</v>
      </c>
      <c r="M73" s="91">
        <v>0</v>
      </c>
      <c r="N73" s="91">
        <v>0.35</v>
      </c>
      <c r="O73" s="91">
        <v>0.12</v>
      </c>
    </row>
    <row r="74" spans="2:15">
      <c r="B74" t="s">
        <v>457</v>
      </c>
      <c r="C74" t="s">
        <v>458</v>
      </c>
      <c r="D74" t="s">
        <v>103</v>
      </c>
      <c r="E74" t="s">
        <v>126</v>
      </c>
      <c r="F74" t="s">
        <v>459</v>
      </c>
      <c r="G74" t="s">
        <v>460</v>
      </c>
      <c r="H74" t="s">
        <v>105</v>
      </c>
      <c r="I74" s="91">
        <v>215.49</v>
      </c>
      <c r="J74" s="91">
        <v>12540</v>
      </c>
      <c r="K74" s="91">
        <v>0</v>
      </c>
      <c r="L74" s="91">
        <v>27.022445999999999</v>
      </c>
      <c r="M74" s="91">
        <v>0</v>
      </c>
      <c r="N74" s="91">
        <v>0.25</v>
      </c>
      <c r="O74" s="91">
        <v>0.09</v>
      </c>
    </row>
    <row r="75" spans="2:15">
      <c r="B75" t="s">
        <v>461</v>
      </c>
      <c r="C75" t="s">
        <v>462</v>
      </c>
      <c r="D75" t="s">
        <v>103</v>
      </c>
      <c r="E75" t="s">
        <v>126</v>
      </c>
      <c r="F75" t="s">
        <v>463</v>
      </c>
      <c r="G75" t="s">
        <v>460</v>
      </c>
      <c r="H75" t="s">
        <v>105</v>
      </c>
      <c r="I75" s="91">
        <v>1066.3499999999999</v>
      </c>
      <c r="J75" s="91">
        <v>8787</v>
      </c>
      <c r="K75" s="91">
        <v>0</v>
      </c>
      <c r="L75" s="91">
        <v>93.700174500000003</v>
      </c>
      <c r="M75" s="91">
        <v>0</v>
      </c>
      <c r="N75" s="91">
        <v>0.87</v>
      </c>
      <c r="O75" s="91">
        <v>0.3</v>
      </c>
    </row>
    <row r="76" spans="2:15">
      <c r="B76" t="s">
        <v>464</v>
      </c>
      <c r="C76" t="s">
        <v>465</v>
      </c>
      <c r="D76" t="s">
        <v>103</v>
      </c>
      <c r="E76" t="s">
        <v>126</v>
      </c>
      <c r="F76" t="s">
        <v>466</v>
      </c>
      <c r="G76" t="s">
        <v>460</v>
      </c>
      <c r="H76" t="s">
        <v>105</v>
      </c>
      <c r="I76" s="91">
        <v>3075.3</v>
      </c>
      <c r="J76" s="91">
        <v>4137</v>
      </c>
      <c r="K76" s="91">
        <v>0</v>
      </c>
      <c r="L76" s="91">
        <v>127.225161</v>
      </c>
      <c r="M76" s="91">
        <v>0</v>
      </c>
      <c r="N76" s="91">
        <v>1.18</v>
      </c>
      <c r="O76" s="91">
        <v>0.4</v>
      </c>
    </row>
    <row r="77" spans="2:15">
      <c r="B77" t="s">
        <v>467</v>
      </c>
      <c r="C77" t="s">
        <v>468</v>
      </c>
      <c r="D77" t="s">
        <v>103</v>
      </c>
      <c r="E77" t="s">
        <v>126</v>
      </c>
      <c r="F77" t="s">
        <v>469</v>
      </c>
      <c r="G77" t="s">
        <v>130</v>
      </c>
      <c r="H77" t="s">
        <v>105</v>
      </c>
      <c r="I77" s="91">
        <v>339.56</v>
      </c>
      <c r="J77" s="91">
        <v>18210</v>
      </c>
      <c r="K77" s="91">
        <v>0</v>
      </c>
      <c r="L77" s="91">
        <v>61.833875999999997</v>
      </c>
      <c r="M77" s="91">
        <v>0.01</v>
      </c>
      <c r="N77" s="91">
        <v>0.56999999999999995</v>
      </c>
      <c r="O77" s="91">
        <v>0.2</v>
      </c>
    </row>
    <row r="78" spans="2:15">
      <c r="B78" t="s">
        <v>470</v>
      </c>
      <c r="C78" t="s">
        <v>471</v>
      </c>
      <c r="D78" t="s">
        <v>103</v>
      </c>
      <c r="E78" t="s">
        <v>126</v>
      </c>
      <c r="F78" t="s">
        <v>472</v>
      </c>
      <c r="G78" t="s">
        <v>132</v>
      </c>
      <c r="H78" t="s">
        <v>105</v>
      </c>
      <c r="I78" s="91">
        <v>692.3</v>
      </c>
      <c r="J78" s="91">
        <v>4119</v>
      </c>
      <c r="K78" s="91">
        <v>0</v>
      </c>
      <c r="L78" s="91">
        <v>28.515837000000001</v>
      </c>
      <c r="M78" s="91">
        <v>0</v>
      </c>
      <c r="N78" s="91">
        <v>0.26</v>
      </c>
      <c r="O78" s="91">
        <v>0.09</v>
      </c>
    </row>
    <row r="79" spans="2:15">
      <c r="B79" t="s">
        <v>473</v>
      </c>
      <c r="C79" t="s">
        <v>474</v>
      </c>
      <c r="D79" t="s">
        <v>103</v>
      </c>
      <c r="E79" t="s">
        <v>126</v>
      </c>
      <c r="F79" t="s">
        <v>475</v>
      </c>
      <c r="G79" t="s">
        <v>135</v>
      </c>
      <c r="H79" t="s">
        <v>105</v>
      </c>
      <c r="I79" s="91">
        <v>3981.55</v>
      </c>
      <c r="J79" s="91">
        <v>1835</v>
      </c>
      <c r="K79" s="91">
        <v>0</v>
      </c>
      <c r="L79" s="91">
        <v>73.061442499999998</v>
      </c>
      <c r="M79" s="91">
        <v>0</v>
      </c>
      <c r="N79" s="91">
        <v>0.68</v>
      </c>
      <c r="O79" s="91">
        <v>0.23</v>
      </c>
    </row>
    <row r="80" spans="2:15">
      <c r="B80" t="s">
        <v>476</v>
      </c>
      <c r="C80" t="s">
        <v>477</v>
      </c>
      <c r="D80" t="s">
        <v>103</v>
      </c>
      <c r="E80" t="s">
        <v>126</v>
      </c>
      <c r="F80" t="s">
        <v>478</v>
      </c>
      <c r="G80" t="s">
        <v>135</v>
      </c>
      <c r="H80" t="s">
        <v>105</v>
      </c>
      <c r="I80" s="91">
        <v>2417.5700000000002</v>
      </c>
      <c r="J80" s="91">
        <v>2210</v>
      </c>
      <c r="K80" s="91">
        <v>0</v>
      </c>
      <c r="L80" s="91">
        <v>53.428297000000001</v>
      </c>
      <c r="M80" s="91">
        <v>0</v>
      </c>
      <c r="N80" s="91">
        <v>0.49</v>
      </c>
      <c r="O80" s="91">
        <v>0.17</v>
      </c>
    </row>
    <row r="81" spans="2:15">
      <c r="B81" s="92" t="s">
        <v>479</v>
      </c>
      <c r="E81" s="16"/>
      <c r="F81" s="16"/>
      <c r="G81" s="16"/>
      <c r="I81" s="93">
        <v>68899.41</v>
      </c>
      <c r="K81" s="93">
        <v>0</v>
      </c>
      <c r="L81" s="93">
        <v>361.755292247017</v>
      </c>
      <c r="N81" s="93">
        <v>3.35</v>
      </c>
      <c r="O81" s="93">
        <v>1.1399999999999999</v>
      </c>
    </row>
    <row r="82" spans="2:15">
      <c r="B82" t="s">
        <v>480</v>
      </c>
      <c r="C82" t="s">
        <v>481</v>
      </c>
      <c r="D82" t="s">
        <v>103</v>
      </c>
      <c r="E82" t="s">
        <v>126</v>
      </c>
      <c r="F82" t="s">
        <v>482</v>
      </c>
      <c r="G82" t="s">
        <v>104</v>
      </c>
      <c r="H82" t="s">
        <v>105</v>
      </c>
      <c r="I82" s="91">
        <v>486.31</v>
      </c>
      <c r="J82" s="91">
        <v>656.8</v>
      </c>
      <c r="K82" s="91">
        <v>0</v>
      </c>
      <c r="L82" s="91">
        <v>3.1940840800000001</v>
      </c>
      <c r="M82" s="91">
        <v>0.01</v>
      </c>
      <c r="N82" s="91">
        <v>0.03</v>
      </c>
      <c r="O82" s="91">
        <v>0.01</v>
      </c>
    </row>
    <row r="83" spans="2:15">
      <c r="B83" t="s">
        <v>483</v>
      </c>
      <c r="C83" t="s">
        <v>484</v>
      </c>
      <c r="D83" t="s">
        <v>103</v>
      </c>
      <c r="E83" t="s">
        <v>126</v>
      </c>
      <c r="F83" t="s">
        <v>485</v>
      </c>
      <c r="G83" t="s">
        <v>104</v>
      </c>
      <c r="H83" t="s">
        <v>105</v>
      </c>
      <c r="I83" s="91">
        <v>216.11</v>
      </c>
      <c r="J83" s="91">
        <v>7473</v>
      </c>
      <c r="K83" s="91">
        <v>0</v>
      </c>
      <c r="L83" s="91">
        <v>16.149900299999999</v>
      </c>
      <c r="M83" s="91">
        <v>0</v>
      </c>
      <c r="N83" s="91">
        <v>0.15</v>
      </c>
      <c r="O83" s="91">
        <v>0.05</v>
      </c>
    </row>
    <row r="84" spans="2:15">
      <c r="B84" t="s">
        <v>486</v>
      </c>
      <c r="C84" t="s">
        <v>487</v>
      </c>
      <c r="D84" t="s">
        <v>103</v>
      </c>
      <c r="E84" t="s">
        <v>126</v>
      </c>
      <c r="F84" t="s">
        <v>488</v>
      </c>
      <c r="G84" t="s">
        <v>360</v>
      </c>
      <c r="H84" t="s">
        <v>105</v>
      </c>
      <c r="I84" s="91">
        <v>191.93</v>
      </c>
      <c r="J84" s="91">
        <v>2980</v>
      </c>
      <c r="K84" s="91">
        <v>0</v>
      </c>
      <c r="L84" s="91">
        <v>5.7195140000000002</v>
      </c>
      <c r="M84" s="91">
        <v>0</v>
      </c>
      <c r="N84" s="91">
        <v>0.05</v>
      </c>
      <c r="O84" s="91">
        <v>0.02</v>
      </c>
    </row>
    <row r="85" spans="2:15">
      <c r="B85" t="s">
        <v>489</v>
      </c>
      <c r="C85" t="s">
        <v>490</v>
      </c>
      <c r="D85" t="s">
        <v>103</v>
      </c>
      <c r="E85" t="s">
        <v>126</v>
      </c>
      <c r="F85" t="s">
        <v>491</v>
      </c>
      <c r="G85" t="s">
        <v>266</v>
      </c>
      <c r="H85" t="s">
        <v>105</v>
      </c>
      <c r="I85" s="91">
        <v>1111.21</v>
      </c>
      <c r="J85" s="91">
        <v>393</v>
      </c>
      <c r="K85" s="91">
        <v>0</v>
      </c>
      <c r="L85" s="91">
        <v>4.3670552999999996</v>
      </c>
      <c r="M85" s="91">
        <v>0.01</v>
      </c>
      <c r="N85" s="91">
        <v>0.04</v>
      </c>
      <c r="O85" s="91">
        <v>0.01</v>
      </c>
    </row>
    <row r="86" spans="2:15">
      <c r="B86" t="s">
        <v>492</v>
      </c>
      <c r="C86" t="s">
        <v>493</v>
      </c>
      <c r="D86" t="s">
        <v>103</v>
      </c>
      <c r="E86" t="s">
        <v>126</v>
      </c>
      <c r="F86" t="s">
        <v>494</v>
      </c>
      <c r="G86" t="s">
        <v>266</v>
      </c>
      <c r="H86" t="s">
        <v>105</v>
      </c>
      <c r="I86" s="91">
        <v>914.1</v>
      </c>
      <c r="J86" s="91">
        <v>1032</v>
      </c>
      <c r="K86" s="91">
        <v>0</v>
      </c>
      <c r="L86" s="91">
        <v>9.4335120000000003</v>
      </c>
      <c r="M86" s="91">
        <v>0</v>
      </c>
      <c r="N86" s="91">
        <v>0.09</v>
      </c>
      <c r="O86" s="91">
        <v>0.03</v>
      </c>
    </row>
    <row r="87" spans="2:15">
      <c r="B87" t="s">
        <v>495</v>
      </c>
      <c r="C87" t="s">
        <v>496</v>
      </c>
      <c r="D87" t="s">
        <v>103</v>
      </c>
      <c r="E87" t="s">
        <v>126</v>
      </c>
      <c r="F87" t="s">
        <v>497</v>
      </c>
      <c r="G87" t="s">
        <v>273</v>
      </c>
      <c r="H87" t="s">
        <v>105</v>
      </c>
      <c r="I87" s="91">
        <v>1057.3499999999999</v>
      </c>
      <c r="J87" s="91">
        <v>778</v>
      </c>
      <c r="K87" s="91">
        <v>0</v>
      </c>
      <c r="L87" s="91">
        <v>8.2261830000000007</v>
      </c>
      <c r="M87" s="91">
        <v>0</v>
      </c>
      <c r="N87" s="91">
        <v>0.08</v>
      </c>
      <c r="O87" s="91">
        <v>0.03</v>
      </c>
    </row>
    <row r="88" spans="2:15">
      <c r="B88" t="s">
        <v>498</v>
      </c>
      <c r="C88" t="s">
        <v>499</v>
      </c>
      <c r="D88" t="s">
        <v>103</v>
      </c>
      <c r="E88" t="s">
        <v>126</v>
      </c>
      <c r="F88" t="s">
        <v>500</v>
      </c>
      <c r="G88" t="s">
        <v>273</v>
      </c>
      <c r="H88" t="s">
        <v>105</v>
      </c>
      <c r="I88" s="91">
        <v>2876.07</v>
      </c>
      <c r="J88" s="91">
        <v>201.7</v>
      </c>
      <c r="K88" s="91">
        <v>0</v>
      </c>
      <c r="L88" s="91">
        <v>5.8010331900000001</v>
      </c>
      <c r="M88" s="91">
        <v>0</v>
      </c>
      <c r="N88" s="91">
        <v>0.05</v>
      </c>
      <c r="O88" s="91">
        <v>0.02</v>
      </c>
    </row>
    <row r="89" spans="2:15">
      <c r="B89" t="s">
        <v>501</v>
      </c>
      <c r="C89" t="s">
        <v>502</v>
      </c>
      <c r="D89" t="s">
        <v>103</v>
      </c>
      <c r="E89" t="s">
        <v>126</v>
      </c>
      <c r="F89" t="s">
        <v>503</v>
      </c>
      <c r="G89" t="s">
        <v>287</v>
      </c>
      <c r="H89" t="s">
        <v>105</v>
      </c>
      <c r="I89" s="91">
        <v>842.57</v>
      </c>
      <c r="J89" s="91">
        <v>890</v>
      </c>
      <c r="K89" s="91">
        <v>0</v>
      </c>
      <c r="L89" s="91">
        <v>7.4988729999999997</v>
      </c>
      <c r="M89" s="91">
        <v>0</v>
      </c>
      <c r="N89" s="91">
        <v>7.0000000000000007E-2</v>
      </c>
      <c r="O89" s="91">
        <v>0.02</v>
      </c>
    </row>
    <row r="90" spans="2:15">
      <c r="B90" t="s">
        <v>504</v>
      </c>
      <c r="C90" t="s">
        <v>505</v>
      </c>
      <c r="D90" t="s">
        <v>103</v>
      </c>
      <c r="E90" t="s">
        <v>126</v>
      </c>
      <c r="F90" t="s">
        <v>506</v>
      </c>
      <c r="G90" t="s">
        <v>307</v>
      </c>
      <c r="H90" t="s">
        <v>105</v>
      </c>
      <c r="I90" s="91">
        <v>790.86</v>
      </c>
      <c r="J90" s="91">
        <v>2253</v>
      </c>
      <c r="K90" s="91">
        <v>0</v>
      </c>
      <c r="L90" s="91">
        <v>17.818075799999999</v>
      </c>
      <c r="M90" s="91">
        <v>0</v>
      </c>
      <c r="N90" s="91">
        <v>0.17</v>
      </c>
      <c r="O90" s="91">
        <v>0.06</v>
      </c>
    </row>
    <row r="91" spans="2:15">
      <c r="B91" t="s">
        <v>507</v>
      </c>
      <c r="C91" t="s">
        <v>508</v>
      </c>
      <c r="D91" t="s">
        <v>103</v>
      </c>
      <c r="E91" t="s">
        <v>126</v>
      </c>
      <c r="F91" t="s">
        <v>509</v>
      </c>
      <c r="G91" t="s">
        <v>510</v>
      </c>
      <c r="H91" t="s">
        <v>105</v>
      </c>
      <c r="I91" s="91">
        <v>754.42</v>
      </c>
      <c r="J91" s="91">
        <v>832.1</v>
      </c>
      <c r="K91" s="91">
        <v>0</v>
      </c>
      <c r="L91" s="91">
        <v>6.2775288199999997</v>
      </c>
      <c r="M91" s="91">
        <v>0</v>
      </c>
      <c r="N91" s="91">
        <v>0.06</v>
      </c>
      <c r="O91" s="91">
        <v>0.02</v>
      </c>
    </row>
    <row r="92" spans="2:15">
      <c r="B92" t="s">
        <v>511</v>
      </c>
      <c r="C92" t="s">
        <v>512</v>
      </c>
      <c r="D92" t="s">
        <v>103</v>
      </c>
      <c r="E92" t="s">
        <v>126</v>
      </c>
      <c r="F92" t="s">
        <v>513</v>
      </c>
      <c r="G92" t="s">
        <v>510</v>
      </c>
      <c r="H92" t="s">
        <v>105</v>
      </c>
      <c r="I92" s="91">
        <v>3655.62</v>
      </c>
      <c r="J92" s="91">
        <v>269.5</v>
      </c>
      <c r="K92" s="91">
        <v>0</v>
      </c>
      <c r="L92" s="91">
        <v>9.8518959000000006</v>
      </c>
      <c r="M92" s="91">
        <v>0</v>
      </c>
      <c r="N92" s="91">
        <v>0.09</v>
      </c>
      <c r="O92" s="91">
        <v>0.03</v>
      </c>
    </row>
    <row r="93" spans="2:15">
      <c r="B93" t="s">
        <v>514</v>
      </c>
      <c r="C93" t="s">
        <v>515</v>
      </c>
      <c r="D93" t="s">
        <v>103</v>
      </c>
      <c r="E93" t="s">
        <v>126</v>
      </c>
      <c r="F93" t="s">
        <v>516</v>
      </c>
      <c r="G93" t="s">
        <v>397</v>
      </c>
      <c r="H93" t="s">
        <v>105</v>
      </c>
      <c r="I93" s="91">
        <v>1256.95</v>
      </c>
      <c r="J93" s="91">
        <v>170</v>
      </c>
      <c r="K93" s="91">
        <v>0</v>
      </c>
      <c r="L93" s="91">
        <v>2.1368149999999999</v>
      </c>
      <c r="M93" s="91">
        <v>0.01</v>
      </c>
      <c r="N93" s="91">
        <v>0.02</v>
      </c>
      <c r="O93" s="91">
        <v>0.01</v>
      </c>
    </row>
    <row r="94" spans="2:15">
      <c r="B94" t="s">
        <v>517</v>
      </c>
      <c r="C94" t="s">
        <v>518</v>
      </c>
      <c r="D94" t="s">
        <v>103</v>
      </c>
      <c r="E94" t="s">
        <v>126</v>
      </c>
      <c r="F94" t="s">
        <v>519</v>
      </c>
      <c r="G94" t="s">
        <v>318</v>
      </c>
      <c r="H94" t="s">
        <v>105</v>
      </c>
      <c r="I94" s="91">
        <v>1555.6</v>
      </c>
      <c r="J94" s="91">
        <v>662.9</v>
      </c>
      <c r="K94" s="91">
        <v>0</v>
      </c>
      <c r="L94" s="91">
        <v>10.3120724</v>
      </c>
      <c r="M94" s="91">
        <v>0</v>
      </c>
      <c r="N94" s="91">
        <v>0.1</v>
      </c>
      <c r="O94" s="91">
        <v>0.03</v>
      </c>
    </row>
    <row r="95" spans="2:15">
      <c r="B95" t="s">
        <v>520</v>
      </c>
      <c r="C95" t="s">
        <v>521</v>
      </c>
      <c r="D95" t="s">
        <v>103</v>
      </c>
      <c r="E95" t="s">
        <v>126</v>
      </c>
      <c r="F95" t="s">
        <v>522</v>
      </c>
      <c r="G95" t="s">
        <v>318</v>
      </c>
      <c r="H95" t="s">
        <v>105</v>
      </c>
      <c r="I95" s="91">
        <v>971.2</v>
      </c>
      <c r="J95" s="91">
        <v>1946</v>
      </c>
      <c r="K95" s="91">
        <v>0</v>
      </c>
      <c r="L95" s="91">
        <v>18.899552</v>
      </c>
      <c r="M95" s="91">
        <v>0.01</v>
      </c>
      <c r="N95" s="91">
        <v>0.18</v>
      </c>
      <c r="O95" s="91">
        <v>0.06</v>
      </c>
    </row>
    <row r="96" spans="2:15">
      <c r="B96" t="s">
        <v>523</v>
      </c>
      <c r="C96" t="s">
        <v>524</v>
      </c>
      <c r="D96" t="s">
        <v>103</v>
      </c>
      <c r="E96" t="s">
        <v>126</v>
      </c>
      <c r="F96" t="s">
        <v>525</v>
      </c>
      <c r="G96" t="s">
        <v>318</v>
      </c>
      <c r="H96" t="s">
        <v>105</v>
      </c>
      <c r="I96" s="91">
        <v>424.32</v>
      </c>
      <c r="J96" s="91">
        <v>562.5</v>
      </c>
      <c r="K96" s="91">
        <v>0</v>
      </c>
      <c r="L96" s="91">
        <v>2.3868</v>
      </c>
      <c r="M96" s="91">
        <v>0</v>
      </c>
      <c r="N96" s="91">
        <v>0.02</v>
      </c>
      <c r="O96" s="91">
        <v>0.01</v>
      </c>
    </row>
    <row r="97" spans="2:15">
      <c r="B97" t="s">
        <v>526</v>
      </c>
      <c r="C97" t="s">
        <v>527</v>
      </c>
      <c r="D97" t="s">
        <v>103</v>
      </c>
      <c r="E97" t="s">
        <v>126</v>
      </c>
      <c r="F97" t="s">
        <v>528</v>
      </c>
      <c r="G97" t="s">
        <v>318</v>
      </c>
      <c r="H97" t="s">
        <v>105</v>
      </c>
      <c r="I97" s="91">
        <v>930.95</v>
      </c>
      <c r="J97" s="91">
        <v>1795</v>
      </c>
      <c r="K97" s="91">
        <v>0</v>
      </c>
      <c r="L97" s="91">
        <v>16.710552499999999</v>
      </c>
      <c r="M97" s="91">
        <v>0</v>
      </c>
      <c r="N97" s="91">
        <v>0.15</v>
      </c>
      <c r="O97" s="91">
        <v>0.05</v>
      </c>
    </row>
    <row r="98" spans="2:15">
      <c r="B98" t="s">
        <v>529</v>
      </c>
      <c r="C98" t="s">
        <v>530</v>
      </c>
      <c r="D98" t="s">
        <v>103</v>
      </c>
      <c r="E98" t="s">
        <v>126</v>
      </c>
      <c r="F98" t="s">
        <v>531</v>
      </c>
      <c r="G98" t="s">
        <v>318</v>
      </c>
      <c r="H98" t="s">
        <v>105</v>
      </c>
      <c r="I98" s="91">
        <v>4758.59</v>
      </c>
      <c r="J98" s="91">
        <v>585.5</v>
      </c>
      <c r="K98" s="91">
        <v>0</v>
      </c>
      <c r="L98" s="91">
        <v>27.86154445</v>
      </c>
      <c r="M98" s="91">
        <v>0.01</v>
      </c>
      <c r="N98" s="91">
        <v>0.26</v>
      </c>
      <c r="O98" s="91">
        <v>0.09</v>
      </c>
    </row>
    <row r="99" spans="2:15">
      <c r="B99" t="s">
        <v>532</v>
      </c>
      <c r="C99" t="s">
        <v>533</v>
      </c>
      <c r="D99" t="s">
        <v>103</v>
      </c>
      <c r="E99" t="s">
        <v>126</v>
      </c>
      <c r="F99" t="s">
        <v>534</v>
      </c>
      <c r="G99" t="s">
        <v>318</v>
      </c>
      <c r="H99" t="s">
        <v>105</v>
      </c>
      <c r="I99" s="91">
        <v>1126.81</v>
      </c>
      <c r="J99" s="91">
        <v>1134</v>
      </c>
      <c r="K99" s="91">
        <v>0</v>
      </c>
      <c r="L99" s="91">
        <v>12.778025400000001</v>
      </c>
      <c r="M99" s="91">
        <v>0.01</v>
      </c>
      <c r="N99" s="91">
        <v>0.12</v>
      </c>
      <c r="O99" s="91">
        <v>0.04</v>
      </c>
    </row>
    <row r="100" spans="2:15">
      <c r="B100" t="s">
        <v>535</v>
      </c>
      <c r="C100" t="s">
        <v>536</v>
      </c>
      <c r="D100" t="s">
        <v>103</v>
      </c>
      <c r="E100" t="s">
        <v>126</v>
      </c>
      <c r="F100" t="s">
        <v>537</v>
      </c>
      <c r="G100" t="s">
        <v>326</v>
      </c>
      <c r="H100" t="s">
        <v>105</v>
      </c>
      <c r="I100" s="91">
        <v>673.72</v>
      </c>
      <c r="J100" s="91">
        <v>1464</v>
      </c>
      <c r="K100" s="91">
        <v>0</v>
      </c>
      <c r="L100" s="91">
        <v>9.8632608000000008</v>
      </c>
      <c r="M100" s="91">
        <v>0</v>
      </c>
      <c r="N100" s="91">
        <v>0.09</v>
      </c>
      <c r="O100" s="91">
        <v>0.03</v>
      </c>
    </row>
    <row r="101" spans="2:15">
      <c r="B101" t="s">
        <v>538</v>
      </c>
      <c r="C101" t="s">
        <v>539</v>
      </c>
      <c r="D101" t="s">
        <v>103</v>
      </c>
      <c r="E101" t="s">
        <v>126</v>
      </c>
      <c r="F101" t="s">
        <v>540</v>
      </c>
      <c r="G101" t="s">
        <v>541</v>
      </c>
      <c r="H101" t="s">
        <v>105</v>
      </c>
      <c r="I101" s="91">
        <v>11779.4</v>
      </c>
      <c r="J101" s="91">
        <v>128</v>
      </c>
      <c r="K101" s="91">
        <v>0</v>
      </c>
      <c r="L101" s="91">
        <v>15.077631999999999</v>
      </c>
      <c r="M101" s="91">
        <v>0</v>
      </c>
      <c r="N101" s="91">
        <v>0.14000000000000001</v>
      </c>
      <c r="O101" s="91">
        <v>0.05</v>
      </c>
    </row>
    <row r="102" spans="2:15">
      <c r="B102" t="s">
        <v>542</v>
      </c>
      <c r="C102" t="s">
        <v>543</v>
      </c>
      <c r="D102" t="s">
        <v>103</v>
      </c>
      <c r="E102" t="s">
        <v>126</v>
      </c>
      <c r="F102" t="s">
        <v>544</v>
      </c>
      <c r="G102" t="s">
        <v>541</v>
      </c>
      <c r="H102" t="s">
        <v>105</v>
      </c>
      <c r="I102" s="91">
        <v>786.11</v>
      </c>
      <c r="J102" s="91">
        <v>732</v>
      </c>
      <c r="K102" s="91">
        <v>0</v>
      </c>
      <c r="L102" s="91">
        <v>5.7543252000000003</v>
      </c>
      <c r="M102" s="91">
        <v>0</v>
      </c>
      <c r="N102" s="91">
        <v>0.05</v>
      </c>
      <c r="O102" s="91">
        <v>0.02</v>
      </c>
    </row>
    <row r="103" spans="2:15">
      <c r="B103" t="s">
        <v>545</v>
      </c>
      <c r="C103" t="s">
        <v>546</v>
      </c>
      <c r="D103" t="s">
        <v>103</v>
      </c>
      <c r="E103" t="s">
        <v>126</v>
      </c>
      <c r="F103" t="s">
        <v>547</v>
      </c>
      <c r="G103" t="s">
        <v>333</v>
      </c>
      <c r="H103" t="s">
        <v>105</v>
      </c>
      <c r="I103" s="91">
        <v>86.23</v>
      </c>
      <c r="J103" s="91">
        <v>5240</v>
      </c>
      <c r="K103" s="91">
        <v>0</v>
      </c>
      <c r="L103" s="91">
        <v>4.5184519999999999</v>
      </c>
      <c r="M103" s="91">
        <v>0</v>
      </c>
      <c r="N103" s="91">
        <v>0.04</v>
      </c>
      <c r="O103" s="91">
        <v>0.01</v>
      </c>
    </row>
    <row r="104" spans="2:15">
      <c r="B104" t="s">
        <v>548</v>
      </c>
      <c r="C104" t="s">
        <v>549</v>
      </c>
      <c r="D104" t="s">
        <v>103</v>
      </c>
      <c r="E104" t="s">
        <v>126</v>
      </c>
      <c r="F104" t="s">
        <v>550</v>
      </c>
      <c r="G104" t="s">
        <v>333</v>
      </c>
      <c r="H104" t="s">
        <v>105</v>
      </c>
      <c r="I104" s="91">
        <v>699.12</v>
      </c>
      <c r="J104" s="91">
        <v>1368</v>
      </c>
      <c r="K104" s="91">
        <v>0</v>
      </c>
      <c r="L104" s="91">
        <v>9.5639616000000007</v>
      </c>
      <c r="M104" s="91">
        <v>0</v>
      </c>
      <c r="N104" s="91">
        <v>0.09</v>
      </c>
      <c r="O104" s="91">
        <v>0.03</v>
      </c>
    </row>
    <row r="105" spans="2:15">
      <c r="B105" t="s">
        <v>551</v>
      </c>
      <c r="C105" t="s">
        <v>552</v>
      </c>
      <c r="D105" t="s">
        <v>103</v>
      </c>
      <c r="E105" t="s">
        <v>126</v>
      </c>
      <c r="F105" t="s">
        <v>553</v>
      </c>
      <c r="G105" t="s">
        <v>333</v>
      </c>
      <c r="H105" t="s">
        <v>105</v>
      </c>
      <c r="I105" s="91">
        <v>1827.21</v>
      </c>
      <c r="J105" s="91">
        <v>764.2</v>
      </c>
      <c r="K105" s="91">
        <v>0</v>
      </c>
      <c r="L105" s="91">
        <v>13.96353882</v>
      </c>
      <c r="M105" s="91">
        <v>0</v>
      </c>
      <c r="N105" s="91">
        <v>0.13</v>
      </c>
      <c r="O105" s="91">
        <v>0.04</v>
      </c>
    </row>
    <row r="106" spans="2:15">
      <c r="B106" t="s">
        <v>554</v>
      </c>
      <c r="C106" t="s">
        <v>555</v>
      </c>
      <c r="D106" t="s">
        <v>103</v>
      </c>
      <c r="E106" t="s">
        <v>126</v>
      </c>
      <c r="F106" t="s">
        <v>556</v>
      </c>
      <c r="G106" t="s">
        <v>333</v>
      </c>
      <c r="H106" t="s">
        <v>105</v>
      </c>
      <c r="I106" s="91">
        <v>2989.02</v>
      </c>
      <c r="J106" s="91">
        <v>73.2</v>
      </c>
      <c r="K106" s="91">
        <v>0</v>
      </c>
      <c r="L106" s="91">
        <v>2.1879626399999998</v>
      </c>
      <c r="M106" s="91">
        <v>0</v>
      </c>
      <c r="N106" s="91">
        <v>0.02</v>
      </c>
      <c r="O106" s="91">
        <v>0.01</v>
      </c>
    </row>
    <row r="107" spans="2:15">
      <c r="B107" t="s">
        <v>557</v>
      </c>
      <c r="C107" t="s">
        <v>558</v>
      </c>
      <c r="D107" t="s">
        <v>103</v>
      </c>
      <c r="E107" t="s">
        <v>126</v>
      </c>
      <c r="F107" t="s">
        <v>559</v>
      </c>
      <c r="G107" t="s">
        <v>419</v>
      </c>
      <c r="H107" t="s">
        <v>105</v>
      </c>
      <c r="I107" s="91">
        <v>70.17</v>
      </c>
      <c r="J107" s="91">
        <v>1.0000000000000001E-5</v>
      </c>
      <c r="K107" s="91">
        <v>0</v>
      </c>
      <c r="L107" s="91">
        <v>7.0170000000000001E-9</v>
      </c>
      <c r="M107" s="91">
        <v>0</v>
      </c>
      <c r="N107" s="91">
        <v>0</v>
      </c>
      <c r="O107" s="91">
        <v>0</v>
      </c>
    </row>
    <row r="108" spans="2:15">
      <c r="B108" t="s">
        <v>560</v>
      </c>
      <c r="C108" t="s">
        <v>561</v>
      </c>
      <c r="D108" t="s">
        <v>103</v>
      </c>
      <c r="E108" t="s">
        <v>126</v>
      </c>
      <c r="F108" t="s">
        <v>562</v>
      </c>
      <c r="G108" t="s">
        <v>419</v>
      </c>
      <c r="H108" t="s">
        <v>105</v>
      </c>
      <c r="I108" s="91">
        <v>502.86</v>
      </c>
      <c r="J108" s="91">
        <v>1476</v>
      </c>
      <c r="K108" s="91">
        <v>0</v>
      </c>
      <c r="L108" s="91">
        <v>7.4222136000000001</v>
      </c>
      <c r="M108" s="91">
        <v>0</v>
      </c>
      <c r="N108" s="91">
        <v>7.0000000000000007E-2</v>
      </c>
      <c r="O108" s="91">
        <v>0.02</v>
      </c>
    </row>
    <row r="109" spans="2:15">
      <c r="B109" t="s">
        <v>563</v>
      </c>
      <c r="C109" t="s">
        <v>564</v>
      </c>
      <c r="D109" t="s">
        <v>103</v>
      </c>
      <c r="E109" t="s">
        <v>126</v>
      </c>
      <c r="F109" t="s">
        <v>565</v>
      </c>
      <c r="G109" t="s">
        <v>419</v>
      </c>
      <c r="H109" t="s">
        <v>105</v>
      </c>
      <c r="I109" s="91">
        <v>5823.96</v>
      </c>
      <c r="J109" s="91">
        <v>10.1</v>
      </c>
      <c r="K109" s="91">
        <v>0</v>
      </c>
      <c r="L109" s="91">
        <v>0.58821995999999999</v>
      </c>
      <c r="M109" s="91">
        <v>0</v>
      </c>
      <c r="N109" s="91">
        <v>0.01</v>
      </c>
      <c r="O109" s="91">
        <v>0</v>
      </c>
    </row>
    <row r="110" spans="2:15">
      <c r="B110" t="s">
        <v>566</v>
      </c>
      <c r="C110" t="s">
        <v>567</v>
      </c>
      <c r="D110" t="s">
        <v>103</v>
      </c>
      <c r="E110" t="s">
        <v>126</v>
      </c>
      <c r="F110" t="s">
        <v>568</v>
      </c>
      <c r="G110" t="s">
        <v>337</v>
      </c>
      <c r="H110" t="s">
        <v>105</v>
      </c>
      <c r="I110" s="91">
        <v>282.83999999999997</v>
      </c>
      <c r="J110" s="91">
        <v>10840</v>
      </c>
      <c r="K110" s="91">
        <v>0</v>
      </c>
      <c r="L110" s="91">
        <v>30.659856000000001</v>
      </c>
      <c r="M110" s="91">
        <v>0</v>
      </c>
      <c r="N110" s="91">
        <v>0.28000000000000003</v>
      </c>
      <c r="O110" s="91">
        <v>0.1</v>
      </c>
    </row>
    <row r="111" spans="2:15">
      <c r="B111" t="s">
        <v>569</v>
      </c>
      <c r="C111" t="s">
        <v>570</v>
      </c>
      <c r="D111" t="s">
        <v>103</v>
      </c>
      <c r="E111" t="s">
        <v>126</v>
      </c>
      <c r="F111" t="s">
        <v>571</v>
      </c>
      <c r="G111" t="s">
        <v>337</v>
      </c>
      <c r="H111" t="s">
        <v>105</v>
      </c>
      <c r="I111" s="91">
        <v>8.7899999999999991</v>
      </c>
      <c r="J111" s="91">
        <v>35.6</v>
      </c>
      <c r="K111" s="91">
        <v>0</v>
      </c>
      <c r="L111" s="91">
        <v>3.1292400000000001E-3</v>
      </c>
      <c r="M111" s="91">
        <v>0</v>
      </c>
      <c r="N111" s="91">
        <v>0</v>
      </c>
      <c r="O111" s="91">
        <v>0</v>
      </c>
    </row>
    <row r="112" spans="2:15">
      <c r="B112" t="s">
        <v>572</v>
      </c>
      <c r="C112" t="s">
        <v>573</v>
      </c>
      <c r="D112" t="s">
        <v>103</v>
      </c>
      <c r="E112" t="s">
        <v>126</v>
      </c>
      <c r="F112" t="s">
        <v>574</v>
      </c>
      <c r="G112" t="s">
        <v>450</v>
      </c>
      <c r="H112" t="s">
        <v>105</v>
      </c>
      <c r="I112" s="91">
        <v>335.62</v>
      </c>
      <c r="J112" s="91">
        <v>3016</v>
      </c>
      <c r="K112" s="91">
        <v>0</v>
      </c>
      <c r="L112" s="91">
        <v>10.1222992</v>
      </c>
      <c r="M112" s="91">
        <v>0</v>
      </c>
      <c r="N112" s="91">
        <v>0.09</v>
      </c>
      <c r="O112" s="91">
        <v>0.03</v>
      </c>
    </row>
    <row r="113" spans="2:15">
      <c r="B113" t="s">
        <v>575</v>
      </c>
      <c r="C113" t="s">
        <v>576</v>
      </c>
      <c r="D113" t="s">
        <v>103</v>
      </c>
      <c r="E113" t="s">
        <v>126</v>
      </c>
      <c r="F113" t="s">
        <v>577</v>
      </c>
      <c r="G113" t="s">
        <v>130</v>
      </c>
      <c r="H113" t="s">
        <v>105</v>
      </c>
      <c r="I113" s="91">
        <v>2508.73</v>
      </c>
      <c r="J113" s="91">
        <v>449.8</v>
      </c>
      <c r="K113" s="91">
        <v>0</v>
      </c>
      <c r="L113" s="91">
        <v>11.28426754</v>
      </c>
      <c r="M113" s="91">
        <v>0</v>
      </c>
      <c r="N113" s="91">
        <v>0.1</v>
      </c>
      <c r="O113" s="91">
        <v>0.04</v>
      </c>
    </row>
    <row r="114" spans="2:15">
      <c r="B114" t="s">
        <v>578</v>
      </c>
      <c r="C114" t="s">
        <v>579</v>
      </c>
      <c r="D114" t="s">
        <v>103</v>
      </c>
      <c r="E114" t="s">
        <v>126</v>
      </c>
      <c r="F114" t="s">
        <v>580</v>
      </c>
      <c r="G114" t="s">
        <v>130</v>
      </c>
      <c r="H114" t="s">
        <v>105</v>
      </c>
      <c r="I114" s="91">
        <v>798.56</v>
      </c>
      <c r="J114" s="91">
        <v>2167</v>
      </c>
      <c r="K114" s="91">
        <v>0</v>
      </c>
      <c r="L114" s="91">
        <v>17.304795200000001</v>
      </c>
      <c r="M114" s="91">
        <v>0.01</v>
      </c>
      <c r="N114" s="91">
        <v>0.16</v>
      </c>
      <c r="O114" s="91">
        <v>0.05</v>
      </c>
    </row>
    <row r="115" spans="2:15">
      <c r="B115" t="s">
        <v>581</v>
      </c>
      <c r="C115" t="s">
        <v>582</v>
      </c>
      <c r="D115" t="s">
        <v>103</v>
      </c>
      <c r="E115" t="s">
        <v>126</v>
      </c>
      <c r="F115" t="s">
        <v>583</v>
      </c>
      <c r="G115" t="s">
        <v>130</v>
      </c>
      <c r="H115" t="s">
        <v>105</v>
      </c>
      <c r="I115" s="91">
        <v>422.19</v>
      </c>
      <c r="J115" s="91">
        <v>1943</v>
      </c>
      <c r="K115" s="91">
        <v>0</v>
      </c>
      <c r="L115" s="91">
        <v>8.2031516999999994</v>
      </c>
      <c r="M115" s="91">
        <v>0.01</v>
      </c>
      <c r="N115" s="91">
        <v>0.08</v>
      </c>
      <c r="O115" s="91">
        <v>0.03</v>
      </c>
    </row>
    <row r="116" spans="2:15">
      <c r="B116" t="s">
        <v>584</v>
      </c>
      <c r="C116" t="s">
        <v>585</v>
      </c>
      <c r="D116" t="s">
        <v>103</v>
      </c>
      <c r="E116" t="s">
        <v>126</v>
      </c>
      <c r="F116" t="s">
        <v>586</v>
      </c>
      <c r="G116" t="s">
        <v>130</v>
      </c>
      <c r="H116" t="s">
        <v>105</v>
      </c>
      <c r="I116" s="91">
        <v>674.28</v>
      </c>
      <c r="J116" s="91">
        <v>353.9</v>
      </c>
      <c r="K116" s="91">
        <v>0</v>
      </c>
      <c r="L116" s="91">
        <v>2.3862769199999998</v>
      </c>
      <c r="M116" s="91">
        <v>0.01</v>
      </c>
      <c r="N116" s="91">
        <v>0.02</v>
      </c>
      <c r="O116" s="91">
        <v>0.01</v>
      </c>
    </row>
    <row r="117" spans="2:15">
      <c r="B117" t="s">
        <v>587</v>
      </c>
      <c r="C117" t="s">
        <v>588</v>
      </c>
      <c r="D117" t="s">
        <v>103</v>
      </c>
      <c r="E117" t="s">
        <v>126</v>
      </c>
      <c r="F117" t="s">
        <v>589</v>
      </c>
      <c r="G117" t="s">
        <v>130</v>
      </c>
      <c r="H117" t="s">
        <v>105</v>
      </c>
      <c r="I117" s="91">
        <v>7062.5</v>
      </c>
      <c r="J117" s="91">
        <v>111.8</v>
      </c>
      <c r="K117" s="91">
        <v>0</v>
      </c>
      <c r="L117" s="91">
        <v>7.8958750000000002</v>
      </c>
      <c r="M117" s="91">
        <v>0</v>
      </c>
      <c r="N117" s="91">
        <v>7.0000000000000007E-2</v>
      </c>
      <c r="O117" s="91">
        <v>0.02</v>
      </c>
    </row>
    <row r="118" spans="2:15">
      <c r="B118" t="s">
        <v>590</v>
      </c>
      <c r="C118" t="s">
        <v>591</v>
      </c>
      <c r="D118" t="s">
        <v>103</v>
      </c>
      <c r="E118" t="s">
        <v>126</v>
      </c>
      <c r="F118" t="s">
        <v>592</v>
      </c>
      <c r="G118" t="s">
        <v>131</v>
      </c>
      <c r="H118" t="s">
        <v>105</v>
      </c>
      <c r="I118" s="91">
        <v>7152.88</v>
      </c>
      <c r="J118" s="91">
        <v>163.1</v>
      </c>
      <c r="K118" s="91">
        <v>0</v>
      </c>
      <c r="L118" s="91">
        <v>11.66634728</v>
      </c>
      <c r="M118" s="91">
        <v>0</v>
      </c>
      <c r="N118" s="91">
        <v>0.11</v>
      </c>
      <c r="O118" s="91">
        <v>0.04</v>
      </c>
    </row>
    <row r="119" spans="2:15">
      <c r="B119" t="s">
        <v>593</v>
      </c>
      <c r="C119" t="s">
        <v>594</v>
      </c>
      <c r="D119" t="s">
        <v>103</v>
      </c>
      <c r="E119" t="s">
        <v>126</v>
      </c>
      <c r="F119" t="s">
        <v>595</v>
      </c>
      <c r="G119" t="s">
        <v>132</v>
      </c>
      <c r="H119" t="s">
        <v>105</v>
      </c>
      <c r="I119" s="91">
        <v>81.42</v>
      </c>
      <c r="J119" s="91">
        <v>2249</v>
      </c>
      <c r="K119" s="91">
        <v>0</v>
      </c>
      <c r="L119" s="91">
        <v>1.8311358</v>
      </c>
      <c r="M119" s="91">
        <v>0</v>
      </c>
      <c r="N119" s="91">
        <v>0.02</v>
      </c>
      <c r="O119" s="91">
        <v>0.01</v>
      </c>
    </row>
    <row r="120" spans="2:15">
      <c r="B120" t="s">
        <v>596</v>
      </c>
      <c r="C120" t="s">
        <v>597</v>
      </c>
      <c r="D120" t="s">
        <v>103</v>
      </c>
      <c r="E120" t="s">
        <v>126</v>
      </c>
      <c r="F120" t="s">
        <v>598</v>
      </c>
      <c r="G120" t="s">
        <v>135</v>
      </c>
      <c r="H120" t="s">
        <v>105</v>
      </c>
      <c r="I120" s="91">
        <v>412.83</v>
      </c>
      <c r="J120" s="91">
        <v>1462</v>
      </c>
      <c r="K120" s="91">
        <v>0</v>
      </c>
      <c r="L120" s="91">
        <v>6.0355746000000003</v>
      </c>
      <c r="M120" s="91">
        <v>0</v>
      </c>
      <c r="N120" s="91">
        <v>0.06</v>
      </c>
      <c r="O120" s="91">
        <v>0.02</v>
      </c>
    </row>
    <row r="121" spans="2:15">
      <c r="B121" s="92" t="s">
        <v>599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238</v>
      </c>
      <c r="C122" t="s">
        <v>238</v>
      </c>
      <c r="E122" s="16"/>
      <c r="F122" s="16"/>
      <c r="G122" t="s">
        <v>238</v>
      </c>
      <c r="H122" t="s">
        <v>238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245</v>
      </c>
      <c r="E123" s="16"/>
      <c r="F123" s="16"/>
      <c r="G123" s="16"/>
      <c r="I123" s="93">
        <v>11708.19</v>
      </c>
      <c r="K123" s="93">
        <v>0.38502999999999998</v>
      </c>
      <c r="L123" s="93">
        <v>1167.4902739744459</v>
      </c>
      <c r="N123" s="93">
        <v>10.82</v>
      </c>
      <c r="O123" s="93">
        <v>3.68</v>
      </c>
    </row>
    <row r="124" spans="2:15">
      <c r="B124" s="92" t="s">
        <v>259</v>
      </c>
      <c r="E124" s="16"/>
      <c r="F124" s="16"/>
      <c r="G124" s="16"/>
      <c r="I124" s="93">
        <v>7922.53</v>
      </c>
      <c r="K124" s="93">
        <v>0.38502999999999998</v>
      </c>
      <c r="L124" s="93">
        <v>791.63272370350001</v>
      </c>
      <c r="N124" s="93">
        <v>7.33</v>
      </c>
      <c r="O124" s="93">
        <v>2.5</v>
      </c>
    </row>
    <row r="125" spans="2:15">
      <c r="B125" t="s">
        <v>600</v>
      </c>
      <c r="C125" t="s">
        <v>601</v>
      </c>
      <c r="D125" t="s">
        <v>602</v>
      </c>
      <c r="E125" t="s">
        <v>603</v>
      </c>
      <c r="F125" t="s">
        <v>604</v>
      </c>
      <c r="G125" t="s">
        <v>605</v>
      </c>
      <c r="H125" t="s">
        <v>109</v>
      </c>
      <c r="I125" s="91">
        <v>1097.22</v>
      </c>
      <c r="J125" s="91">
        <v>406</v>
      </c>
      <c r="K125" s="91">
        <v>0</v>
      </c>
      <c r="L125" s="91">
        <v>16.696265073599999</v>
      </c>
      <c r="M125" s="91">
        <v>0</v>
      </c>
      <c r="N125" s="91">
        <v>0.15</v>
      </c>
      <c r="O125" s="91">
        <v>0.05</v>
      </c>
    </row>
    <row r="126" spans="2:15">
      <c r="B126" t="s">
        <v>606</v>
      </c>
      <c r="C126" t="s">
        <v>607</v>
      </c>
      <c r="D126" t="s">
        <v>602</v>
      </c>
      <c r="E126" t="s">
        <v>603</v>
      </c>
      <c r="F126" t="s">
        <v>608</v>
      </c>
      <c r="G126" t="s">
        <v>605</v>
      </c>
      <c r="H126" t="s">
        <v>109</v>
      </c>
      <c r="I126" s="91">
        <v>224.09</v>
      </c>
      <c r="J126" s="91">
        <v>555</v>
      </c>
      <c r="K126" s="91">
        <v>0</v>
      </c>
      <c r="L126" s="91">
        <v>4.6613857259999998</v>
      </c>
      <c r="M126" s="91">
        <v>0</v>
      </c>
      <c r="N126" s="91">
        <v>0.04</v>
      </c>
      <c r="O126" s="91">
        <v>0.01</v>
      </c>
    </row>
    <row r="127" spans="2:15">
      <c r="B127" t="s">
        <v>609</v>
      </c>
      <c r="C127" t="s">
        <v>610</v>
      </c>
      <c r="D127" t="s">
        <v>602</v>
      </c>
      <c r="E127" t="s">
        <v>603</v>
      </c>
      <c r="F127" t="s">
        <v>611</v>
      </c>
      <c r="G127" t="s">
        <v>605</v>
      </c>
      <c r="H127" t="s">
        <v>109</v>
      </c>
      <c r="I127" s="91">
        <v>332.88</v>
      </c>
      <c r="J127" s="91">
        <v>754</v>
      </c>
      <c r="K127" s="91">
        <v>0</v>
      </c>
      <c r="L127" s="91">
        <v>9.4071621695999994</v>
      </c>
      <c r="M127" s="91">
        <v>0</v>
      </c>
      <c r="N127" s="91">
        <v>0.09</v>
      </c>
      <c r="O127" s="91">
        <v>0.03</v>
      </c>
    </row>
    <row r="128" spans="2:15">
      <c r="B128" t="s">
        <v>612</v>
      </c>
      <c r="C128" t="s">
        <v>613</v>
      </c>
      <c r="D128" t="s">
        <v>614</v>
      </c>
      <c r="E128" t="s">
        <v>603</v>
      </c>
      <c r="F128" t="s">
        <v>272</v>
      </c>
      <c r="G128" t="s">
        <v>605</v>
      </c>
      <c r="H128" t="s">
        <v>109</v>
      </c>
      <c r="I128" s="91">
        <v>1639.58</v>
      </c>
      <c r="J128" s="91">
        <v>1542</v>
      </c>
      <c r="K128" s="91">
        <v>0</v>
      </c>
      <c r="L128" s="91">
        <v>94.758148852800005</v>
      </c>
      <c r="M128" s="91">
        <v>0</v>
      </c>
      <c r="N128" s="91">
        <v>0.88</v>
      </c>
      <c r="O128" s="91">
        <v>0.3</v>
      </c>
    </row>
    <row r="129" spans="2:15">
      <c r="B129" t="s">
        <v>615</v>
      </c>
      <c r="C129" t="s">
        <v>616</v>
      </c>
      <c r="D129" t="s">
        <v>602</v>
      </c>
      <c r="E129" t="s">
        <v>603</v>
      </c>
      <c r="F129" t="s">
        <v>369</v>
      </c>
      <c r="G129" t="s">
        <v>605</v>
      </c>
      <c r="H129" t="s">
        <v>109</v>
      </c>
      <c r="I129" s="91">
        <v>265.33999999999997</v>
      </c>
      <c r="J129" s="91">
        <v>500</v>
      </c>
      <c r="K129" s="91">
        <v>0</v>
      </c>
      <c r="L129" s="91">
        <v>4.9724716000000004</v>
      </c>
      <c r="M129" s="91">
        <v>0</v>
      </c>
      <c r="N129" s="91">
        <v>0.05</v>
      </c>
      <c r="O129" s="91">
        <v>0.02</v>
      </c>
    </row>
    <row r="130" spans="2:15">
      <c r="B130" t="s">
        <v>617</v>
      </c>
      <c r="C130" t="s">
        <v>618</v>
      </c>
      <c r="D130" t="s">
        <v>602</v>
      </c>
      <c r="E130" t="s">
        <v>603</v>
      </c>
      <c r="F130" t="s">
        <v>571</v>
      </c>
      <c r="G130" t="s">
        <v>619</v>
      </c>
      <c r="H130" t="s">
        <v>116</v>
      </c>
      <c r="I130" s="91">
        <v>10.78</v>
      </c>
      <c r="J130" s="91">
        <v>37.5</v>
      </c>
      <c r="K130" s="91">
        <v>0</v>
      </c>
      <c r="L130" s="91">
        <v>1.93773195E-2</v>
      </c>
      <c r="M130" s="91">
        <v>0</v>
      </c>
      <c r="N130" s="91">
        <v>0</v>
      </c>
      <c r="O130" s="91">
        <v>0</v>
      </c>
    </row>
    <row r="131" spans="2:15">
      <c r="B131" t="s">
        <v>620</v>
      </c>
      <c r="C131" t="s">
        <v>621</v>
      </c>
      <c r="D131" t="s">
        <v>602</v>
      </c>
      <c r="E131" t="s">
        <v>603</v>
      </c>
      <c r="F131" t="s">
        <v>321</v>
      </c>
      <c r="G131" t="s">
        <v>622</v>
      </c>
      <c r="H131" t="s">
        <v>109</v>
      </c>
      <c r="I131" s="91">
        <v>406.95</v>
      </c>
      <c r="J131" s="91">
        <v>1474</v>
      </c>
      <c r="K131" s="91">
        <v>0</v>
      </c>
      <c r="L131" s="91">
        <v>22.482164363999999</v>
      </c>
      <c r="M131" s="91">
        <v>0</v>
      </c>
      <c r="N131" s="91">
        <v>0.21</v>
      </c>
      <c r="O131" s="91">
        <v>7.0000000000000007E-2</v>
      </c>
    </row>
    <row r="132" spans="2:15">
      <c r="B132" t="s">
        <v>623</v>
      </c>
      <c r="C132" t="s">
        <v>624</v>
      </c>
      <c r="D132" t="s">
        <v>602</v>
      </c>
      <c r="E132" t="s">
        <v>603</v>
      </c>
      <c r="F132" t="s">
        <v>625</v>
      </c>
      <c r="G132" t="s">
        <v>622</v>
      </c>
      <c r="H132" t="s">
        <v>109</v>
      </c>
      <c r="I132" s="91">
        <v>137.33000000000001</v>
      </c>
      <c r="J132" s="91">
        <v>9238</v>
      </c>
      <c r="K132" s="91">
        <v>0</v>
      </c>
      <c r="L132" s="91">
        <v>47.549172159199998</v>
      </c>
      <c r="M132" s="91">
        <v>0</v>
      </c>
      <c r="N132" s="91">
        <v>0.44</v>
      </c>
      <c r="O132" s="91">
        <v>0.15</v>
      </c>
    </row>
    <row r="133" spans="2:15">
      <c r="B133" t="s">
        <v>626</v>
      </c>
      <c r="C133" t="s">
        <v>627</v>
      </c>
      <c r="D133" t="s">
        <v>602</v>
      </c>
      <c r="E133" t="s">
        <v>603</v>
      </c>
      <c r="F133" t="s">
        <v>403</v>
      </c>
      <c r="G133" t="s">
        <v>622</v>
      </c>
      <c r="H133" t="s">
        <v>109</v>
      </c>
      <c r="I133" s="91">
        <v>490.43</v>
      </c>
      <c r="J133" s="91">
        <v>2278</v>
      </c>
      <c r="K133" s="91">
        <v>0</v>
      </c>
      <c r="L133" s="91">
        <v>41.872638759200001</v>
      </c>
      <c r="M133" s="91">
        <v>0</v>
      </c>
      <c r="N133" s="91">
        <v>0.39</v>
      </c>
      <c r="O133" s="91">
        <v>0.13</v>
      </c>
    </row>
    <row r="134" spans="2:15">
      <c r="B134" t="s">
        <v>628</v>
      </c>
      <c r="C134" t="s">
        <v>629</v>
      </c>
      <c r="D134" t="s">
        <v>602</v>
      </c>
      <c r="E134" t="s">
        <v>603</v>
      </c>
      <c r="F134" t="s">
        <v>630</v>
      </c>
      <c r="G134" t="s">
        <v>631</v>
      </c>
      <c r="H134" t="s">
        <v>109</v>
      </c>
      <c r="I134" s="91">
        <v>224.75</v>
      </c>
      <c r="J134" s="91">
        <v>5858</v>
      </c>
      <c r="K134" s="91">
        <v>0.20587</v>
      </c>
      <c r="L134" s="91">
        <v>49.55149454</v>
      </c>
      <c r="M134" s="91">
        <v>0</v>
      </c>
      <c r="N134" s="91">
        <v>0.46</v>
      </c>
      <c r="O134" s="91">
        <v>0.16</v>
      </c>
    </row>
    <row r="135" spans="2:15">
      <c r="B135" t="s">
        <v>632</v>
      </c>
      <c r="C135" t="s">
        <v>633</v>
      </c>
      <c r="D135" t="s">
        <v>614</v>
      </c>
      <c r="E135" t="s">
        <v>603</v>
      </c>
      <c r="F135" t="s">
        <v>634</v>
      </c>
      <c r="G135" t="s">
        <v>631</v>
      </c>
      <c r="H135" t="s">
        <v>109</v>
      </c>
      <c r="I135" s="91">
        <v>54.6</v>
      </c>
      <c r="J135" s="91">
        <v>7414</v>
      </c>
      <c r="K135" s="91">
        <v>0</v>
      </c>
      <c r="L135" s="91">
        <v>15.172068912</v>
      </c>
      <c r="M135" s="91">
        <v>0</v>
      </c>
      <c r="N135" s="91">
        <v>0.14000000000000001</v>
      </c>
      <c r="O135" s="91">
        <v>0.05</v>
      </c>
    </row>
    <row r="136" spans="2:15">
      <c r="B136" t="s">
        <v>635</v>
      </c>
      <c r="C136" t="s">
        <v>636</v>
      </c>
      <c r="D136" t="s">
        <v>602</v>
      </c>
      <c r="E136" t="s">
        <v>603</v>
      </c>
      <c r="F136" t="s">
        <v>637</v>
      </c>
      <c r="G136" t="s">
        <v>631</v>
      </c>
      <c r="H136" t="s">
        <v>109</v>
      </c>
      <c r="I136" s="91">
        <v>98.03</v>
      </c>
      <c r="J136" s="91">
        <v>9034</v>
      </c>
      <c r="K136" s="91">
        <v>0</v>
      </c>
      <c r="L136" s="91">
        <v>33.192401189599998</v>
      </c>
      <c r="M136" s="91">
        <v>0</v>
      </c>
      <c r="N136" s="91">
        <v>0.31</v>
      </c>
      <c r="O136" s="91">
        <v>0.1</v>
      </c>
    </row>
    <row r="137" spans="2:15">
      <c r="B137" t="s">
        <v>638</v>
      </c>
      <c r="C137" t="s">
        <v>639</v>
      </c>
      <c r="D137" t="s">
        <v>602</v>
      </c>
      <c r="E137" t="s">
        <v>603</v>
      </c>
      <c r="F137" t="s">
        <v>640</v>
      </c>
      <c r="G137" t="s">
        <v>631</v>
      </c>
      <c r="H137" t="s">
        <v>109</v>
      </c>
      <c r="I137" s="91">
        <v>157.85</v>
      </c>
      <c r="J137" s="91">
        <v>10265</v>
      </c>
      <c r="K137" s="91">
        <v>0</v>
      </c>
      <c r="L137" s="91">
        <v>60.729977769999998</v>
      </c>
      <c r="M137" s="91">
        <v>0</v>
      </c>
      <c r="N137" s="91">
        <v>0.56000000000000005</v>
      </c>
      <c r="O137" s="91">
        <v>0.19</v>
      </c>
    </row>
    <row r="138" spans="2:15">
      <c r="B138" t="s">
        <v>641</v>
      </c>
      <c r="C138" t="s">
        <v>642</v>
      </c>
      <c r="D138" t="s">
        <v>602</v>
      </c>
      <c r="E138" t="s">
        <v>603</v>
      </c>
      <c r="F138" t="s">
        <v>643</v>
      </c>
      <c r="G138" t="s">
        <v>644</v>
      </c>
      <c r="H138" t="s">
        <v>109</v>
      </c>
      <c r="I138" s="91">
        <v>418.84</v>
      </c>
      <c r="J138" s="91">
        <v>1872</v>
      </c>
      <c r="K138" s="91">
        <v>0</v>
      </c>
      <c r="L138" s="91">
        <v>29.386886630399999</v>
      </c>
      <c r="M138" s="91">
        <v>0</v>
      </c>
      <c r="N138" s="91">
        <v>0.27</v>
      </c>
      <c r="O138" s="91">
        <v>0.09</v>
      </c>
    </row>
    <row r="139" spans="2:15">
      <c r="B139" t="s">
        <v>645</v>
      </c>
      <c r="C139" t="s">
        <v>646</v>
      </c>
      <c r="D139" t="s">
        <v>602</v>
      </c>
      <c r="E139" t="s">
        <v>603</v>
      </c>
      <c r="F139" t="s">
        <v>647</v>
      </c>
      <c r="G139" t="s">
        <v>644</v>
      </c>
      <c r="H139" t="s">
        <v>109</v>
      </c>
      <c r="I139" s="91">
        <v>211.55</v>
      </c>
      <c r="J139" s="91">
        <v>3206</v>
      </c>
      <c r="K139" s="91">
        <v>0.17916000000000001</v>
      </c>
      <c r="L139" s="91">
        <v>25.599194164</v>
      </c>
      <c r="M139" s="91">
        <v>0</v>
      </c>
      <c r="N139" s="91">
        <v>0.24</v>
      </c>
      <c r="O139" s="91">
        <v>0.08</v>
      </c>
    </row>
    <row r="140" spans="2:15">
      <c r="B140" t="s">
        <v>648</v>
      </c>
      <c r="C140" t="s">
        <v>649</v>
      </c>
      <c r="D140" t="s">
        <v>602</v>
      </c>
      <c r="E140" t="s">
        <v>603</v>
      </c>
      <c r="F140" t="s">
        <v>595</v>
      </c>
      <c r="G140" t="s">
        <v>650</v>
      </c>
      <c r="H140" t="s">
        <v>109</v>
      </c>
      <c r="I140" s="91">
        <v>1158.32</v>
      </c>
      <c r="J140" s="91">
        <v>607</v>
      </c>
      <c r="K140" s="91">
        <v>0</v>
      </c>
      <c r="L140" s="91">
        <v>26.3521969952</v>
      </c>
      <c r="M140" s="91">
        <v>0</v>
      </c>
      <c r="N140" s="91">
        <v>0.24</v>
      </c>
      <c r="O140" s="91">
        <v>0.08</v>
      </c>
    </row>
    <row r="141" spans="2:15">
      <c r="B141" t="s">
        <v>651</v>
      </c>
      <c r="C141" t="s">
        <v>652</v>
      </c>
      <c r="D141" t="s">
        <v>602</v>
      </c>
      <c r="E141" t="s">
        <v>603</v>
      </c>
      <c r="F141" t="s">
        <v>475</v>
      </c>
      <c r="G141" t="s">
        <v>650</v>
      </c>
      <c r="H141" t="s">
        <v>109</v>
      </c>
      <c r="I141" s="91">
        <v>42.51</v>
      </c>
      <c r="J141" s="91">
        <v>472</v>
      </c>
      <c r="K141" s="91">
        <v>0</v>
      </c>
      <c r="L141" s="91">
        <v>0.75202570560000004</v>
      </c>
      <c r="M141" s="91">
        <v>0</v>
      </c>
      <c r="N141" s="91">
        <v>0.01</v>
      </c>
      <c r="O141" s="91">
        <v>0</v>
      </c>
    </row>
    <row r="142" spans="2:15">
      <c r="B142" t="s">
        <v>653</v>
      </c>
      <c r="C142" t="s">
        <v>654</v>
      </c>
      <c r="D142" t="s">
        <v>602</v>
      </c>
      <c r="E142" t="s">
        <v>603</v>
      </c>
      <c r="F142" t="s">
        <v>352</v>
      </c>
      <c r="G142" t="s">
        <v>650</v>
      </c>
      <c r="H142" t="s">
        <v>109</v>
      </c>
      <c r="I142" s="91">
        <v>668.96</v>
      </c>
      <c r="J142" s="91">
        <v>10821</v>
      </c>
      <c r="K142" s="91">
        <v>0</v>
      </c>
      <c r="L142" s="91">
        <v>271.31082967679998</v>
      </c>
      <c r="M142" s="91">
        <v>0</v>
      </c>
      <c r="N142" s="91">
        <v>2.5099999999999998</v>
      </c>
      <c r="O142" s="91">
        <v>0.86</v>
      </c>
    </row>
    <row r="143" spans="2:15">
      <c r="B143" t="s">
        <v>655</v>
      </c>
      <c r="C143" t="s">
        <v>656</v>
      </c>
      <c r="D143" t="s">
        <v>602</v>
      </c>
      <c r="E143" t="s">
        <v>603</v>
      </c>
      <c r="F143" t="s">
        <v>657</v>
      </c>
      <c r="G143" t="s">
        <v>658</v>
      </c>
      <c r="H143" t="s">
        <v>109</v>
      </c>
      <c r="I143" s="91">
        <v>282.52</v>
      </c>
      <c r="J143" s="91">
        <v>3510</v>
      </c>
      <c r="K143" s="91">
        <v>0</v>
      </c>
      <c r="L143" s="91">
        <v>37.166862096000003</v>
      </c>
      <c r="M143" s="91">
        <v>0</v>
      </c>
      <c r="N143" s="91">
        <v>0.34</v>
      </c>
      <c r="O143" s="91">
        <v>0.12</v>
      </c>
    </row>
    <row r="144" spans="2:15">
      <c r="B144" s="92" t="s">
        <v>260</v>
      </c>
      <c r="E144" s="16"/>
      <c r="F144" s="16"/>
      <c r="G144" s="16"/>
      <c r="I144" s="93">
        <v>3785.66</v>
      </c>
      <c r="K144" s="93">
        <v>0</v>
      </c>
      <c r="L144" s="93">
        <v>375.85755027094598</v>
      </c>
      <c r="N144" s="93">
        <v>3.48</v>
      </c>
      <c r="O144" s="93">
        <v>1.19</v>
      </c>
    </row>
    <row r="145" spans="2:15">
      <c r="B145" t="s">
        <v>659</v>
      </c>
      <c r="C145" t="s">
        <v>660</v>
      </c>
      <c r="D145" t="s">
        <v>602</v>
      </c>
      <c r="E145" t="s">
        <v>603</v>
      </c>
      <c r="F145" t="s">
        <v>661</v>
      </c>
      <c r="G145" t="s">
        <v>662</v>
      </c>
      <c r="H145" t="s">
        <v>116</v>
      </c>
      <c r="I145" s="91">
        <v>1206.93</v>
      </c>
      <c r="J145" s="91">
        <v>628.29999999999995</v>
      </c>
      <c r="K145" s="91">
        <v>0</v>
      </c>
      <c r="L145" s="91">
        <v>36.349028980146002</v>
      </c>
      <c r="M145" s="91">
        <v>0</v>
      </c>
      <c r="N145" s="91">
        <v>0.34</v>
      </c>
      <c r="O145" s="91">
        <v>0.11</v>
      </c>
    </row>
    <row r="146" spans="2:15">
      <c r="B146" t="s">
        <v>663</v>
      </c>
      <c r="C146" t="s">
        <v>664</v>
      </c>
      <c r="D146" t="s">
        <v>602</v>
      </c>
      <c r="E146" t="s">
        <v>603</v>
      </c>
      <c r="F146" t="s">
        <v>665</v>
      </c>
      <c r="G146" t="s">
        <v>605</v>
      </c>
      <c r="H146" t="s">
        <v>109</v>
      </c>
      <c r="I146" s="91">
        <v>770.13</v>
      </c>
      <c r="J146" s="91">
        <v>2740</v>
      </c>
      <c r="K146" s="91">
        <v>0</v>
      </c>
      <c r="L146" s="91">
        <v>79.088654375999994</v>
      </c>
      <c r="M146" s="91">
        <v>0</v>
      </c>
      <c r="N146" s="91">
        <v>0.73</v>
      </c>
      <c r="O146" s="91">
        <v>0.25</v>
      </c>
    </row>
    <row r="147" spans="2:15">
      <c r="B147" t="s">
        <v>666</v>
      </c>
      <c r="C147" t="s">
        <v>667</v>
      </c>
      <c r="D147" t="s">
        <v>614</v>
      </c>
      <c r="E147" t="s">
        <v>603</v>
      </c>
      <c r="F147" t="s">
        <v>276</v>
      </c>
      <c r="G147" t="s">
        <v>605</v>
      </c>
      <c r="H147" t="s">
        <v>109</v>
      </c>
      <c r="I147" s="91">
        <v>434.53</v>
      </c>
      <c r="J147" s="91">
        <v>3875</v>
      </c>
      <c r="K147" s="91">
        <v>0</v>
      </c>
      <c r="L147" s="91">
        <v>63.108964550000003</v>
      </c>
      <c r="M147" s="91">
        <v>0</v>
      </c>
      <c r="N147" s="91">
        <v>0.57999999999999996</v>
      </c>
      <c r="O147" s="91">
        <v>0.2</v>
      </c>
    </row>
    <row r="148" spans="2:15">
      <c r="B148" t="s">
        <v>668</v>
      </c>
      <c r="C148" t="s">
        <v>669</v>
      </c>
      <c r="D148" t="s">
        <v>602</v>
      </c>
      <c r="E148" t="s">
        <v>603</v>
      </c>
      <c r="F148" t="s">
        <v>670</v>
      </c>
      <c r="G148" t="s">
        <v>631</v>
      </c>
      <c r="H148" t="s">
        <v>109</v>
      </c>
      <c r="I148" s="91">
        <v>165.52</v>
      </c>
      <c r="J148" s="91">
        <v>5290</v>
      </c>
      <c r="K148" s="91">
        <v>0</v>
      </c>
      <c r="L148" s="91">
        <v>32.817517983999998</v>
      </c>
      <c r="M148" s="91">
        <v>0</v>
      </c>
      <c r="N148" s="91">
        <v>0.3</v>
      </c>
      <c r="O148" s="91">
        <v>0.1</v>
      </c>
    </row>
    <row r="149" spans="2:15">
      <c r="B149" t="s">
        <v>671</v>
      </c>
      <c r="C149" t="s">
        <v>672</v>
      </c>
      <c r="D149" t="s">
        <v>602</v>
      </c>
      <c r="E149" t="s">
        <v>603</v>
      </c>
      <c r="F149" t="s">
        <v>472</v>
      </c>
      <c r="G149" t="s">
        <v>631</v>
      </c>
      <c r="H149" t="s">
        <v>109</v>
      </c>
      <c r="I149" s="91">
        <v>586.72</v>
      </c>
      <c r="J149" s="91">
        <v>1103</v>
      </c>
      <c r="K149" s="91">
        <v>0</v>
      </c>
      <c r="L149" s="91">
        <v>24.255262956799999</v>
      </c>
      <c r="M149" s="91">
        <v>0</v>
      </c>
      <c r="N149" s="91">
        <v>0.22</v>
      </c>
      <c r="O149" s="91">
        <v>0.08</v>
      </c>
    </row>
    <row r="150" spans="2:15">
      <c r="B150" t="s">
        <v>673</v>
      </c>
      <c r="C150" t="s">
        <v>674</v>
      </c>
      <c r="D150" t="s">
        <v>614</v>
      </c>
      <c r="E150" t="s">
        <v>603</v>
      </c>
      <c r="F150" t="s">
        <v>675</v>
      </c>
      <c r="G150" t="s">
        <v>644</v>
      </c>
      <c r="H150" t="s">
        <v>109</v>
      </c>
      <c r="I150" s="91">
        <v>35.979999999999997</v>
      </c>
      <c r="J150" s="91">
        <v>18835</v>
      </c>
      <c r="K150" s="91">
        <v>0</v>
      </c>
      <c r="L150" s="91">
        <v>25.399570084</v>
      </c>
      <c r="M150" s="91">
        <v>0</v>
      </c>
      <c r="N150" s="91">
        <v>0.24</v>
      </c>
      <c r="O150" s="91">
        <v>0.08</v>
      </c>
    </row>
    <row r="151" spans="2:15">
      <c r="B151" t="s">
        <v>676</v>
      </c>
      <c r="C151" t="s">
        <v>677</v>
      </c>
      <c r="D151" t="s">
        <v>602</v>
      </c>
      <c r="E151" t="s">
        <v>603</v>
      </c>
      <c r="F151" t="s">
        <v>349</v>
      </c>
      <c r="G151" t="s">
        <v>658</v>
      </c>
      <c r="H151" t="s">
        <v>109</v>
      </c>
      <c r="I151" s="91">
        <v>585.85</v>
      </c>
      <c r="J151" s="91">
        <v>5230</v>
      </c>
      <c r="K151" s="91">
        <v>0</v>
      </c>
      <c r="L151" s="91">
        <v>114.83855134</v>
      </c>
      <c r="M151" s="91">
        <v>0</v>
      </c>
      <c r="N151" s="91">
        <v>1.06</v>
      </c>
      <c r="O151" s="91">
        <v>0.36</v>
      </c>
    </row>
    <row r="152" spans="2:15">
      <c r="B152" t="s">
        <v>247</v>
      </c>
      <c r="E152" s="16"/>
      <c r="F152" s="16"/>
      <c r="G152" s="16"/>
    </row>
    <row r="153" spans="2:15">
      <c r="B153" t="s">
        <v>253</v>
      </c>
      <c r="E153" s="16"/>
      <c r="F153" s="16"/>
      <c r="G153" s="16"/>
    </row>
    <row r="154" spans="2:15">
      <c r="B154" t="s">
        <v>254</v>
      </c>
      <c r="E154" s="16"/>
      <c r="F154" s="16"/>
      <c r="G154" s="16"/>
    </row>
    <row r="155" spans="2:15">
      <c r="B155" t="s">
        <v>255</v>
      </c>
      <c r="E155" s="16"/>
      <c r="F155" s="16"/>
      <c r="G155" s="16"/>
    </row>
    <row r="156" spans="2:15">
      <c r="B156" t="s">
        <v>256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931</v>
      </c>
    </row>
    <row r="3" spans="2:63" s="1" customFormat="1">
      <c r="B3" s="2" t="s">
        <v>2</v>
      </c>
      <c r="C3" s="26" t="s">
        <v>932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123295.6</v>
      </c>
      <c r="I11" s="7"/>
      <c r="J11" s="90">
        <v>10.14898432</v>
      </c>
      <c r="K11" s="90">
        <v>19321.880802740001</v>
      </c>
      <c r="L11" s="7"/>
      <c r="M11" s="90">
        <v>100</v>
      </c>
      <c r="N11" s="90">
        <v>60.94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4.5999999999999996</v>
      </c>
      <c r="J12" s="93">
        <v>0</v>
      </c>
      <c r="K12" s="93">
        <v>4.5797600000000001E-2</v>
      </c>
      <c r="M12" s="93">
        <v>0</v>
      </c>
      <c r="N12" s="93">
        <v>0</v>
      </c>
    </row>
    <row r="13" spans="2:63">
      <c r="B13" s="92" t="s">
        <v>678</v>
      </c>
      <c r="D13" s="16"/>
      <c r="E13" s="16"/>
      <c r="F13" s="16"/>
      <c r="G13" s="16"/>
      <c r="H13" s="93">
        <v>4.5999999999999996</v>
      </c>
      <c r="J13" s="93">
        <v>0</v>
      </c>
      <c r="K13" s="93">
        <v>4.5797600000000001E-2</v>
      </c>
      <c r="M13" s="93">
        <v>0</v>
      </c>
      <c r="N13" s="93">
        <v>0</v>
      </c>
    </row>
    <row r="14" spans="2:63">
      <c r="B14" t="s">
        <v>679</v>
      </c>
      <c r="C14" t="s">
        <v>680</v>
      </c>
      <c r="D14" t="s">
        <v>103</v>
      </c>
      <c r="E14" t="s">
        <v>681</v>
      </c>
      <c r="F14" t="s">
        <v>131</v>
      </c>
      <c r="G14" t="s">
        <v>105</v>
      </c>
      <c r="H14" s="91">
        <v>4.5999999999999996</v>
      </c>
      <c r="I14" s="91">
        <v>995.6</v>
      </c>
      <c r="J14" s="91">
        <v>0</v>
      </c>
      <c r="K14" s="91">
        <v>4.5797600000000001E-2</v>
      </c>
      <c r="L14" s="91">
        <v>0</v>
      </c>
      <c r="M14" s="91">
        <v>0</v>
      </c>
      <c r="N14" s="91">
        <v>0</v>
      </c>
    </row>
    <row r="15" spans="2:63">
      <c r="B15" s="92" t="s">
        <v>682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683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684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261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238</v>
      </c>
      <c r="C22" t="s">
        <v>238</v>
      </c>
      <c r="D22" s="16"/>
      <c r="E22" s="16"/>
      <c r="F22" t="s">
        <v>238</v>
      </c>
      <c r="G22" t="s">
        <v>238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685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238</v>
      </c>
      <c r="C24" t="s">
        <v>238</v>
      </c>
      <c r="D24" s="16"/>
      <c r="E24" s="16"/>
      <c r="F24" t="s">
        <v>238</v>
      </c>
      <c r="G24" t="s">
        <v>238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245</v>
      </c>
      <c r="D25" s="16"/>
      <c r="E25" s="16"/>
      <c r="F25" s="16"/>
      <c r="G25" s="16"/>
      <c r="H25" s="93">
        <v>123291</v>
      </c>
      <c r="J25" s="93">
        <v>10.14898432</v>
      </c>
      <c r="K25" s="93">
        <v>19321.835005140001</v>
      </c>
      <c r="M25" s="93">
        <v>100</v>
      </c>
      <c r="N25" s="93">
        <v>60.94</v>
      </c>
    </row>
    <row r="26" spans="2:14">
      <c r="B26" s="92" t="s">
        <v>686</v>
      </c>
      <c r="D26" s="16"/>
      <c r="E26" s="16"/>
      <c r="F26" s="16"/>
      <c r="G26" s="16"/>
      <c r="H26" s="93">
        <v>123291</v>
      </c>
      <c r="J26" s="93">
        <v>10.14898432</v>
      </c>
      <c r="K26" s="93">
        <v>19321.835005140001</v>
      </c>
      <c r="M26" s="93">
        <v>100</v>
      </c>
      <c r="N26" s="93">
        <v>60.94</v>
      </c>
    </row>
    <row r="27" spans="2:14">
      <c r="B27" t="s">
        <v>687</v>
      </c>
      <c r="C27" t="s">
        <v>688</v>
      </c>
      <c r="D27" t="s">
        <v>689</v>
      </c>
      <c r="E27" t="s">
        <v>690</v>
      </c>
      <c r="F27" t="s">
        <v>691</v>
      </c>
      <c r="G27" t="s">
        <v>109</v>
      </c>
      <c r="H27" s="91">
        <v>9210</v>
      </c>
      <c r="I27" s="91">
        <v>4547.5</v>
      </c>
      <c r="J27" s="91">
        <v>0</v>
      </c>
      <c r="K27" s="91">
        <v>1569.755163</v>
      </c>
      <c r="L27" s="91">
        <v>0.02</v>
      </c>
      <c r="M27" s="91">
        <v>8.1199999999999992</v>
      </c>
      <c r="N27" s="91">
        <v>4.95</v>
      </c>
    </row>
    <row r="28" spans="2:14">
      <c r="B28" t="s">
        <v>692</v>
      </c>
      <c r="C28" t="s">
        <v>693</v>
      </c>
      <c r="D28" t="s">
        <v>694</v>
      </c>
      <c r="E28" t="s">
        <v>695</v>
      </c>
      <c r="F28" t="s">
        <v>691</v>
      </c>
      <c r="G28" t="s">
        <v>113</v>
      </c>
      <c r="H28" s="91">
        <v>1384</v>
      </c>
      <c r="I28" s="91">
        <v>7085</v>
      </c>
      <c r="J28" s="91">
        <v>0</v>
      </c>
      <c r="K28" s="91">
        <v>420.81884624000003</v>
      </c>
      <c r="L28" s="91">
        <v>0.01</v>
      </c>
      <c r="M28" s="91">
        <v>2.1800000000000002</v>
      </c>
      <c r="N28" s="91">
        <v>1.33</v>
      </c>
    </row>
    <row r="29" spans="2:14">
      <c r="B29" t="s">
        <v>696</v>
      </c>
      <c r="C29" t="s">
        <v>697</v>
      </c>
      <c r="D29" t="s">
        <v>602</v>
      </c>
      <c r="E29" t="s">
        <v>698</v>
      </c>
      <c r="F29" t="s">
        <v>691</v>
      </c>
      <c r="G29" t="s">
        <v>109</v>
      </c>
      <c r="H29" s="91">
        <v>19154</v>
      </c>
      <c r="I29" s="91">
        <v>2517</v>
      </c>
      <c r="J29" s="91">
        <v>0</v>
      </c>
      <c r="K29" s="91">
        <v>1806.9339626399999</v>
      </c>
      <c r="L29" s="91">
        <v>0.02</v>
      </c>
      <c r="M29" s="91">
        <v>9.35</v>
      </c>
      <c r="N29" s="91">
        <v>5.7</v>
      </c>
    </row>
    <row r="30" spans="2:14">
      <c r="B30" t="s">
        <v>699</v>
      </c>
      <c r="C30" t="s">
        <v>700</v>
      </c>
      <c r="D30" t="s">
        <v>602</v>
      </c>
      <c r="E30" t="s">
        <v>701</v>
      </c>
      <c r="F30" t="s">
        <v>691</v>
      </c>
      <c r="G30" t="s">
        <v>119</v>
      </c>
      <c r="H30" s="91">
        <v>1783</v>
      </c>
      <c r="I30" s="91">
        <v>3084</v>
      </c>
      <c r="J30" s="91">
        <v>0</v>
      </c>
      <c r="K30" s="91">
        <v>151.30970912399999</v>
      </c>
      <c r="L30" s="91">
        <v>0</v>
      </c>
      <c r="M30" s="91">
        <v>0.78</v>
      </c>
      <c r="N30" s="91">
        <v>0.48</v>
      </c>
    </row>
    <row r="31" spans="2:14">
      <c r="B31" t="s">
        <v>702</v>
      </c>
      <c r="C31" t="s">
        <v>703</v>
      </c>
      <c r="D31" t="s">
        <v>602</v>
      </c>
      <c r="E31" t="s">
        <v>704</v>
      </c>
      <c r="F31" t="s">
        <v>691</v>
      </c>
      <c r="G31" t="s">
        <v>109</v>
      </c>
      <c r="H31" s="91">
        <v>2675</v>
      </c>
      <c r="I31" s="91">
        <v>24534</v>
      </c>
      <c r="J31" s="91">
        <v>0</v>
      </c>
      <c r="K31" s="91">
        <v>2459.7543059999998</v>
      </c>
      <c r="L31" s="91">
        <v>0</v>
      </c>
      <c r="M31" s="91">
        <v>12.73</v>
      </c>
      <c r="N31" s="91">
        <v>7.76</v>
      </c>
    </row>
    <row r="32" spans="2:14">
      <c r="B32" t="s">
        <v>705</v>
      </c>
      <c r="C32" t="s">
        <v>706</v>
      </c>
      <c r="D32" t="s">
        <v>602</v>
      </c>
      <c r="E32" t="s">
        <v>707</v>
      </c>
      <c r="F32" t="s">
        <v>691</v>
      </c>
      <c r="G32" t="s">
        <v>109</v>
      </c>
      <c r="H32" s="91">
        <v>14075</v>
      </c>
      <c r="I32" s="91">
        <v>2303</v>
      </c>
      <c r="J32" s="91">
        <v>0</v>
      </c>
      <c r="K32" s="91">
        <v>1214.9038929999999</v>
      </c>
      <c r="L32" s="91">
        <v>0.11</v>
      </c>
      <c r="M32" s="91">
        <v>6.29</v>
      </c>
      <c r="N32" s="91">
        <v>3.83</v>
      </c>
    </row>
    <row r="33" spans="2:14">
      <c r="B33" t="s">
        <v>708</v>
      </c>
      <c r="C33" t="s">
        <v>709</v>
      </c>
      <c r="D33" t="s">
        <v>602</v>
      </c>
      <c r="E33" t="s">
        <v>710</v>
      </c>
      <c r="F33" t="s">
        <v>691</v>
      </c>
      <c r="G33" t="s">
        <v>109</v>
      </c>
      <c r="H33" s="91">
        <v>6775</v>
      </c>
      <c r="I33" s="91">
        <v>2809</v>
      </c>
      <c r="J33" s="91">
        <v>0</v>
      </c>
      <c r="K33" s="91">
        <v>713.28094299999998</v>
      </c>
      <c r="L33" s="91">
        <v>0.02</v>
      </c>
      <c r="M33" s="91">
        <v>3.69</v>
      </c>
      <c r="N33" s="91">
        <v>2.25</v>
      </c>
    </row>
    <row r="34" spans="2:14">
      <c r="B34" t="s">
        <v>711</v>
      </c>
      <c r="C34" t="s">
        <v>712</v>
      </c>
      <c r="D34" t="s">
        <v>602</v>
      </c>
      <c r="E34" t="s">
        <v>713</v>
      </c>
      <c r="F34" t="s">
        <v>691</v>
      </c>
      <c r="G34" t="s">
        <v>109</v>
      </c>
      <c r="H34" s="91">
        <v>27431</v>
      </c>
      <c r="I34" s="91">
        <v>2554.5</v>
      </c>
      <c r="J34" s="91">
        <v>0</v>
      </c>
      <c r="K34" s="91">
        <v>2626.3169064600002</v>
      </c>
      <c r="L34" s="91">
        <v>0.06</v>
      </c>
      <c r="M34" s="91">
        <v>13.59</v>
      </c>
      <c r="N34" s="91">
        <v>8.2799999999999994</v>
      </c>
    </row>
    <row r="35" spans="2:14">
      <c r="B35" t="s">
        <v>714</v>
      </c>
      <c r="C35" t="s">
        <v>715</v>
      </c>
      <c r="D35" t="s">
        <v>602</v>
      </c>
      <c r="E35" t="s">
        <v>716</v>
      </c>
      <c r="F35" t="s">
        <v>691</v>
      </c>
      <c r="G35" t="s">
        <v>222</v>
      </c>
      <c r="H35" s="91">
        <v>12502</v>
      </c>
      <c r="I35" s="91">
        <v>156500</v>
      </c>
      <c r="J35" s="91">
        <v>0</v>
      </c>
      <c r="K35" s="91">
        <v>667.44233618999999</v>
      </c>
      <c r="L35" s="91">
        <v>0</v>
      </c>
      <c r="M35" s="91">
        <v>3.45</v>
      </c>
      <c r="N35" s="91">
        <v>2.1</v>
      </c>
    </row>
    <row r="36" spans="2:14">
      <c r="B36" t="s">
        <v>717</v>
      </c>
      <c r="C36" t="s">
        <v>718</v>
      </c>
      <c r="D36" t="s">
        <v>602</v>
      </c>
      <c r="E36" t="s">
        <v>719</v>
      </c>
      <c r="F36" t="s">
        <v>691</v>
      </c>
      <c r="G36" t="s">
        <v>109</v>
      </c>
      <c r="H36" s="91">
        <v>1432</v>
      </c>
      <c r="I36" s="91">
        <v>45006</v>
      </c>
      <c r="J36" s="91">
        <v>0</v>
      </c>
      <c r="K36" s="91">
        <v>2415.5332281599999</v>
      </c>
      <c r="L36" s="91">
        <v>0.02</v>
      </c>
      <c r="M36" s="91">
        <v>12.5</v>
      </c>
      <c r="N36" s="91">
        <v>7.62</v>
      </c>
    </row>
    <row r="37" spans="2:14">
      <c r="B37" t="s">
        <v>720</v>
      </c>
      <c r="C37" t="s">
        <v>721</v>
      </c>
      <c r="D37" t="s">
        <v>694</v>
      </c>
      <c r="E37" t="s">
        <v>722</v>
      </c>
      <c r="F37" t="s">
        <v>691</v>
      </c>
      <c r="G37" t="s">
        <v>113</v>
      </c>
      <c r="H37" s="91">
        <v>2953</v>
      </c>
      <c r="I37" s="91">
        <v>6994</v>
      </c>
      <c r="J37" s="91">
        <v>0</v>
      </c>
      <c r="K37" s="91">
        <v>886.35625031200004</v>
      </c>
      <c r="L37" s="91">
        <v>7.0000000000000007E-2</v>
      </c>
      <c r="M37" s="91">
        <v>4.59</v>
      </c>
      <c r="N37" s="91">
        <v>2.8</v>
      </c>
    </row>
    <row r="38" spans="2:14">
      <c r="B38" t="s">
        <v>723</v>
      </c>
      <c r="C38" t="s">
        <v>724</v>
      </c>
      <c r="D38" t="s">
        <v>614</v>
      </c>
      <c r="E38" t="s">
        <v>725</v>
      </c>
      <c r="F38" t="s">
        <v>691</v>
      </c>
      <c r="G38" t="s">
        <v>109</v>
      </c>
      <c r="H38" s="91">
        <v>12621</v>
      </c>
      <c r="I38" s="91">
        <v>4758.75</v>
      </c>
      <c r="J38" s="91">
        <v>10.14898432</v>
      </c>
      <c r="K38" s="91">
        <v>2261.2046712699998</v>
      </c>
      <c r="L38" s="91">
        <v>0</v>
      </c>
      <c r="M38" s="91">
        <v>11.7</v>
      </c>
      <c r="N38" s="91">
        <v>7.13</v>
      </c>
    </row>
    <row r="39" spans="2:14">
      <c r="B39" t="s">
        <v>726</v>
      </c>
      <c r="C39" t="s">
        <v>727</v>
      </c>
      <c r="D39" t="s">
        <v>602</v>
      </c>
      <c r="E39" t="s">
        <v>725</v>
      </c>
      <c r="F39" t="s">
        <v>691</v>
      </c>
      <c r="G39" t="s">
        <v>109</v>
      </c>
      <c r="H39" s="91">
        <v>714</v>
      </c>
      <c r="I39" s="91">
        <v>22981</v>
      </c>
      <c r="J39" s="91">
        <v>0</v>
      </c>
      <c r="K39" s="91">
        <v>614.98810632000004</v>
      </c>
      <c r="L39" s="91">
        <v>0</v>
      </c>
      <c r="M39" s="91">
        <v>3.18</v>
      </c>
      <c r="N39" s="91">
        <v>1.94</v>
      </c>
    </row>
    <row r="40" spans="2:14">
      <c r="B40" t="s">
        <v>728</v>
      </c>
      <c r="C40" t="s">
        <v>729</v>
      </c>
      <c r="D40" t="s">
        <v>110</v>
      </c>
      <c r="E40" t="s">
        <v>730</v>
      </c>
      <c r="F40" t="s">
        <v>691</v>
      </c>
      <c r="G40" t="s">
        <v>123</v>
      </c>
      <c r="H40" s="91">
        <v>824</v>
      </c>
      <c r="I40" s="91">
        <v>7213</v>
      </c>
      <c r="J40" s="91">
        <v>0</v>
      </c>
      <c r="K40" s="91">
        <v>157.21777942400001</v>
      </c>
      <c r="L40" s="91">
        <v>0</v>
      </c>
      <c r="M40" s="91">
        <v>0.81</v>
      </c>
      <c r="N40" s="91">
        <v>0.5</v>
      </c>
    </row>
    <row r="41" spans="2:14">
      <c r="B41" t="s">
        <v>731</v>
      </c>
      <c r="C41" t="s">
        <v>732</v>
      </c>
      <c r="D41" t="s">
        <v>614</v>
      </c>
      <c r="E41" t="s">
        <v>733</v>
      </c>
      <c r="F41" t="s">
        <v>691</v>
      </c>
      <c r="G41" t="s">
        <v>109</v>
      </c>
      <c r="H41" s="91">
        <v>9178</v>
      </c>
      <c r="I41" s="91">
        <v>3810</v>
      </c>
      <c r="J41" s="91">
        <v>0</v>
      </c>
      <c r="K41" s="91">
        <v>1310.6073864</v>
      </c>
      <c r="L41" s="91">
        <v>0</v>
      </c>
      <c r="M41" s="91">
        <v>6.78</v>
      </c>
      <c r="N41" s="91">
        <v>4.13</v>
      </c>
    </row>
    <row r="42" spans="2:14">
      <c r="B42" t="s">
        <v>734</v>
      </c>
      <c r="C42" t="s">
        <v>735</v>
      </c>
      <c r="D42" t="s">
        <v>602</v>
      </c>
      <c r="E42" t="s">
        <v>736</v>
      </c>
      <c r="F42" t="s">
        <v>691</v>
      </c>
      <c r="G42" t="s">
        <v>109</v>
      </c>
      <c r="H42" s="91">
        <v>580</v>
      </c>
      <c r="I42" s="91">
        <v>2089</v>
      </c>
      <c r="J42" s="91">
        <v>0</v>
      </c>
      <c r="K42" s="91">
        <v>45.411517600000003</v>
      </c>
      <c r="L42" s="91">
        <v>0.01</v>
      </c>
      <c r="M42" s="91">
        <v>0.24</v>
      </c>
      <c r="N42" s="91">
        <v>0.14000000000000001</v>
      </c>
    </row>
    <row r="43" spans="2:14">
      <c r="B43" s="92" t="s">
        <v>737</v>
      </c>
      <c r="D43" s="16"/>
      <c r="E43" s="16"/>
      <c r="F43" s="16"/>
      <c r="G43" s="16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238</v>
      </c>
      <c r="C44" t="s">
        <v>238</v>
      </c>
      <c r="D44" s="16"/>
      <c r="E44" s="16"/>
      <c r="F44" t="s">
        <v>238</v>
      </c>
      <c r="G44" t="s">
        <v>238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261</v>
      </c>
      <c r="D45" s="16"/>
      <c r="E45" s="16"/>
      <c r="F45" s="16"/>
      <c r="G45" s="16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238</v>
      </c>
      <c r="C46" t="s">
        <v>238</v>
      </c>
      <c r="D46" s="16"/>
      <c r="E46" s="16"/>
      <c r="F46" t="s">
        <v>238</v>
      </c>
      <c r="G46" t="s">
        <v>238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685</v>
      </c>
      <c r="D47" s="16"/>
      <c r="E47" s="16"/>
      <c r="F47" s="16"/>
      <c r="G47" s="16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238</v>
      </c>
      <c r="C48" t="s">
        <v>238</v>
      </c>
      <c r="D48" s="16"/>
      <c r="E48" s="16"/>
      <c r="F48" t="s">
        <v>238</v>
      </c>
      <c r="G48" t="s">
        <v>238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7">
      <c r="B49" t="s">
        <v>247</v>
      </c>
      <c r="D49" s="16"/>
      <c r="E49" s="16"/>
      <c r="F49" s="16"/>
      <c r="G49" s="16"/>
    </row>
    <row r="50" spans="2:7">
      <c r="B50" t="s">
        <v>253</v>
      </c>
      <c r="D50" s="16"/>
      <c r="E50" s="16"/>
      <c r="F50" s="16"/>
      <c r="G50" s="16"/>
    </row>
    <row r="51" spans="2:7">
      <c r="B51" t="s">
        <v>254</v>
      </c>
      <c r="D51" s="16"/>
      <c r="E51" s="16"/>
      <c r="F51" s="16"/>
      <c r="G51" s="16"/>
    </row>
    <row r="52" spans="2:7">
      <c r="B52" t="s">
        <v>255</v>
      </c>
      <c r="D52" s="16"/>
      <c r="E52" s="16"/>
      <c r="F52" s="16"/>
      <c r="G52" s="16"/>
    </row>
    <row r="53" spans="2:7">
      <c r="B53" t="s">
        <v>256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931</v>
      </c>
    </row>
    <row r="3" spans="2:65" s="1" customFormat="1">
      <c r="B3" s="2" t="s">
        <v>2</v>
      </c>
      <c r="C3" s="26" t="s">
        <v>932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738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739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738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739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D27" s="16"/>
      <c r="E27" s="16"/>
      <c r="F27" t="s">
        <v>238</v>
      </c>
      <c r="G27" t="s">
        <v>238</v>
      </c>
      <c r="I27" t="s">
        <v>238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261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D29" s="16"/>
      <c r="E29" s="16"/>
      <c r="F29" t="s">
        <v>238</v>
      </c>
      <c r="G29" t="s">
        <v>238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247</v>
      </c>
      <c r="C30" s="16"/>
      <c r="D30" s="16"/>
      <c r="E30" s="16"/>
    </row>
    <row r="31" spans="2:15">
      <c r="B31" t="s">
        <v>253</v>
      </c>
      <c r="C31" s="16"/>
      <c r="D31" s="16"/>
      <c r="E31" s="16"/>
    </row>
    <row r="32" spans="2:15">
      <c r="B32" t="s">
        <v>254</v>
      </c>
      <c r="C32" s="16"/>
      <c r="D32" s="16"/>
      <c r="E32" s="16"/>
    </row>
    <row r="33" spans="2:5">
      <c r="B33" t="s">
        <v>255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931</v>
      </c>
    </row>
    <row r="3" spans="2:60" s="1" customFormat="1">
      <c r="B3" s="2" t="s">
        <v>2</v>
      </c>
      <c r="C3" s="26" t="s">
        <v>932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815.36</v>
      </c>
      <c r="H11" s="7"/>
      <c r="I11" s="90">
        <v>0.23524835999999999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815.36</v>
      </c>
      <c r="I12" s="93">
        <v>0.23524835999999999</v>
      </c>
      <c r="K12" s="93">
        <v>100</v>
      </c>
      <c r="L12" s="93">
        <v>0</v>
      </c>
    </row>
    <row r="13" spans="2:60">
      <c r="B13" s="92" t="s">
        <v>740</v>
      </c>
      <c r="D13" s="16"/>
      <c r="E13" s="16"/>
      <c r="G13" s="93">
        <v>815.36</v>
      </c>
      <c r="I13" s="93">
        <v>0.23524835999999999</v>
      </c>
      <c r="K13" s="93">
        <v>100</v>
      </c>
      <c r="L13" s="93">
        <v>0</v>
      </c>
    </row>
    <row r="14" spans="2:60">
      <c r="B14" t="s">
        <v>741</v>
      </c>
      <c r="C14" t="s">
        <v>742</v>
      </c>
      <c r="D14" t="s">
        <v>103</v>
      </c>
      <c r="E14" t="s">
        <v>126</v>
      </c>
      <c r="F14" t="s">
        <v>105</v>
      </c>
      <c r="G14" s="91">
        <v>171.67</v>
      </c>
      <c r="H14" s="91">
        <v>5.8</v>
      </c>
      <c r="I14" s="91">
        <v>9.9568599999999997E-3</v>
      </c>
      <c r="J14" s="91">
        <v>0.01</v>
      </c>
      <c r="K14" s="91">
        <v>4.2300000000000004</v>
      </c>
      <c r="L14" s="91">
        <v>0</v>
      </c>
    </row>
    <row r="15" spans="2:60">
      <c r="B15" t="s">
        <v>743</v>
      </c>
      <c r="C15" t="s">
        <v>744</v>
      </c>
      <c r="D15" t="s">
        <v>103</v>
      </c>
      <c r="E15" t="s">
        <v>541</v>
      </c>
      <c r="F15" t="s">
        <v>105</v>
      </c>
      <c r="G15" s="91">
        <v>643.69000000000005</v>
      </c>
      <c r="H15" s="91">
        <v>35</v>
      </c>
      <c r="I15" s="91">
        <v>0.22529150000000001</v>
      </c>
      <c r="J15" s="91">
        <v>0.01</v>
      </c>
      <c r="K15" s="91">
        <v>95.77</v>
      </c>
      <c r="L15" s="91">
        <v>0</v>
      </c>
    </row>
    <row r="16" spans="2:60">
      <c r="B16" s="92" t="s">
        <v>245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745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247</v>
      </c>
      <c r="D19" s="16"/>
      <c r="E19" s="16"/>
    </row>
    <row r="20" spans="2:12">
      <c r="B20" t="s">
        <v>253</v>
      </c>
      <c r="D20" s="16"/>
      <c r="E20" s="16"/>
    </row>
    <row r="21" spans="2:12">
      <c r="B21" t="s">
        <v>254</v>
      </c>
      <c r="D21" s="16"/>
      <c r="E21" s="16"/>
    </row>
    <row r="22" spans="2:12">
      <c r="B22" t="s">
        <v>255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93EEFE-87CA-4BFD-B9BD-05B7B869D215}"/>
</file>

<file path=customXml/itemProps2.xml><?xml version="1.0" encoding="utf-8"?>
<ds:datastoreItem xmlns:ds="http://schemas.openxmlformats.org/officeDocument/2006/customXml" ds:itemID="{7FFF6CFB-AE1B-41E8-999A-CD57E58B4A11}"/>
</file>

<file path=customXml/itemProps3.xml><?xml version="1.0" encoding="utf-8"?>
<ds:datastoreItem xmlns:ds="http://schemas.openxmlformats.org/officeDocument/2006/customXml" ds:itemID="{1EB85F2F-4FFA-4552-970D-5DD720994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