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15" i="2"/>
  <c r="J14" i="2"/>
  <c r="J13" i="2" l="1"/>
  <c r="J12" i="2" l="1"/>
  <c r="J11" i="2" l="1"/>
  <c r="K34" i="2" l="1"/>
  <c r="K32" i="2"/>
  <c r="K30" i="2"/>
  <c r="K28" i="2"/>
  <c r="K26" i="2"/>
  <c r="K24" i="2"/>
  <c r="K22" i="2"/>
  <c r="K20" i="2"/>
  <c r="K18" i="2"/>
  <c r="K16" i="2"/>
  <c r="K35" i="2"/>
  <c r="K33" i="2"/>
  <c r="K31" i="2"/>
  <c r="K29" i="2"/>
  <c r="K27" i="2"/>
  <c r="K25" i="2"/>
  <c r="K23" i="2"/>
  <c r="K21" i="2"/>
  <c r="K19" i="2"/>
  <c r="K17" i="2"/>
  <c r="K15" i="2"/>
  <c r="K11" i="2"/>
  <c r="K14" i="2"/>
  <c r="K13" i="2"/>
  <c r="K12" i="2"/>
</calcChain>
</file>

<file path=xl/sharedStrings.xml><?xml version="1.0" encoding="utf-8"?>
<sst xmlns="http://schemas.openxmlformats.org/spreadsheetml/2006/main" count="3081" uniqueCount="598">
  <si>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</si>
  <si>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</si>
  <si>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</si>
  <si>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</si>
  <si>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</si>
  <si>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</si>
  <si>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</si>
  <si>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</si>
  <si>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</si>
  <si>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</si>
  <si>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</si>
  <si>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</si>
  <si>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</si>
  <si>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</si>
  <si>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</si>
  <si>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</si>
  <si>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</si>
  <si>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</si>
  <si>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</si>
  <si>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</si>
  <si>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</si>
  <si>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</si>
  <si>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</si>
  <si>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</si>
  <si>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</si>
  <si>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</si>
  <si>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</si>
  <si>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</si>
  <si>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</si>
  <si>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</si>
  <si>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</si>
  <si>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</si>
  <si>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</si>
  <si>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</si>
  <si>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</si>
  <si>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</si>
  <si>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</si>
  <si>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</si>
  <si>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</si>
  <si>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</si>
  <si>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</si>
  <si>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</si>
  <si>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</si>
  <si>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</si>
  <si>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</si>
  <si>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</si>
  <si>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</si>
  <si>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</si>
  <si>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</si>
  <si>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</si>
  <si>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</si>
  <si>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</si>
  <si>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</si>
  <si>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</si>
  <si>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</si>
  <si>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</si>
  <si>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</si>
  <si>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</si>
  <si>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</si>
  <si>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</si>
  <si>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</si>
  <si>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</si>
  <si>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</si>
  <si>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</si>
  <si>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</si>
  <si>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</si>
  <si>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</si>
  <si>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</si>
  <si>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</si>
  <si>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</si>
  <si>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</si>
  <si>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</si>
  <si>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</si>
  <si>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</si>
  <si>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</si>
  <si>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</si>
  <si>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</si>
  <si>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</si>
  <si>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</si>
  <si>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</si>
  <si>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</si>
  <si>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</si>
  <si>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</si>
  <si>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</si>
  <si>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</si>
  <si>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</si>
  <si>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</si>
  <si>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</si>
  <si>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</si>
  <si>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</si>
  <si>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</si>
  <si>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</si>
  <si>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</si>
  <si>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</si>
  <si>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</si>
  <si>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</si>
  <si>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</si>
  <si>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</si>
  <si>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</si>
  <si>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</si>
  <si>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</si>
  <si>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</si>
  <si>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</si>
  <si>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</si>
  <si>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</si>
  <si>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</si>
  <si>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</si>
  <si>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</si>
  <si>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</si>
  <si>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</si>
  <si>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</si>
  <si>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</si>
  <si>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</si>
  <si>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</si>
  <si>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</si>
  <si>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</si>
  <si>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</si>
  <si>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</si>
  <si>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</si>
  <si>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</si>
  <si>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</si>
  <si>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</si>
  <si>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</si>
  <si>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</si>
  <si>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</si>
  <si>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</si>
  <si>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</si>
  <si>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</si>
  <si>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</si>
  <si>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</si>
  <si>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</si>
  <si>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</si>
  <si>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</si>
  <si>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</si>
  <si>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</si>
  <si>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</si>
  <si>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</si>
  <si>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</si>
  <si>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</si>
  <si>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</si>
  <si>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</si>
  <si>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</si>
  <si>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</si>
  <si>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</si>
  <si>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</si>
  <si>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</si>
  <si>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</si>
  <si>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</si>
  <si>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</si>
  <si>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</si>
  <si>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</si>
  <si>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</si>
  <si>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</si>
  <si>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</si>
  <si>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</si>
  <si>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</si>
  <si>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</si>
  <si>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</si>
  <si>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</si>
  <si>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</si>
  <si>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</si>
  <si>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</si>
  <si>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</si>
  <si>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</si>
  <si>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</si>
  <si>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</si>
  <si>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</si>
  <si>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</si>
  <si>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</si>
  <si>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</si>
  <si>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</si>
  <si>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</si>
  <si>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</si>
  <si>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</si>
  <si>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</si>
  <si>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</si>
  <si>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</si>
  <si>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</si>
  <si>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</si>
  <si>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</si>
  <si>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</si>
  <si>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</si>
  <si>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</si>
  <si>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</si>
  <si>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</si>
  <si>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</si>
  <si>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</si>
  <si>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</si>
  <si>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</si>
  <si>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</si>
  <si>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</si>
  <si>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</si>
  <si>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</si>
  <si>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</si>
  <si>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</si>
  <si>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</si>
  <si>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</si>
  <si>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</si>
  <si>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</si>
  <si>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</si>
  <si>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</si>
  <si>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</si>
  <si>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</si>
  <si>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</si>
  <si>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</si>
  <si>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</si>
  <si>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</si>
  <si>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</si>
  <si>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</si>
  <si>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</si>
  <si>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</si>
  <si>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</si>
  <si>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</si>
  <si>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</si>
  <si>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</si>
  <si>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</si>
  <si>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</si>
  <si>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</si>
  <si>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</si>
  <si>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</si>
  <si>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</si>
  <si>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</si>
  <si>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</si>
  <si>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</si>
  <si>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</si>
  <si>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</si>
  <si>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</si>
  <si>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</si>
  <si>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</si>
  <si>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</si>
  <si>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</si>
  <si>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</si>
  <si>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</si>
  <si>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</si>
  <si>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</si>
  <si>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</si>
  <si>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</si>
  <si>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</si>
  <si>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</si>
  <si>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</si>
  <si>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</si>
  <si>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</si>
  <si>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</si>
  <si>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</si>
  <si>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</si>
  <si>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</si>
  <si>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</si>
  <si>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</si>
  <si>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</si>
  <si>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</si>
  <si>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</si>
  <si>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</si>
  <si>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</si>
  <si>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</si>
  <si>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</si>
  <si>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</si>
  <si>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</si>
  <si>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0545- גליל</t>
  </si>
  <si>
    <t>1134865</t>
  </si>
  <si>
    <t>27/09/18</t>
  </si>
  <si>
    <t>ממשל צמודה 0923- גליל</t>
  </si>
  <si>
    <t>1128081</t>
  </si>
  <si>
    <t>30/07/17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</si>
  <si>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</si>
  <si>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</si>
  <si>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</si>
  <si>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</si>
  <si>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</si>
  <si>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</si>
  <si>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</si>
  <si>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</si>
  <si>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</si>
  <si>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</si>
  <si>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</si>
  <si>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</si>
  <si>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</si>
  <si>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</si>
  <si>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</si>
  <si>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</si>
  <si>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</si>
  <si>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</si>
  <si>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סה"כ לא צמודות</t>
  </si>
  <si>
    <t>סה"כ מלווה קצר מועד</t>
  </si>
  <si>
    <t>סה"כ שחר</t>
  </si>
  <si>
    <t>ממשל שיקלית 0928- שחר</t>
  </si>
  <si>
    <t>1150879</t>
  </si>
  <si>
    <t>16/07/18</t>
  </si>
  <si>
    <t>ממשל שקלית 0121- שחר</t>
  </si>
  <si>
    <t>1142223</t>
  </si>
  <si>
    <t>06/11/17</t>
  </si>
  <si>
    <t>ממשל שקלית 0122- שחר</t>
  </si>
  <si>
    <t>1123272</t>
  </si>
  <si>
    <t>12/11/17</t>
  </si>
  <si>
    <t>ממשל שקלית 0219- שחר</t>
  </si>
  <si>
    <t>1110907</t>
  </si>
  <si>
    <t>23/07/17</t>
  </si>
  <si>
    <t>ממשל שקלית 0327- שחר</t>
  </si>
  <si>
    <t>1139344</t>
  </si>
  <si>
    <t>01/06/17</t>
  </si>
  <si>
    <t>ממשל שקלית 0347- שחר</t>
  </si>
  <si>
    <t>1140193</t>
  </si>
  <si>
    <t>21/06/18</t>
  </si>
  <si>
    <t>ממשל שקלית 0825- שחר</t>
  </si>
  <si>
    <t>1135557</t>
  </si>
  <si>
    <t>16/10/17</t>
  </si>
  <si>
    <t>ממשל שקלית 120- שחר</t>
  </si>
  <si>
    <t>1115773</t>
  </si>
  <si>
    <t>02/07/17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</si>
  <si>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</si>
  <si>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</si>
  <si>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</si>
  <si>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</si>
  <si>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</si>
  <si>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</si>
  <si>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</si>
  <si>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</si>
  <si>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</si>
  <si>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</si>
  <si>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</si>
  <si>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</si>
  <si>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</si>
  <si>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</si>
  <si>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</si>
  <si>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</si>
  <si>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</si>
  <si>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</si>
  <si>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</si>
  <si>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</si>
  <si>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</si>
  <si>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</si>
  <si>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</si>
  <si>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</si>
  <si>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</si>
  <si>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</si>
  <si>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</si>
  <si>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</si>
  <si>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</si>
  <si>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</si>
  <si>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</si>
  <si>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</si>
  <si>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</si>
  <si>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</si>
  <si>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</si>
  <si>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</si>
  <si>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</si>
  <si>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</si>
  <si>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</si>
  <si>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</si>
  <si>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מדד בע"מ</t>
  </si>
  <si>
    <t>1155340</t>
  </si>
  <si>
    <t>513930768</t>
  </si>
  <si>
    <t>פסגות ETFי )4A( כשרה ת"א 125- פסגות מוצרי מדדים בע"מ</t>
  </si>
  <si>
    <t>1155324</t>
  </si>
  <si>
    <t>513665661</t>
  </si>
  <si>
    <t>קסם )4A) ETF כשרה ת"א 125- קסם תעודות סל ומוצרי מדדים בע"מ</t>
  </si>
  <si>
    <t>1155365</t>
  </si>
  <si>
    <t>513502211</t>
  </si>
  <si>
    <t>תכלית סל )40( כשרה ת"א 125- תכלית מדדים ניהול קרנות נאמנות בע"מ</t>
  </si>
  <si>
    <t>1155373</t>
  </si>
  <si>
    <t>513534974</t>
  </si>
  <si>
    <t>סה"כ שמחקות מדדי מניות בחו"ל</t>
  </si>
  <si>
    <t>סה"כ שמחקות מדדים אחרים בישראל</t>
  </si>
  <si>
    <t>הראל סל )00( כשרה תל בונד 60- הראל סל בע"מ</t>
  </si>
  <si>
    <t>1155092</t>
  </si>
  <si>
    <t>514103811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</si>
  <si>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</si>
  <si>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</si>
  <si>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</si>
  <si>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</si>
  <si>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513865626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</si>
  <si>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</si>
  <si>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</si>
  <si>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</si>
  <si>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</si>
  <si>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</si>
  <si>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510938608</t>
  </si>
  <si>
    <t>קסם ETF כשרה תלבונד שקלי- קסם קרנות נאמנות בע"מ</t>
  </si>
  <si>
    <t>1155159</t>
  </si>
  <si>
    <t>תכלית סל כש תלבונד שקלי- תכלית מדדים ניהול קרנות נאמנות בע"מ</t>
  </si>
  <si>
    <t>1155183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</si>
  <si>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</si>
  <si>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</si>
  <si>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</si>
  <si>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</si>
  <si>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</si>
  <si>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NASDAQ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</si>
  <si>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</si>
  <si>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</si>
  <si>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</si>
  <si>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</si>
  <si>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</si>
  <si>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</si>
  <si>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</si>
  <si>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</si>
  <si>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</si>
  <si>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</si>
  <si>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</si>
  <si>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</si>
  <si>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</si>
  <si>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</si>
  <si>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</si>
  <si>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</si>
  <si>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</si>
  <si>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</si>
  <si>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</si>
  <si>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</si>
  <si>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</si>
  <si>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</si>
  <si>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</si>
  <si>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</si>
  <si>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</si>
  <si>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</si>
  <si>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</si>
  <si>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</si>
  <si>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</si>
  <si>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</si>
  <si>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</si>
  <si>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</si>
  <si>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</si>
  <si>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</si>
  <si>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</si>
  <si>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</si>
  <si>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</si>
  <si>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</si>
  <si>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</si>
  <si>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</si>
  <si>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</si>
  <si>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</si>
  <si>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</si>
  <si>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</si>
  <si>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</si>
  <si>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</si>
  <si>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</si>
  <si>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</si>
  <si>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</si>
  <si>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</si>
  <si>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</si>
  <si>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</si>
  <si>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</si>
  <si>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</si>
  <si>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</si>
  <si>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</si>
  <si>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</si>
  <si>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</si>
  <si>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</si>
  <si>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</si>
  <si>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</si>
  <si>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</si>
  <si>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</si>
  <si>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</si>
  <si>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</si>
  <si>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</si>
  <si>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</si>
  <si>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</si>
  <si>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</si>
  <si>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</si>
  <si>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</si>
  <si>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</si>
  <si>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</si>
  <si>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</si>
  <si>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</si>
  <si>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</si>
  <si>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</si>
  <si>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</si>
  <si>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</si>
  <si>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</si>
  <si>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</si>
  <si>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</si>
  <si>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</si>
  <si>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</si>
  <si>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</si>
  <si>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</si>
  <si>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</si>
  <si>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</si>
  <si>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</si>
  <si>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</si>
  <si>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</si>
  <si>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</si>
  <si>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</si>
  <si>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</si>
  <si>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</si>
  <si>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</si>
  <si>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</si>
  <si>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</si>
  <si>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</si>
  <si>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</si>
  <si>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</si>
  <si>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</si>
  <si>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</si>
  <si>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</si>
  <si>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</si>
  <si>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</si>
  <si>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</si>
  <si>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</si>
  <si>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20180611 USD\ILS 3.5077000 20190225- בנק לאומי לישראל בע"מ</t>
  </si>
  <si>
    <t>90006735</t>
  </si>
  <si>
    <t>11/06/18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</si>
  <si>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</si>
  <si>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</si>
  <si>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</si>
  <si>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</si>
  <si>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</si>
  <si>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</si>
  <si>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</si>
  <si>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</si>
  <si>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</si>
  <si>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</si>
  <si>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</si>
  <si>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</si>
  <si>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</si>
  <si>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</si>
  <si>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</si>
  <si>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</si>
  <si>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</si>
  <si>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</si>
  <si>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20180801 USD\ILS 3.5998000 20190522- בנק לאומי לישראל בע"מ</t>
  </si>
  <si>
    <t>90006983</t>
  </si>
  <si>
    <t>01/08/18</t>
  </si>
  <si>
    <t>FWD CCY\ILS 20180830 USD\ILS 3.5330000 20190618- בנק לאומי לישראל בע"מ</t>
  </si>
  <si>
    <t>90007112</t>
  </si>
  <si>
    <t>30/08/18</t>
  </si>
  <si>
    <t>FWD CCY\ILS 20181015 USD\ILS 3.5647000 20190522- בנק לאומי לישראל בע"מ</t>
  </si>
  <si>
    <t>90007220</t>
  </si>
  <si>
    <t>15/10/18</t>
  </si>
  <si>
    <t>FWD CCY\ILS 20181017 USD\ILS 3.6086000 20190225- בנק לאומי לישראל בע"מ</t>
  </si>
  <si>
    <t>90007235</t>
  </si>
  <si>
    <t>17/10/18</t>
  </si>
  <si>
    <t>FWD CCY\ILS 20181018 USD\ILS 3.6130000 20190225- בנק לאומי לישראל בע"מ</t>
  </si>
  <si>
    <t>90007246</t>
  </si>
  <si>
    <t>18/10/18</t>
  </si>
  <si>
    <t>FWD CCY\ILS 20181023 USD\ILS 3.6095000 20190516- בנק לאומי לישראל בע"מ</t>
  </si>
  <si>
    <t>90007260</t>
  </si>
  <si>
    <t>23/10/18</t>
  </si>
  <si>
    <t>FWD CCY\ILS 20181025 USD\ILS 3.6555000 20190225- בנק לאומי לישראל בע"מ</t>
  </si>
  <si>
    <t>90007279</t>
  </si>
  <si>
    <t>25/10/18</t>
  </si>
  <si>
    <t>FWD CCY\ILS 20181108 USD\ILS 3.6287000 20190225- בנק לאומי לישראל בע"מ</t>
  </si>
  <si>
    <t>90007371</t>
  </si>
  <si>
    <t>08/11/18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</si>
  <si>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</si>
  <si>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</si>
  <si>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</si>
  <si>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</si>
  <si>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</si>
  <si>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</si>
  <si>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</si>
  <si>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</si>
  <si>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</si>
  <si>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20181226 USD\ILS 3.7558000 20190225- בנק לאומי לישראל בע"מ</t>
  </si>
  <si>
    <t>90007649</t>
  </si>
  <si>
    <t>26/12/18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</si>
  <si>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</si>
  <si>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</si>
  <si>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</si>
  <si>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</si>
  <si>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</si>
  <si>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25/07/18</t>
  </si>
  <si>
    <t>FWD CCY\CCY 20180807 EUR\USD 1.1750000 20190211- בנק לאומי לישראל בע"מ</t>
  </si>
  <si>
    <t>90007003</t>
  </si>
  <si>
    <t>07/08/18</t>
  </si>
  <si>
    <t>FWD CCY\CCY 20180820 EUR\USD 1.1585500 20190211- בנק לאומי לישראל בע"מ</t>
  </si>
  <si>
    <t>90007063</t>
  </si>
  <si>
    <t>20/08/18</t>
  </si>
  <si>
    <t>FWD CCY\CCY 20181025 EUR\USD 1.1563000 20190306- בנק לאומי לישראל בע"מ</t>
  </si>
  <si>
    <t>90007280</t>
  </si>
  <si>
    <t>FWD CCY\CCY 20181126 EUR\USD 1.1440700 20190129- בנק לאומי לישראל בע"מ</t>
  </si>
  <si>
    <t>90007449</t>
  </si>
  <si>
    <t>26/11/18</t>
  </si>
  <si>
    <t>FWD CCY\CCY 20181203 EUR\USD 1.1393200 20190129- בנק לאומי לישראל בע"מ</t>
  </si>
  <si>
    <t>90007483</t>
  </si>
  <si>
    <t>03/12/18</t>
  </si>
  <si>
    <t>FWD CCY\CCY 20181217 USD\JPY 112.7000000 20190116- בנק לאומי לישראל בע"מ</t>
  </si>
  <si>
    <t>90007585</t>
  </si>
  <si>
    <t>17/12/18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</si>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</sst>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595</v>
      </c>
    </row>
    <row r="3" spans="1:36">
      <c r="B3" s="2" t="s">
        <v>2</v>
      </c>
      <c r="C3" s="95" t="s">
        <v>596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1329.18249172894</v>
      </c>
      <c r="D11" s="90">
        <v>10.47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2359.7662701979998</v>
      </c>
      <c r="D13" s="91">
        <v>18.600000000000001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9115.7426516420001</v>
      </c>
      <c r="D17" s="91">
        <v>71.84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-108.16673251491849</v>
      </c>
      <c r="D31" s="91">
        <v>-0.85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-6.7126700000000001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12689.812011054022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222</v>
      </c>
      <c r="D49">
        <v>3.4112999999999997E-2</v>
      </c>
    </row>
    <row r="50" spans="3:4">
      <c r="C50" t="s">
        <v>119</v>
      </c>
      <c r="D50">
        <v>2.7517</v>
      </c>
    </row>
    <row r="51" spans="3:4">
      <c r="C51" t="s">
        <v>123</v>
      </c>
      <c r="D51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595</v>
      </c>
    </row>
    <row r="3" spans="2:61" s="1" customFormat="1">
      <c r="B3" s="2" t="s">
        <v>2</v>
      </c>
      <c r="C3" s="95" t="s">
        <v>596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451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452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453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342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451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454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342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595</v>
      </c>
    </row>
    <row r="3" spans="1:60" s="1" customFormat="1">
      <c r="B3" s="2" t="s">
        <v>2</v>
      </c>
      <c r="C3" s="95" t="s">
        <v>596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595</v>
      </c>
    </row>
    <row r="3" spans="2:81" s="1" customFormat="1">
      <c r="B3" s="2" t="s">
        <v>2</v>
      </c>
      <c r="C3" s="95" t="s">
        <v>596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456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457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458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459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456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457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458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459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595</v>
      </c>
    </row>
    <row r="3" spans="2:72" s="1" customFormat="1">
      <c r="B3" s="2" t="s">
        <v>2</v>
      </c>
      <c r="C3" s="95" t="s">
        <v>596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463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464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465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466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342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467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595</v>
      </c>
    </row>
    <row r="3" spans="2:65" s="1" customFormat="1">
      <c r="B3" s="2" t="s">
        <v>2</v>
      </c>
      <c r="C3" s="95" t="s">
        <v>596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468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469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470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471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334</v>
      </c>
      <c r="D27" s="16"/>
      <c r="E27" s="16"/>
      <c r="F27" s="16"/>
    </row>
    <row r="28" spans="2:19">
      <c r="B28" t="s">
        <v>335</v>
      </c>
      <c r="D28" s="16"/>
      <c r="E28" s="16"/>
      <c r="F28" s="16"/>
    </row>
    <row r="29" spans="2:19">
      <c r="B29" t="s">
        <v>336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595</v>
      </c>
    </row>
    <row r="3" spans="2:81" s="1" customFormat="1">
      <c r="B3" s="2" t="s">
        <v>2</v>
      </c>
      <c r="C3" s="95" t="s">
        <v>596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468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469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342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340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341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334</v>
      </c>
      <c r="C27" s="16"/>
      <c r="D27" s="16"/>
      <c r="E27" s="16"/>
    </row>
    <row r="28" spans="2:19">
      <c r="B28" t="s">
        <v>335</v>
      </c>
      <c r="C28" s="16"/>
      <c r="D28" s="16"/>
      <c r="E28" s="16"/>
    </row>
    <row r="29" spans="2:19">
      <c r="B29" t="s">
        <v>336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595</v>
      </c>
    </row>
    <row r="3" spans="2:98" s="1" customFormat="1">
      <c r="B3" s="2" t="s">
        <v>2</v>
      </c>
      <c r="C3" s="95" t="s">
        <v>596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340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341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334</v>
      </c>
      <c r="C20" s="16"/>
      <c r="D20" s="16"/>
      <c r="E20" s="16"/>
    </row>
    <row r="21" spans="2:13">
      <c r="B21" t="s">
        <v>335</v>
      </c>
      <c r="C21" s="16"/>
      <c r="D21" s="16"/>
      <c r="E21" s="16"/>
    </row>
    <row r="22" spans="2:13">
      <c r="B22" t="s">
        <v>336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595</v>
      </c>
    </row>
    <row r="3" spans="2:55" s="1" customFormat="1">
      <c r="B3" s="2" t="s">
        <v>2</v>
      </c>
      <c r="C3" s="95" t="s">
        <v>596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472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473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474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475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476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477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478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479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334</v>
      </c>
      <c r="C31" s="16"/>
    </row>
    <row r="32" spans="2:11">
      <c r="B32" t="s">
        <v>335</v>
      </c>
      <c r="C32" s="16"/>
    </row>
    <row r="33" spans="2:3">
      <c r="B33" t="s">
        <v>336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595</v>
      </c>
    </row>
    <row r="3" spans="2:59" s="1" customFormat="1">
      <c r="B3" s="2" t="s">
        <v>2</v>
      </c>
      <c r="C3" s="95" t="s">
        <v>596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480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450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334</v>
      </c>
      <c r="C17" s="16"/>
      <c r="D17" s="16"/>
    </row>
    <row r="18" spans="2:4">
      <c r="B18" t="s">
        <v>335</v>
      </c>
      <c r="C18" s="16"/>
      <c r="D18" s="16"/>
    </row>
    <row r="19" spans="2:4">
      <c r="B19" t="s">
        <v>336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595</v>
      </c>
    </row>
    <row r="3" spans="2:52" s="1" customFormat="1">
      <c r="B3" s="2" t="s">
        <v>2</v>
      </c>
      <c r="C3" s="95" t="s">
        <v>596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451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452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481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342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451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455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342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334</v>
      </c>
      <c r="C35" s="16"/>
      <c r="D35" s="16"/>
    </row>
    <row r="36" spans="2:12">
      <c r="B36" t="s">
        <v>335</v>
      </c>
      <c r="C36" s="16"/>
      <c r="D36" s="16"/>
    </row>
    <row r="37" spans="2:12">
      <c r="B37" t="s">
        <v>336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I17" sqref="I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595</v>
      </c>
    </row>
    <row r="3" spans="2:13" s="1" customFormat="1">
      <c r="B3" s="2" t="s">
        <v>2</v>
      </c>
      <c r="C3" s="95" t="s">
        <v>596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J12+J31</f>
        <v>1329.1812817289399</v>
      </c>
      <c r="K11" s="97">
        <f>J11/$J$11*100</f>
        <v>100</v>
      </c>
      <c r="L11" s="97">
        <f>J11/'סכום נכסי הקרן'!$C$42*100</f>
        <v>10.474396945920851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J13+J15+J21+J23+J25+J27+J29</f>
        <v>1329.1812817289399</v>
      </c>
      <c r="K12" s="99">
        <f t="shared" ref="K12:K35" si="0">J12/$J$11*100</f>
        <v>100</v>
      </c>
      <c r="L12" s="99">
        <f>J12/'סכום נכסי הקרן'!$C$42*100</f>
        <v>10.474396945920851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1275.49865</v>
      </c>
      <c r="K13" s="99">
        <f t="shared" si="0"/>
        <v>95.961225720910548</v>
      </c>
      <c r="L13" s="99">
        <f>J13/'סכום נכסי הקרן'!$C$42*100</f>
        <v>10.05135969617927</v>
      </c>
    </row>
    <row r="14" spans="2:13">
      <c r="B14" s="95" t="s">
        <v>597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1245.02812+30.47053</f>
        <v>1275.49865</v>
      </c>
      <c r="K14" s="91">
        <f t="shared" si="0"/>
        <v>95.961225720910548</v>
      </c>
      <c r="L14" s="91">
        <f>J14/'סכום נכסי הקרן'!$C$42*100</f>
        <v>10.05135969617927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f>SUM(J16:J20)</f>
        <v>53.682631728939995</v>
      </c>
      <c r="K15" s="99">
        <f t="shared" si="0"/>
        <v>4.0387742790894565</v>
      </c>
      <c r="L15" s="99">
        <f>J15/'סכום נכסי הקרן'!$C$42*100</f>
        <v>0.42303724974158297</v>
      </c>
    </row>
    <row r="16" spans="2:13">
      <c r="B16" s="95" t="s">
        <v>597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0.228651088</v>
      </c>
      <c r="K16" s="91">
        <f t="shared" si="0"/>
        <v>1.720240054107449E-2</v>
      </c>
      <c r="L16" s="91">
        <f>J16/'סכום נכסי הקרן'!$C$42*100</f>
        <v>1.8018477168993783E-3</v>
      </c>
    </row>
    <row r="17" spans="2:12">
      <c r="B17" s="95" t="s">
        <v>597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35.653224799999997</v>
      </c>
      <c r="K17" s="91">
        <f t="shared" si="0"/>
        <v>2.6823447854775586</v>
      </c>
      <c r="L17" s="91">
        <f>J17/'סכום נכסי הקרן'!$C$42*100</f>
        <v>0.28095944028912861</v>
      </c>
    </row>
    <row r="18" spans="2:12">
      <c r="B18" s="95" t="s">
        <v>597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0.95621575000000003</v>
      </c>
      <c r="K18" s="91">
        <f t="shared" si="0"/>
        <v>7.1940205835294119E-2</v>
      </c>
      <c r="L18" s="91">
        <f>J18/'סכום נכסי הקרן'!$C$42*100</f>
        <v>7.5353027229012213E-3</v>
      </c>
    </row>
    <row r="19" spans="2:12">
      <c r="B19" s="95" t="s">
        <v>597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11.469000588</v>
      </c>
      <c r="K19" s="91">
        <f t="shared" si="0"/>
        <v>0.86286202985657712</v>
      </c>
      <c r="L19" s="91">
        <f>J19/'סכום נכסי הקרן'!$C$42*100</f>
        <v>9.0379594102807978E-2</v>
      </c>
    </row>
    <row r="20" spans="2:12">
      <c r="B20" s="95" t="s">
        <v>597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5.3755395029399997</v>
      </c>
      <c r="K20" s="91">
        <f t="shared" si="0"/>
        <v>0.40442485737895267</v>
      </c>
      <c r="L20" s="91">
        <f>J20/'סכום נכסי הקרן'!$C$42*100</f>
        <v>4.2361064909845772E-2</v>
      </c>
    </row>
    <row r="21" spans="2:12">
      <c r="B21" s="98" t="s">
        <v>235</v>
      </c>
      <c r="D21" s="16"/>
      <c r="I21" s="99">
        <v>0</v>
      </c>
      <c r="J21" s="99">
        <v>0</v>
      </c>
      <c r="K21" s="99">
        <f t="shared" si="0"/>
        <v>0</v>
      </c>
      <c r="L21" s="99">
        <f>J21/'סכום נכסי הקרן'!$C$42*100</f>
        <v>0</v>
      </c>
    </row>
    <row r="22" spans="2:12">
      <c r="B22"/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J22/'סכום נכסי הקרן'!$C$42*100</f>
        <v>0</v>
      </c>
    </row>
    <row r="23" spans="2:12">
      <c r="B23" s="98" t="s">
        <v>238</v>
      </c>
      <c r="D23" s="16"/>
      <c r="I23" s="99">
        <v>0</v>
      </c>
      <c r="J23" s="99">
        <v>0</v>
      </c>
      <c r="K23" s="99">
        <f t="shared" si="0"/>
        <v>0</v>
      </c>
      <c r="L23" s="99">
        <f>J23/'סכום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J24/'סכום נכסי הקרן'!$C$42*100</f>
        <v>0</v>
      </c>
    </row>
    <row r="25" spans="2:12">
      <c r="B25" s="98" t="s">
        <v>239</v>
      </c>
      <c r="D25" s="16"/>
      <c r="I25" s="99">
        <v>0</v>
      </c>
      <c r="J25" s="99">
        <v>0</v>
      </c>
      <c r="K25" s="99">
        <f t="shared" si="0"/>
        <v>0</v>
      </c>
      <c r="L25" s="99">
        <f>J25/'סכום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8" t="s">
        <v>240</v>
      </c>
      <c r="D27" s="16"/>
      <c r="I27" s="99">
        <v>0</v>
      </c>
      <c r="J27" s="99">
        <v>0</v>
      </c>
      <c r="K27" s="99">
        <f t="shared" si="0"/>
        <v>0</v>
      </c>
      <c r="L27" s="99">
        <f>J27/'סכום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J28/'סכום נכסי הקרן'!$C$42*100</f>
        <v>0</v>
      </c>
    </row>
    <row r="29" spans="2:12">
      <c r="B29" s="98" t="s">
        <v>241</v>
      </c>
      <c r="D29" s="16"/>
      <c r="I29" s="99">
        <v>0</v>
      </c>
      <c r="J29" s="99">
        <v>0</v>
      </c>
      <c r="K29" s="99">
        <f t="shared" si="0"/>
        <v>0</v>
      </c>
      <c r="L29" s="99">
        <f>J29/'סכום נכסי הקרן'!$C$42*100</f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J30/'סכום נכסי הקרן'!$C$42*100</f>
        <v>0</v>
      </c>
    </row>
    <row r="31" spans="2:12">
      <c r="B31" s="98" t="s">
        <v>242</v>
      </c>
      <c r="D31" s="16"/>
      <c r="I31" s="99">
        <v>0</v>
      </c>
      <c r="J31" s="99">
        <v>0</v>
      </c>
      <c r="K31" s="99">
        <f t="shared" si="0"/>
        <v>0</v>
      </c>
      <c r="L31" s="99">
        <f>J31/'סכום נכסי הקרן'!$C$42*100</f>
        <v>0</v>
      </c>
    </row>
    <row r="32" spans="2:12">
      <c r="B32" s="98" t="s">
        <v>243</v>
      </c>
      <c r="D32" s="16"/>
      <c r="I32" s="99">
        <v>0</v>
      </c>
      <c r="J32" s="99">
        <v>0</v>
      </c>
      <c r="K32" s="99">
        <f t="shared" si="0"/>
        <v>0</v>
      </c>
      <c r="L32" s="99">
        <f>J32/'סכום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8" t="s">
        <v>241</v>
      </c>
      <c r="D34" s="16"/>
      <c r="I34" s="99">
        <v>0</v>
      </c>
      <c r="J34" s="99">
        <v>0</v>
      </c>
      <c r="K34" s="99">
        <f t="shared" si="0"/>
        <v>0</v>
      </c>
      <c r="L34" s="99">
        <f>J34/'סכום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595</v>
      </c>
    </row>
    <row r="3" spans="2:49" s="1" customFormat="1">
      <c r="B3" s="2" t="s">
        <v>2</v>
      </c>
      <c r="C3" s="95" t="s">
        <v>596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-500452.07</v>
      </c>
      <c r="H11" s="7"/>
      <c r="I11" s="90">
        <v>-108.16673251491849</v>
      </c>
      <c r="J11" s="90">
        <v>100</v>
      </c>
      <c r="K11" s="90">
        <v>-0.85</v>
      </c>
      <c r="AW11" s="16"/>
    </row>
    <row r="12" spans="2:49">
      <c r="B12" s="92" t="s">
        <v>223</v>
      </c>
      <c r="C12" s="16"/>
      <c r="D12" s="16"/>
      <c r="G12" s="93">
        <v>-500452.07</v>
      </c>
      <c r="I12" s="93">
        <v>-108.16673251491849</v>
      </c>
      <c r="J12" s="93">
        <v>100</v>
      </c>
      <c r="K12" s="93">
        <v>-0.85</v>
      </c>
    </row>
    <row r="13" spans="2:49">
      <c r="B13" s="92" t="s">
        <v>451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452</v>
      </c>
      <c r="C15" s="16"/>
      <c r="D15" s="16"/>
      <c r="G15" s="93">
        <v>-472320</v>
      </c>
      <c r="I15" s="93">
        <v>-113.08787017535126</v>
      </c>
      <c r="J15" s="93">
        <v>104.55</v>
      </c>
      <c r="K15" s="93">
        <v>-0.89</v>
      </c>
    </row>
    <row r="16" spans="2:49">
      <c r="B16" t="s">
        <v>482</v>
      </c>
      <c r="C16" t="s">
        <v>483</v>
      </c>
      <c r="D16" t="s">
        <v>126</v>
      </c>
      <c r="E16" t="s">
        <v>109</v>
      </c>
      <c r="F16" t="s">
        <v>484</v>
      </c>
      <c r="G16" s="91">
        <v>-8000</v>
      </c>
      <c r="H16" s="91">
        <v>39.54</v>
      </c>
      <c r="I16" s="91">
        <v>-3.1631999999999998</v>
      </c>
      <c r="J16" s="91">
        <v>2.92</v>
      </c>
      <c r="K16" s="91">
        <v>-0.02</v>
      </c>
    </row>
    <row r="17" spans="2:11">
      <c r="B17" t="s">
        <v>485</v>
      </c>
      <c r="C17" t="s">
        <v>486</v>
      </c>
      <c r="D17" t="s">
        <v>126</v>
      </c>
      <c r="E17" t="s">
        <v>109</v>
      </c>
      <c r="F17" t="s">
        <v>487</v>
      </c>
      <c r="G17" s="91">
        <v>-8000</v>
      </c>
      <c r="H17" s="91">
        <v>38.089874999999999</v>
      </c>
      <c r="I17" s="91">
        <v>-3.0471900000000001</v>
      </c>
      <c r="J17" s="91">
        <v>2.82</v>
      </c>
      <c r="K17" s="91">
        <v>-0.02</v>
      </c>
    </row>
    <row r="18" spans="2:11">
      <c r="B18" t="s">
        <v>488</v>
      </c>
      <c r="C18" t="s">
        <v>489</v>
      </c>
      <c r="D18" t="s">
        <v>126</v>
      </c>
      <c r="E18" t="s">
        <v>109</v>
      </c>
      <c r="F18" t="s">
        <v>490</v>
      </c>
      <c r="G18" s="91">
        <v>-30000</v>
      </c>
      <c r="H18" s="91">
        <v>31.994399999999999</v>
      </c>
      <c r="I18" s="91">
        <v>-9.5983199999999993</v>
      </c>
      <c r="J18" s="91">
        <v>8.8699999999999992</v>
      </c>
      <c r="K18" s="91">
        <v>-0.08</v>
      </c>
    </row>
    <row r="19" spans="2:11">
      <c r="B19" t="s">
        <v>491</v>
      </c>
      <c r="C19" t="s">
        <v>492</v>
      </c>
      <c r="D19" t="s">
        <v>126</v>
      </c>
      <c r="E19" t="s">
        <v>109</v>
      </c>
      <c r="F19" t="s">
        <v>493</v>
      </c>
      <c r="G19" s="91">
        <v>-307820</v>
      </c>
      <c r="H19" s="91">
        <v>23.749594364504386</v>
      </c>
      <c r="I19" s="91">
        <v>-73.106001372817403</v>
      </c>
      <c r="J19" s="91">
        <v>67.59</v>
      </c>
      <c r="K19" s="91">
        <v>-0.57999999999999996</v>
      </c>
    </row>
    <row r="20" spans="2:11">
      <c r="B20" t="s">
        <v>494</v>
      </c>
      <c r="C20" t="s">
        <v>495</v>
      </c>
      <c r="D20" t="s">
        <v>126</v>
      </c>
      <c r="E20" t="s">
        <v>109</v>
      </c>
      <c r="F20" t="s">
        <v>496</v>
      </c>
      <c r="G20" s="91">
        <v>-17000</v>
      </c>
      <c r="H20" s="91">
        <v>22.368294117647118</v>
      </c>
      <c r="I20" s="91">
        <v>-3.8026100000000098</v>
      </c>
      <c r="J20" s="91">
        <v>3.52</v>
      </c>
      <c r="K20" s="91">
        <v>-0.03</v>
      </c>
    </row>
    <row r="21" spans="2:11">
      <c r="B21" t="s">
        <v>497</v>
      </c>
      <c r="C21" t="s">
        <v>498</v>
      </c>
      <c r="D21" t="s">
        <v>126</v>
      </c>
      <c r="E21" t="s">
        <v>109</v>
      </c>
      <c r="F21" t="s">
        <v>499</v>
      </c>
      <c r="G21" s="91">
        <v>-10000</v>
      </c>
      <c r="H21" s="91">
        <v>20.053631686011201</v>
      </c>
      <c r="I21" s="91">
        <v>-2.0053631686011202</v>
      </c>
      <c r="J21" s="91">
        <v>1.85</v>
      </c>
      <c r="K21" s="91">
        <v>-0.02</v>
      </c>
    </row>
    <row r="22" spans="2:11">
      <c r="B22" t="s">
        <v>500</v>
      </c>
      <c r="C22" t="s">
        <v>501</v>
      </c>
      <c r="D22" t="s">
        <v>126</v>
      </c>
      <c r="E22" t="s">
        <v>109</v>
      </c>
      <c r="F22" t="s">
        <v>502</v>
      </c>
      <c r="G22" s="91">
        <v>-49000</v>
      </c>
      <c r="H22" s="91">
        <v>16.5852</v>
      </c>
      <c r="I22" s="91">
        <v>-8.1267479999999992</v>
      </c>
      <c r="J22" s="91">
        <v>7.51</v>
      </c>
      <c r="K22" s="91">
        <v>-0.06</v>
      </c>
    </row>
    <row r="23" spans="2:11">
      <c r="B23" t="s">
        <v>503</v>
      </c>
      <c r="C23" t="s">
        <v>504</v>
      </c>
      <c r="D23" t="s">
        <v>126</v>
      </c>
      <c r="E23" t="s">
        <v>109</v>
      </c>
      <c r="F23" t="s">
        <v>505</v>
      </c>
      <c r="G23" s="91">
        <v>12000</v>
      </c>
      <c r="H23" s="91">
        <v>15.535733333333333</v>
      </c>
      <c r="I23" s="91">
        <v>1.8642879999999999</v>
      </c>
      <c r="J23" s="91">
        <v>-1.72</v>
      </c>
      <c r="K23" s="91">
        <v>0.01</v>
      </c>
    </row>
    <row r="24" spans="2:11">
      <c r="B24" t="s">
        <v>506</v>
      </c>
      <c r="C24" t="s">
        <v>507</v>
      </c>
      <c r="D24" t="s">
        <v>126</v>
      </c>
      <c r="E24" t="s">
        <v>109</v>
      </c>
      <c r="F24" t="s">
        <v>508</v>
      </c>
      <c r="G24" s="91">
        <v>-12000</v>
      </c>
      <c r="H24" s="91">
        <v>13.634833333333333</v>
      </c>
      <c r="I24" s="91">
        <v>-1.63618</v>
      </c>
      <c r="J24" s="91">
        <v>1.51</v>
      </c>
      <c r="K24" s="91">
        <v>-0.01</v>
      </c>
    </row>
    <row r="25" spans="2:11">
      <c r="B25" t="s">
        <v>509</v>
      </c>
      <c r="C25" t="s">
        <v>510</v>
      </c>
      <c r="D25" t="s">
        <v>126</v>
      </c>
      <c r="E25" t="s">
        <v>109</v>
      </c>
      <c r="F25" t="s">
        <v>511</v>
      </c>
      <c r="G25" s="91">
        <v>30000</v>
      </c>
      <c r="H25" s="91">
        <v>15.4857</v>
      </c>
      <c r="I25" s="91">
        <v>4.6457100000000002</v>
      </c>
      <c r="J25" s="91">
        <v>-4.29</v>
      </c>
      <c r="K25" s="91">
        <v>0.04</v>
      </c>
    </row>
    <row r="26" spans="2:11">
      <c r="B26" t="s">
        <v>512</v>
      </c>
      <c r="C26" t="s">
        <v>513</v>
      </c>
      <c r="D26" t="s">
        <v>126</v>
      </c>
      <c r="E26" t="s">
        <v>109</v>
      </c>
      <c r="F26" t="s">
        <v>514</v>
      </c>
      <c r="G26" s="91">
        <v>-38000</v>
      </c>
      <c r="H26" s="91">
        <v>14.14768421052629</v>
      </c>
      <c r="I26" s="91">
        <v>-5.3761199999999896</v>
      </c>
      <c r="J26" s="91">
        <v>4.97</v>
      </c>
      <c r="K26" s="91">
        <v>-0.04</v>
      </c>
    </row>
    <row r="27" spans="2:11">
      <c r="B27" t="s">
        <v>515</v>
      </c>
      <c r="C27" t="s">
        <v>516</v>
      </c>
      <c r="D27" t="s">
        <v>126</v>
      </c>
      <c r="E27" t="s">
        <v>109</v>
      </c>
      <c r="F27" t="s">
        <v>517</v>
      </c>
      <c r="G27" s="91">
        <v>-10000</v>
      </c>
      <c r="H27" s="91">
        <v>10.6034210526316</v>
      </c>
      <c r="I27" s="91">
        <v>-1.0603421052631601</v>
      </c>
      <c r="J27" s="91">
        <v>0.98</v>
      </c>
      <c r="K27" s="91">
        <v>-0.01</v>
      </c>
    </row>
    <row r="28" spans="2:11">
      <c r="B28" t="s">
        <v>518</v>
      </c>
      <c r="C28" t="s">
        <v>519</v>
      </c>
      <c r="D28" t="s">
        <v>126</v>
      </c>
      <c r="E28" t="s">
        <v>109</v>
      </c>
      <c r="F28" t="s">
        <v>520</v>
      </c>
      <c r="G28" s="91">
        <v>-23000</v>
      </c>
      <c r="H28" s="91">
        <v>16.485130434782608</v>
      </c>
      <c r="I28" s="91">
        <v>-3.7915800000000002</v>
      </c>
      <c r="J28" s="91">
        <v>3.51</v>
      </c>
      <c r="K28" s="91">
        <v>-0.03</v>
      </c>
    </row>
    <row r="29" spans="2:11">
      <c r="B29" t="s">
        <v>521</v>
      </c>
      <c r="C29" t="s">
        <v>522</v>
      </c>
      <c r="D29" t="s">
        <v>126</v>
      </c>
      <c r="E29" t="s">
        <v>109</v>
      </c>
      <c r="F29" t="s">
        <v>523</v>
      </c>
      <c r="G29" s="91">
        <v>30000</v>
      </c>
      <c r="H29" s="91">
        <v>14.1150857142857</v>
      </c>
      <c r="I29" s="91">
        <v>4.2345257142857102</v>
      </c>
      <c r="J29" s="91">
        <v>-3.91</v>
      </c>
      <c r="K29" s="91">
        <v>0.03</v>
      </c>
    </row>
    <row r="30" spans="2:11">
      <c r="B30" t="s">
        <v>524</v>
      </c>
      <c r="C30" t="s">
        <v>525</v>
      </c>
      <c r="D30" t="s">
        <v>126</v>
      </c>
      <c r="E30" t="s">
        <v>109</v>
      </c>
      <c r="F30" t="s">
        <v>526</v>
      </c>
      <c r="G30" s="91">
        <v>-13000</v>
      </c>
      <c r="H30" s="91">
        <v>12.2773</v>
      </c>
      <c r="I30" s="91">
        <v>-1.5960490000000001</v>
      </c>
      <c r="J30" s="91">
        <v>1.48</v>
      </c>
      <c r="K30" s="91">
        <v>-0.01</v>
      </c>
    </row>
    <row r="31" spans="2:11">
      <c r="B31" t="s">
        <v>527</v>
      </c>
      <c r="C31" t="s">
        <v>528</v>
      </c>
      <c r="D31" t="s">
        <v>126</v>
      </c>
      <c r="E31" t="s">
        <v>109</v>
      </c>
      <c r="F31" t="s">
        <v>529</v>
      </c>
      <c r="G31" s="91">
        <v>-16000</v>
      </c>
      <c r="H31" s="91">
        <v>11.837249999999999</v>
      </c>
      <c r="I31" s="91">
        <v>-1.8939600000000001</v>
      </c>
      <c r="J31" s="91">
        <v>1.75</v>
      </c>
      <c r="K31" s="91">
        <v>-0.01</v>
      </c>
    </row>
    <row r="32" spans="2:11">
      <c r="B32" t="s">
        <v>530</v>
      </c>
      <c r="C32" t="s">
        <v>531</v>
      </c>
      <c r="D32" t="s">
        <v>126</v>
      </c>
      <c r="E32" t="s">
        <v>109</v>
      </c>
      <c r="F32" t="s">
        <v>532</v>
      </c>
      <c r="G32" s="91">
        <v>-25000</v>
      </c>
      <c r="H32" s="91">
        <v>9.8112666666666808</v>
      </c>
      <c r="I32" s="91">
        <v>-2.4528166666666702</v>
      </c>
      <c r="J32" s="91">
        <v>2.27</v>
      </c>
      <c r="K32" s="91">
        <v>-0.02</v>
      </c>
    </row>
    <row r="33" spans="2:11">
      <c r="B33" t="s">
        <v>533</v>
      </c>
      <c r="C33" t="s">
        <v>534</v>
      </c>
      <c r="D33" t="s">
        <v>126</v>
      </c>
      <c r="E33" t="s">
        <v>109</v>
      </c>
      <c r="F33" t="s">
        <v>535</v>
      </c>
      <c r="G33" s="91">
        <v>-40000</v>
      </c>
      <c r="H33" s="91">
        <v>7.5868367346938754</v>
      </c>
      <c r="I33" s="91">
        <v>-3.0347346938775499</v>
      </c>
      <c r="J33" s="91">
        <v>2.81</v>
      </c>
      <c r="K33" s="91">
        <v>-0.02</v>
      </c>
    </row>
    <row r="34" spans="2:11">
      <c r="B34" t="s">
        <v>536</v>
      </c>
      <c r="C34" t="s">
        <v>537</v>
      </c>
      <c r="D34" t="s">
        <v>126</v>
      </c>
      <c r="E34" t="s">
        <v>109</v>
      </c>
      <c r="F34" t="s">
        <v>538</v>
      </c>
      <c r="G34" s="91">
        <v>-11000</v>
      </c>
      <c r="H34" s="91">
        <v>10.267099999999999</v>
      </c>
      <c r="I34" s="91">
        <v>-1.129381</v>
      </c>
      <c r="J34" s="91">
        <v>1.04</v>
      </c>
      <c r="K34" s="91">
        <v>-0.01</v>
      </c>
    </row>
    <row r="35" spans="2:11">
      <c r="B35" t="s">
        <v>539</v>
      </c>
      <c r="C35" t="s">
        <v>540</v>
      </c>
      <c r="D35" t="s">
        <v>126</v>
      </c>
      <c r="E35" t="s">
        <v>109</v>
      </c>
      <c r="F35" t="s">
        <v>541</v>
      </c>
      <c r="G35" s="91">
        <v>40000</v>
      </c>
      <c r="H35" s="91">
        <v>2.3495499999999998</v>
      </c>
      <c r="I35" s="91">
        <v>0.93981999999999999</v>
      </c>
      <c r="J35" s="91">
        <v>-0.87</v>
      </c>
      <c r="K35" s="91">
        <v>0.01</v>
      </c>
    </row>
    <row r="36" spans="2:11">
      <c r="B36" t="s">
        <v>542</v>
      </c>
      <c r="C36" t="s">
        <v>543</v>
      </c>
      <c r="D36" t="s">
        <v>126</v>
      </c>
      <c r="E36" t="s">
        <v>109</v>
      </c>
      <c r="F36" t="s">
        <v>544</v>
      </c>
      <c r="G36" s="91">
        <v>12800</v>
      </c>
      <c r="H36" s="91">
        <v>1.3491086956521718</v>
      </c>
      <c r="I36" s="91">
        <v>0.172685913043478</v>
      </c>
      <c r="J36" s="91">
        <v>-0.16</v>
      </c>
      <c r="K36" s="91">
        <v>0</v>
      </c>
    </row>
    <row r="37" spans="2:11">
      <c r="B37" t="s">
        <v>545</v>
      </c>
      <c r="C37" t="s">
        <v>546</v>
      </c>
      <c r="D37" t="s">
        <v>126</v>
      </c>
      <c r="E37" t="s">
        <v>109</v>
      </c>
      <c r="F37" t="s">
        <v>547</v>
      </c>
      <c r="G37" s="91">
        <v>30000</v>
      </c>
      <c r="H37" s="91">
        <v>-1.17204</v>
      </c>
      <c r="I37" s="91">
        <v>-0.35161199999999998</v>
      </c>
      <c r="J37" s="91">
        <v>0.33</v>
      </c>
      <c r="K37" s="91">
        <v>0</v>
      </c>
    </row>
    <row r="38" spans="2:11">
      <c r="B38" t="s">
        <v>548</v>
      </c>
      <c r="C38" t="s">
        <v>549</v>
      </c>
      <c r="D38" t="s">
        <v>126</v>
      </c>
      <c r="E38" t="s">
        <v>109</v>
      </c>
      <c r="F38" t="s">
        <v>550</v>
      </c>
      <c r="G38" s="91">
        <v>-9300</v>
      </c>
      <c r="H38" s="91">
        <v>-2.4441742424242365</v>
      </c>
      <c r="I38" s="91">
        <v>0.227308204545454</v>
      </c>
      <c r="J38" s="91">
        <v>-0.21</v>
      </c>
      <c r="K38" s="91">
        <v>0</v>
      </c>
    </row>
    <row r="39" spans="2:11">
      <c r="B39" s="92" t="s">
        <v>481</v>
      </c>
      <c r="C39" s="16"/>
      <c r="D39" s="16"/>
      <c r="G39" s="93">
        <v>-28132.07</v>
      </c>
      <c r="I39" s="93">
        <v>4.9211376604327697</v>
      </c>
      <c r="J39" s="93">
        <v>-4.55</v>
      </c>
      <c r="K39" s="93">
        <v>0.04</v>
      </c>
    </row>
    <row r="40" spans="2:11">
      <c r="B40" t="s">
        <v>551</v>
      </c>
      <c r="C40" t="s">
        <v>552</v>
      </c>
      <c r="D40" t="s">
        <v>126</v>
      </c>
      <c r="E40" t="s">
        <v>109</v>
      </c>
      <c r="F40" t="s">
        <v>553</v>
      </c>
      <c r="G40" s="91">
        <v>229.2</v>
      </c>
      <c r="H40" s="91">
        <v>2.2294938917975613</v>
      </c>
      <c r="I40" s="91">
        <v>5.1100000000000104E-3</v>
      </c>
      <c r="J40" s="91">
        <v>0</v>
      </c>
      <c r="K40" s="91">
        <v>0</v>
      </c>
    </row>
    <row r="41" spans="2:11">
      <c r="B41" t="s">
        <v>554</v>
      </c>
      <c r="C41" t="s">
        <v>555</v>
      </c>
      <c r="D41" t="s">
        <v>126</v>
      </c>
      <c r="E41" t="s">
        <v>113</v>
      </c>
      <c r="F41" t="s">
        <v>556</v>
      </c>
      <c r="G41" s="91">
        <v>-24750</v>
      </c>
      <c r="H41" s="91">
        <v>-14.459921011058384</v>
      </c>
      <c r="I41" s="91">
        <v>3.5788304502369499</v>
      </c>
      <c r="J41" s="91">
        <v>-3.31</v>
      </c>
      <c r="K41" s="91">
        <v>0.03</v>
      </c>
    </row>
    <row r="42" spans="2:11">
      <c r="B42" t="s">
        <v>557</v>
      </c>
      <c r="C42" t="s">
        <v>558</v>
      </c>
      <c r="D42" t="s">
        <v>126</v>
      </c>
      <c r="E42" t="s">
        <v>113</v>
      </c>
      <c r="F42" t="s">
        <v>559</v>
      </c>
      <c r="G42" s="91">
        <v>-8400</v>
      </c>
      <c r="H42" s="91">
        <v>-9.6625506072874519</v>
      </c>
      <c r="I42" s="91">
        <v>0.81165425101214606</v>
      </c>
      <c r="J42" s="91">
        <v>-0.75</v>
      </c>
      <c r="K42" s="91">
        <v>0.01</v>
      </c>
    </row>
    <row r="43" spans="2:11">
      <c r="B43" t="s">
        <v>560</v>
      </c>
      <c r="C43" t="s">
        <v>561</v>
      </c>
      <c r="D43" t="s">
        <v>126</v>
      </c>
      <c r="E43" t="s">
        <v>113</v>
      </c>
      <c r="F43" t="s">
        <v>562</v>
      </c>
      <c r="G43" s="91">
        <v>-5600</v>
      </c>
      <c r="H43" s="91">
        <v>-3.5171428571428573</v>
      </c>
      <c r="I43" s="91">
        <v>0.19696</v>
      </c>
      <c r="J43" s="91">
        <v>-0.18</v>
      </c>
      <c r="K43" s="91">
        <v>0</v>
      </c>
    </row>
    <row r="44" spans="2:11">
      <c r="B44" t="s">
        <v>563</v>
      </c>
      <c r="C44" t="s">
        <v>564</v>
      </c>
      <c r="D44" t="s">
        <v>126</v>
      </c>
      <c r="E44" t="s">
        <v>113</v>
      </c>
      <c r="F44" t="s">
        <v>535</v>
      </c>
      <c r="G44" s="91">
        <v>-1500</v>
      </c>
      <c r="H44" s="91">
        <v>-1.8465306122448999</v>
      </c>
      <c r="I44" s="91">
        <v>2.7697959183673501E-2</v>
      </c>
      <c r="J44" s="91">
        <v>-0.03</v>
      </c>
      <c r="K44" s="91">
        <v>0</v>
      </c>
    </row>
    <row r="45" spans="2:11">
      <c r="B45" t="s">
        <v>565</v>
      </c>
      <c r="C45" t="s">
        <v>566</v>
      </c>
      <c r="D45" t="s">
        <v>126</v>
      </c>
      <c r="E45" t="s">
        <v>113</v>
      </c>
      <c r="F45" t="s">
        <v>567</v>
      </c>
      <c r="G45" s="91">
        <v>3800</v>
      </c>
      <c r="H45" s="91">
        <v>1.4215789473684211</v>
      </c>
      <c r="I45" s="91">
        <v>5.4019999999999999E-2</v>
      </c>
      <c r="J45" s="91">
        <v>-0.05</v>
      </c>
      <c r="K45" s="91">
        <v>0</v>
      </c>
    </row>
    <row r="46" spans="2:11">
      <c r="B46" t="s">
        <v>568</v>
      </c>
      <c r="C46" t="s">
        <v>569</v>
      </c>
      <c r="D46" t="s">
        <v>126</v>
      </c>
      <c r="E46" t="s">
        <v>113</v>
      </c>
      <c r="F46" t="s">
        <v>570</v>
      </c>
      <c r="G46" s="91">
        <v>8000</v>
      </c>
      <c r="H46" s="91">
        <v>3.1983125000000001</v>
      </c>
      <c r="I46" s="91">
        <v>0.25586500000000001</v>
      </c>
      <c r="J46" s="91">
        <v>-0.24</v>
      </c>
      <c r="K46" s="91">
        <v>0</v>
      </c>
    </row>
    <row r="47" spans="2:11">
      <c r="B47" t="s">
        <v>571</v>
      </c>
      <c r="C47" t="s">
        <v>572</v>
      </c>
      <c r="D47" t="s">
        <v>126</v>
      </c>
      <c r="E47" t="s">
        <v>109</v>
      </c>
      <c r="F47" t="s">
        <v>573</v>
      </c>
      <c r="G47" s="91">
        <v>88.73</v>
      </c>
      <c r="H47" s="91">
        <v>-10.143130846387896</v>
      </c>
      <c r="I47" s="91">
        <v>-8.9999999999999802E-3</v>
      </c>
      <c r="J47" s="91">
        <v>0.01</v>
      </c>
      <c r="K47" s="91">
        <v>0</v>
      </c>
    </row>
    <row r="48" spans="2:11">
      <c r="B48" s="92" t="s">
        <v>453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236</v>
      </c>
      <c r="C49" t="s">
        <v>236</v>
      </c>
      <c r="D49" t="s">
        <v>236</v>
      </c>
      <c r="E49" t="s">
        <v>236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342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236</v>
      </c>
      <c r="C51" t="s">
        <v>236</v>
      </c>
      <c r="D51" t="s">
        <v>236</v>
      </c>
      <c r="E51" t="s">
        <v>236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242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s="92" t="s">
        <v>451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236</v>
      </c>
      <c r="C54" t="s">
        <v>236</v>
      </c>
      <c r="D54" t="s">
        <v>236</v>
      </c>
      <c r="E54" t="s">
        <v>236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454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t="s">
        <v>236</v>
      </c>
      <c r="C56" t="s">
        <v>236</v>
      </c>
      <c r="D56" t="s">
        <v>236</v>
      </c>
      <c r="E56" t="s">
        <v>236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</row>
    <row r="57" spans="2:11">
      <c r="B57" s="92" t="s">
        <v>453</v>
      </c>
      <c r="C57" s="16"/>
      <c r="D57" s="16"/>
      <c r="G57" s="93">
        <v>0</v>
      </c>
      <c r="I57" s="93">
        <v>0</v>
      </c>
      <c r="J57" s="93">
        <v>0</v>
      </c>
      <c r="K57" s="93">
        <v>0</v>
      </c>
    </row>
    <row r="58" spans="2:11">
      <c r="B58" t="s">
        <v>236</v>
      </c>
      <c r="C58" t="s">
        <v>236</v>
      </c>
      <c r="D58" t="s">
        <v>236</v>
      </c>
      <c r="E58" t="s">
        <v>236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</row>
    <row r="59" spans="2:11">
      <c r="B59" s="92" t="s">
        <v>342</v>
      </c>
      <c r="C59" s="16"/>
      <c r="D59" s="16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236</v>
      </c>
      <c r="C60" t="s">
        <v>236</v>
      </c>
      <c r="D60" t="s">
        <v>236</v>
      </c>
      <c r="E60" t="s">
        <v>236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t="s">
        <v>244</v>
      </c>
      <c r="C61" s="16"/>
      <c r="D61" s="16"/>
    </row>
    <row r="62" spans="2:11">
      <c r="B62" t="s">
        <v>334</v>
      </c>
      <c r="C62" s="16"/>
      <c r="D62" s="16"/>
    </row>
    <row r="63" spans="2:11">
      <c r="B63" t="s">
        <v>335</v>
      </c>
      <c r="C63" s="16"/>
      <c r="D63" s="16"/>
    </row>
    <row r="64" spans="2:11">
      <c r="B64" t="s">
        <v>336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595</v>
      </c>
    </row>
    <row r="3" spans="2:78" s="1" customFormat="1">
      <c r="B3" s="2" t="s">
        <v>2</v>
      </c>
      <c r="C3" s="95" t="s">
        <v>596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456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457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458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459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456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457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458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459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334</v>
      </c>
      <c r="D41" s="16"/>
    </row>
    <row r="42" spans="2:17">
      <c r="B42" t="s">
        <v>335</v>
      </c>
      <c r="D42" s="16"/>
    </row>
    <row r="43" spans="2:17">
      <c r="B43" t="s">
        <v>336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595</v>
      </c>
    </row>
    <row r="3" spans="2:59" s="1" customFormat="1">
      <c r="B3" s="2" t="s">
        <v>2</v>
      </c>
      <c r="C3" s="95" t="s">
        <v>596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574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575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576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577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578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579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580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581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582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583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242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584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576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577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583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244</v>
      </c>
    </row>
    <row r="42" spans="2:17">
      <c r="B42" t="s">
        <v>334</v>
      </c>
    </row>
    <row r="43" spans="2:17">
      <c r="B43" t="s">
        <v>335</v>
      </c>
    </row>
    <row r="44" spans="2:17">
      <c r="B44" t="s">
        <v>336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595</v>
      </c>
    </row>
    <row r="3" spans="2:64" s="1" customFormat="1">
      <c r="B3" s="2" t="s">
        <v>2</v>
      </c>
      <c r="C3" s="95" t="s">
        <v>596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468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469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585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586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342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334</v>
      </c>
    </row>
    <row r="27" spans="2:15">
      <c r="B27" t="s">
        <v>335</v>
      </c>
    </row>
    <row r="28" spans="2:15">
      <c r="B28" t="s">
        <v>336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595</v>
      </c>
    </row>
    <row r="3" spans="2:55" s="1" customFormat="1">
      <c r="B3" s="2" t="s">
        <v>2</v>
      </c>
      <c r="C3" s="95" t="s">
        <v>596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587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588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587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588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595</v>
      </c>
    </row>
    <row r="3" spans="2:60" s="1" customFormat="1">
      <c r="B3" s="2" t="s">
        <v>2</v>
      </c>
      <c r="C3" s="95" t="s">
        <v>596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595</v>
      </c>
    </row>
    <row r="3" spans="2:60" s="1" customFormat="1">
      <c r="B3" s="2" t="s">
        <v>2</v>
      </c>
      <c r="C3" s="95" t="s">
        <v>596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-6.7126700000000001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-6.7126700000000001</v>
      </c>
      <c r="J12" s="93">
        <v>100</v>
      </c>
      <c r="K12" s="93">
        <v>-0.05</v>
      </c>
    </row>
    <row r="13" spans="2:60">
      <c r="B13" t="s">
        <v>589</v>
      </c>
      <c r="C13" t="s">
        <v>590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-7.5027699999999999</v>
      </c>
      <c r="J13" s="91">
        <v>111.77</v>
      </c>
      <c r="K13" s="91">
        <v>-0.06</v>
      </c>
    </row>
    <row r="14" spans="2:60">
      <c r="B14" t="s">
        <v>591</v>
      </c>
      <c r="C14" t="s">
        <v>592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-0.20641000000000001</v>
      </c>
      <c r="J14" s="91">
        <v>3.07</v>
      </c>
      <c r="K14" s="91">
        <v>0</v>
      </c>
    </row>
    <row r="15" spans="2:60">
      <c r="B15" t="s">
        <v>593</v>
      </c>
      <c r="C15" t="s">
        <v>594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0.99651000000000001</v>
      </c>
      <c r="J15" s="91">
        <v>-14.85</v>
      </c>
      <c r="K15" s="91">
        <v>0.01</v>
      </c>
    </row>
    <row r="16" spans="2:60">
      <c r="B16" s="92" t="s">
        <v>242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236</v>
      </c>
      <c r="C17" t="s">
        <v>236</v>
      </c>
      <c r="D17" t="s">
        <v>236</v>
      </c>
      <c r="E17" s="19"/>
      <c r="F17" s="91">
        <v>0</v>
      </c>
      <c r="G17" t="s">
        <v>236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595</v>
      </c>
    </row>
    <row r="3" spans="2:17" s="1" customFormat="1">
      <c r="B3" s="2" t="s">
        <v>2</v>
      </c>
      <c r="C3" s="95" t="s">
        <v>596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242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595</v>
      </c>
    </row>
    <row r="3" spans="2:18" s="1" customFormat="1">
      <c r="B3" s="2" t="s">
        <v>2</v>
      </c>
      <c r="C3" s="95" t="s">
        <v>596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595</v>
      </c>
    </row>
    <row r="3" spans="2:18" s="1" customFormat="1">
      <c r="B3" s="2" t="s">
        <v>2</v>
      </c>
      <c r="C3" s="95" t="s">
        <v>596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468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469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595</v>
      </c>
    </row>
    <row r="3" spans="2:53" s="1" customFormat="1">
      <c r="B3" s="2" t="s">
        <v>2</v>
      </c>
      <c r="C3" s="95" t="s">
        <v>596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2087891.7</v>
      </c>
      <c r="M11" s="7"/>
      <c r="N11" s="90">
        <v>0</v>
      </c>
      <c r="O11" s="90">
        <v>2359.7662701979998</v>
      </c>
      <c r="P11" s="7"/>
      <c r="Q11" s="90">
        <v>100</v>
      </c>
      <c r="R11" s="90">
        <v>18.600000000000001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2087891.7</v>
      </c>
      <c r="N12" s="93">
        <v>0</v>
      </c>
      <c r="O12" s="93">
        <v>2359.7662701979998</v>
      </c>
      <c r="Q12" s="93">
        <v>100</v>
      </c>
      <c r="R12" s="93">
        <v>18.600000000000001</v>
      </c>
    </row>
    <row r="13" spans="2:53">
      <c r="B13" s="92" t="s">
        <v>245</v>
      </c>
      <c r="C13" s="16"/>
      <c r="D13" s="16"/>
      <c r="H13" s="93">
        <v>5.45</v>
      </c>
      <c r="K13" s="93">
        <v>0.11</v>
      </c>
      <c r="L13" s="93">
        <v>772022.68</v>
      </c>
      <c r="N13" s="93">
        <v>0</v>
      </c>
      <c r="O13" s="93">
        <v>928.227596017</v>
      </c>
      <c r="Q13" s="93">
        <v>39.340000000000003</v>
      </c>
      <c r="R13" s="93">
        <v>7.31</v>
      </c>
    </row>
    <row r="14" spans="2:53">
      <c r="B14" s="92" t="s">
        <v>246</v>
      </c>
      <c r="C14" s="16"/>
      <c r="D14" s="16"/>
      <c r="H14" s="93">
        <v>5.45</v>
      </c>
      <c r="K14" s="93">
        <v>0.11</v>
      </c>
      <c r="L14" s="93">
        <v>772022.68</v>
      </c>
      <c r="N14" s="93">
        <v>0</v>
      </c>
      <c r="O14" s="93">
        <v>928.227596017</v>
      </c>
      <c r="Q14" s="93">
        <v>39.340000000000003</v>
      </c>
      <c r="R14" s="93">
        <v>7.31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90476.45</v>
      </c>
      <c r="M15" s="91">
        <v>148.08000000000001</v>
      </c>
      <c r="N15" s="91">
        <v>0</v>
      </c>
      <c r="O15" s="91">
        <v>133.97752715999999</v>
      </c>
      <c r="P15" s="91">
        <v>0</v>
      </c>
      <c r="Q15" s="91">
        <v>5.68</v>
      </c>
      <c r="R15" s="91">
        <v>1.06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5.09</v>
      </c>
      <c r="I16" t="s">
        <v>105</v>
      </c>
      <c r="J16" s="91">
        <v>4</v>
      </c>
      <c r="K16" s="91">
        <v>0.23</v>
      </c>
      <c r="L16" s="91">
        <v>29771.759999999998</v>
      </c>
      <c r="M16" s="91">
        <v>151.94</v>
      </c>
      <c r="N16" s="91">
        <v>0</v>
      </c>
      <c r="O16" s="91">
        <v>45.235212144000002</v>
      </c>
      <c r="P16" s="91">
        <v>0</v>
      </c>
      <c r="Q16" s="91">
        <v>1.92</v>
      </c>
      <c r="R16" s="91">
        <v>0.36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8.15</v>
      </c>
      <c r="I17" t="s">
        <v>105</v>
      </c>
      <c r="J17" s="91">
        <v>0.75</v>
      </c>
      <c r="K17" s="91">
        <v>0.64</v>
      </c>
      <c r="L17" s="91">
        <v>120885.92</v>
      </c>
      <c r="M17" s="91">
        <v>102.75</v>
      </c>
      <c r="N17" s="91">
        <v>0</v>
      </c>
      <c r="O17" s="91">
        <v>124.2102828</v>
      </c>
      <c r="P17" s="91">
        <v>0</v>
      </c>
      <c r="Q17" s="91">
        <v>5.26</v>
      </c>
      <c r="R17" s="91">
        <v>0.98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22.84</v>
      </c>
      <c r="I18" t="s">
        <v>105</v>
      </c>
      <c r="J18" s="91">
        <v>1</v>
      </c>
      <c r="K18" s="91">
        <v>1.77</v>
      </c>
      <c r="L18" s="91">
        <v>13976.79</v>
      </c>
      <c r="M18" s="91">
        <v>85.41</v>
      </c>
      <c r="N18" s="91">
        <v>0</v>
      </c>
      <c r="O18" s="91">
        <v>11.937576339</v>
      </c>
      <c r="P18" s="91">
        <v>0</v>
      </c>
      <c r="Q18" s="91">
        <v>0.51</v>
      </c>
      <c r="R18" s="91">
        <v>0.09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4.58</v>
      </c>
      <c r="I19" t="s">
        <v>105</v>
      </c>
      <c r="J19" s="91">
        <v>1.75</v>
      </c>
      <c r="K19" s="91">
        <v>0.06</v>
      </c>
      <c r="L19" s="91">
        <v>51884.36</v>
      </c>
      <c r="M19" s="91">
        <v>110.7</v>
      </c>
      <c r="N19" s="91">
        <v>0</v>
      </c>
      <c r="O19" s="91">
        <v>57.43598652</v>
      </c>
      <c r="P19" s="91">
        <v>0</v>
      </c>
      <c r="Q19" s="91">
        <v>2.4300000000000002</v>
      </c>
      <c r="R19" s="91">
        <v>0.45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0.83</v>
      </c>
      <c r="I20" t="s">
        <v>105</v>
      </c>
      <c r="J20" s="91">
        <v>3</v>
      </c>
      <c r="K20" s="91">
        <v>-0.52</v>
      </c>
      <c r="L20" s="91">
        <v>101556.04</v>
      </c>
      <c r="M20" s="91">
        <v>114.34</v>
      </c>
      <c r="N20" s="91">
        <v>0</v>
      </c>
      <c r="O20" s="91">
        <v>116.11917613599999</v>
      </c>
      <c r="P20" s="91">
        <v>0</v>
      </c>
      <c r="Q20" s="91">
        <v>4.92</v>
      </c>
      <c r="R20" s="91">
        <v>0.92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6.68</v>
      </c>
      <c r="I21" t="s">
        <v>105</v>
      </c>
      <c r="J21" s="91">
        <v>0.75</v>
      </c>
      <c r="K21" s="91">
        <v>0.41</v>
      </c>
      <c r="L21" s="91">
        <v>37759.360000000001</v>
      </c>
      <c r="M21" s="91">
        <v>103.21</v>
      </c>
      <c r="N21" s="91">
        <v>0</v>
      </c>
      <c r="O21" s="91">
        <v>38.971435456000002</v>
      </c>
      <c r="P21" s="91">
        <v>0</v>
      </c>
      <c r="Q21" s="91">
        <v>1.65</v>
      </c>
      <c r="R21" s="91">
        <v>0.31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1.83</v>
      </c>
      <c r="I22" t="s">
        <v>105</v>
      </c>
      <c r="J22" s="91">
        <v>0.1</v>
      </c>
      <c r="K22" s="91">
        <v>-0.47</v>
      </c>
      <c r="L22" s="91">
        <v>133464.06</v>
      </c>
      <c r="M22" s="91">
        <v>102.28</v>
      </c>
      <c r="N22" s="91">
        <v>0</v>
      </c>
      <c r="O22" s="91">
        <v>136.50704056800001</v>
      </c>
      <c r="P22" s="91">
        <v>0</v>
      </c>
      <c r="Q22" s="91">
        <v>5.78</v>
      </c>
      <c r="R22" s="91">
        <v>1.08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17.66</v>
      </c>
      <c r="I23" t="s">
        <v>105</v>
      </c>
      <c r="J23" s="91">
        <v>2.75</v>
      </c>
      <c r="K23" s="91">
        <v>1.54</v>
      </c>
      <c r="L23" s="91">
        <v>12607.6</v>
      </c>
      <c r="M23" s="91">
        <v>133.19999999999999</v>
      </c>
      <c r="N23" s="91">
        <v>0</v>
      </c>
      <c r="O23" s="91">
        <v>16.7933232</v>
      </c>
      <c r="P23" s="91">
        <v>0</v>
      </c>
      <c r="Q23" s="91">
        <v>0.71</v>
      </c>
      <c r="R23" s="91">
        <v>0.13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277</v>
      </c>
      <c r="H24" s="91">
        <v>13.48</v>
      </c>
      <c r="I24" t="s">
        <v>105</v>
      </c>
      <c r="J24" s="91">
        <v>4</v>
      </c>
      <c r="K24" s="91">
        <v>1.27</v>
      </c>
      <c r="L24" s="91">
        <v>67764.2</v>
      </c>
      <c r="M24" s="91">
        <v>172.7</v>
      </c>
      <c r="N24" s="91">
        <v>0</v>
      </c>
      <c r="O24" s="91">
        <v>117.02877340000001</v>
      </c>
      <c r="P24" s="91">
        <v>0</v>
      </c>
      <c r="Q24" s="91">
        <v>4.96</v>
      </c>
      <c r="R24" s="91">
        <v>0.92</v>
      </c>
    </row>
    <row r="25" spans="2:18">
      <c r="B25" t="s">
        <v>278</v>
      </c>
      <c r="C25" t="s">
        <v>279</v>
      </c>
      <c r="D25" t="s">
        <v>103</v>
      </c>
      <c r="E25" t="s">
        <v>249</v>
      </c>
      <c r="F25" t="s">
        <v>154</v>
      </c>
      <c r="G25" t="s">
        <v>280</v>
      </c>
      <c r="H25" s="91">
        <v>3.6</v>
      </c>
      <c r="I25" t="s">
        <v>105</v>
      </c>
      <c r="J25" s="91">
        <v>2.75</v>
      </c>
      <c r="K25" s="91">
        <v>-0.19</v>
      </c>
      <c r="L25" s="91">
        <v>111876.14</v>
      </c>
      <c r="M25" s="91">
        <v>116.21</v>
      </c>
      <c r="N25" s="91">
        <v>0</v>
      </c>
      <c r="O25" s="91">
        <v>130.01126229400001</v>
      </c>
      <c r="P25" s="91">
        <v>0</v>
      </c>
      <c r="Q25" s="91">
        <v>5.51</v>
      </c>
      <c r="R25" s="91">
        <v>1.02</v>
      </c>
    </row>
    <row r="26" spans="2:18">
      <c r="B26" s="92" t="s">
        <v>281</v>
      </c>
      <c r="C26" s="16"/>
      <c r="D26" s="16"/>
      <c r="H26" s="93">
        <v>6.42</v>
      </c>
      <c r="K26" s="93">
        <v>1.72</v>
      </c>
      <c r="L26" s="93">
        <v>1315869.02</v>
      </c>
      <c r="N26" s="93">
        <v>0</v>
      </c>
      <c r="O26" s="93">
        <v>1431.538674181</v>
      </c>
      <c r="Q26" s="93">
        <v>60.66</v>
      </c>
      <c r="R26" s="93">
        <v>11.28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6.42</v>
      </c>
      <c r="K29" s="93">
        <v>1.72</v>
      </c>
      <c r="L29" s="93">
        <v>1315869.02</v>
      </c>
      <c r="N29" s="93">
        <v>0</v>
      </c>
      <c r="O29" s="93">
        <v>1431.538674181</v>
      </c>
      <c r="Q29" s="93">
        <v>60.66</v>
      </c>
      <c r="R29" s="93">
        <v>11.28</v>
      </c>
    </row>
    <row r="30" spans="2:18">
      <c r="B30" t="s">
        <v>284</v>
      </c>
      <c r="C30" t="s">
        <v>285</v>
      </c>
      <c r="D30" t="s">
        <v>103</v>
      </c>
      <c r="E30" t="s">
        <v>249</v>
      </c>
      <c r="F30" t="s">
        <v>154</v>
      </c>
      <c r="G30" t="s">
        <v>286</v>
      </c>
      <c r="H30" s="91">
        <v>8.81</v>
      </c>
      <c r="I30" t="s">
        <v>105</v>
      </c>
      <c r="J30" s="91">
        <v>2.25</v>
      </c>
      <c r="K30" s="91">
        <v>2.29</v>
      </c>
      <c r="L30" s="91">
        <v>95815.61</v>
      </c>
      <c r="M30" s="91">
        <v>100.24</v>
      </c>
      <c r="N30" s="91">
        <v>0</v>
      </c>
      <c r="O30" s="91">
        <v>96.045567464000001</v>
      </c>
      <c r="P30" s="91">
        <v>0</v>
      </c>
      <c r="Q30" s="91">
        <v>4.07</v>
      </c>
      <c r="R30" s="91">
        <v>0.76</v>
      </c>
    </row>
    <row r="31" spans="2:18">
      <c r="B31" t="s">
        <v>287</v>
      </c>
      <c r="C31" t="s">
        <v>288</v>
      </c>
      <c r="D31" t="s">
        <v>103</v>
      </c>
      <c r="E31" t="s">
        <v>249</v>
      </c>
      <c r="F31" t="s">
        <v>154</v>
      </c>
      <c r="G31" t="s">
        <v>289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139520.04</v>
      </c>
      <c r="M31" s="91">
        <v>99.79</v>
      </c>
      <c r="N31" s="91">
        <v>0</v>
      </c>
      <c r="O31" s="91">
        <v>139.227047916</v>
      </c>
      <c r="P31" s="91">
        <v>0</v>
      </c>
      <c r="Q31" s="91">
        <v>5.9</v>
      </c>
      <c r="R31" s="91">
        <v>1.1000000000000001</v>
      </c>
    </row>
    <row r="32" spans="2:18">
      <c r="B32" t="s">
        <v>290</v>
      </c>
      <c r="C32" t="s">
        <v>291</v>
      </c>
      <c r="D32" t="s">
        <v>103</v>
      </c>
      <c r="E32" t="s">
        <v>249</v>
      </c>
      <c r="F32" t="s">
        <v>154</v>
      </c>
      <c r="G32" t="s">
        <v>292</v>
      </c>
      <c r="H32" s="91">
        <v>2.81</v>
      </c>
      <c r="I32" t="s">
        <v>105</v>
      </c>
      <c r="J32" s="91">
        <v>5.5</v>
      </c>
      <c r="K32" s="91">
        <v>1.06</v>
      </c>
      <c r="L32" s="91">
        <v>121032.56</v>
      </c>
      <c r="M32" s="91">
        <v>118.47</v>
      </c>
      <c r="N32" s="91">
        <v>0</v>
      </c>
      <c r="O32" s="91">
        <v>143.38727383200001</v>
      </c>
      <c r="P32" s="91">
        <v>0</v>
      </c>
      <c r="Q32" s="91">
        <v>6.08</v>
      </c>
      <c r="R32" s="91">
        <v>1.1299999999999999</v>
      </c>
    </row>
    <row r="33" spans="2:18">
      <c r="B33" t="s">
        <v>293</v>
      </c>
      <c r="C33" t="s">
        <v>294</v>
      </c>
      <c r="D33" t="s">
        <v>103</v>
      </c>
      <c r="E33" t="s">
        <v>249</v>
      </c>
      <c r="F33" t="s">
        <v>154</v>
      </c>
      <c r="G33" t="s">
        <v>295</v>
      </c>
      <c r="H33" s="91">
        <v>0.16</v>
      </c>
      <c r="I33" t="s">
        <v>105</v>
      </c>
      <c r="J33" s="91">
        <v>6</v>
      </c>
      <c r="K33" s="91">
        <v>0.12</v>
      </c>
      <c r="L33" s="91">
        <v>23.8</v>
      </c>
      <c r="M33" s="91">
        <v>105.98</v>
      </c>
      <c r="N33" s="91">
        <v>0</v>
      </c>
      <c r="O33" s="91">
        <v>2.5223240000000001E-2</v>
      </c>
      <c r="P33" s="91">
        <v>0</v>
      </c>
      <c r="Q33" s="91">
        <v>0</v>
      </c>
      <c r="R33" s="91">
        <v>0</v>
      </c>
    </row>
    <row r="34" spans="2:18">
      <c r="B34" t="s">
        <v>296</v>
      </c>
      <c r="C34" t="s">
        <v>297</v>
      </c>
      <c r="D34" t="s">
        <v>103</v>
      </c>
      <c r="E34" t="s">
        <v>249</v>
      </c>
      <c r="F34" t="s">
        <v>154</v>
      </c>
      <c r="G34" t="s">
        <v>298</v>
      </c>
      <c r="H34" s="91">
        <v>7.57</v>
      </c>
      <c r="I34" t="s">
        <v>105</v>
      </c>
      <c r="J34" s="91">
        <v>2</v>
      </c>
      <c r="K34" s="91">
        <v>2.1</v>
      </c>
      <c r="L34" s="91">
        <v>178414.1</v>
      </c>
      <c r="M34" s="91">
        <v>100.77</v>
      </c>
      <c r="N34" s="91">
        <v>0</v>
      </c>
      <c r="O34" s="91">
        <v>179.78788857000001</v>
      </c>
      <c r="P34" s="91">
        <v>0</v>
      </c>
      <c r="Q34" s="91">
        <v>7.62</v>
      </c>
      <c r="R34" s="91">
        <v>1.42</v>
      </c>
    </row>
    <row r="35" spans="2:18">
      <c r="B35" t="s">
        <v>299</v>
      </c>
      <c r="C35" t="s">
        <v>300</v>
      </c>
      <c r="D35" t="s">
        <v>103</v>
      </c>
      <c r="E35" t="s">
        <v>249</v>
      </c>
      <c r="F35" t="s">
        <v>154</v>
      </c>
      <c r="G35" t="s">
        <v>301</v>
      </c>
      <c r="H35" s="91">
        <v>17.71</v>
      </c>
      <c r="I35" t="s">
        <v>105</v>
      </c>
      <c r="J35" s="91">
        <v>3.75</v>
      </c>
      <c r="K35" s="91">
        <v>3.45</v>
      </c>
      <c r="L35" s="91">
        <v>103110.74</v>
      </c>
      <c r="M35" s="91">
        <v>108.29</v>
      </c>
      <c r="N35" s="91">
        <v>0</v>
      </c>
      <c r="O35" s="91">
        <v>111.65862034600001</v>
      </c>
      <c r="P35" s="91">
        <v>0</v>
      </c>
      <c r="Q35" s="91">
        <v>4.7300000000000004</v>
      </c>
      <c r="R35" s="91">
        <v>0.88</v>
      </c>
    </row>
    <row r="36" spans="2:18">
      <c r="B36" t="s">
        <v>302</v>
      </c>
      <c r="C36" t="s">
        <v>303</v>
      </c>
      <c r="D36" t="s">
        <v>103</v>
      </c>
      <c r="E36" t="s">
        <v>249</v>
      </c>
      <c r="F36" t="s">
        <v>154</v>
      </c>
      <c r="G36" t="s">
        <v>304</v>
      </c>
      <c r="H36" s="91">
        <v>6.31</v>
      </c>
      <c r="I36" t="s">
        <v>105</v>
      </c>
      <c r="J36" s="91">
        <v>1.75</v>
      </c>
      <c r="K36" s="91">
        <v>1.87</v>
      </c>
      <c r="L36" s="91">
        <v>117914.31</v>
      </c>
      <c r="M36" s="91">
        <v>99.85</v>
      </c>
      <c r="N36" s="91">
        <v>0</v>
      </c>
      <c r="O36" s="91">
        <v>117.737438535</v>
      </c>
      <c r="P36" s="91">
        <v>0</v>
      </c>
      <c r="Q36" s="91">
        <v>4.99</v>
      </c>
      <c r="R36" s="91">
        <v>0.93</v>
      </c>
    </row>
    <row r="37" spans="2:18">
      <c r="B37" t="s">
        <v>305</v>
      </c>
      <c r="C37" t="s">
        <v>306</v>
      </c>
      <c r="D37" t="s">
        <v>103</v>
      </c>
      <c r="E37" t="s">
        <v>249</v>
      </c>
      <c r="F37" t="s">
        <v>154</v>
      </c>
      <c r="G37" t="s">
        <v>307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84421.17</v>
      </c>
      <c r="M37" s="91">
        <v>109.37</v>
      </c>
      <c r="N37" s="91">
        <v>0</v>
      </c>
      <c r="O37" s="91">
        <v>92.331433629000003</v>
      </c>
      <c r="P37" s="91">
        <v>0</v>
      </c>
      <c r="Q37" s="91">
        <v>3.91</v>
      </c>
      <c r="R37" s="91">
        <v>0.73</v>
      </c>
    </row>
    <row r="38" spans="2:18">
      <c r="B38" t="s">
        <v>308</v>
      </c>
      <c r="C38" t="s">
        <v>309</v>
      </c>
      <c r="D38" t="s">
        <v>103</v>
      </c>
      <c r="E38" t="s">
        <v>249</v>
      </c>
      <c r="F38" t="s">
        <v>154</v>
      </c>
      <c r="G38" t="s">
        <v>310</v>
      </c>
      <c r="H38" s="91">
        <v>3.88</v>
      </c>
      <c r="I38" t="s">
        <v>105</v>
      </c>
      <c r="J38" s="91">
        <v>4.25</v>
      </c>
      <c r="K38" s="91">
        <v>1.33</v>
      </c>
      <c r="L38" s="91">
        <v>29322.63</v>
      </c>
      <c r="M38" s="91">
        <v>115.2</v>
      </c>
      <c r="N38" s="91">
        <v>0</v>
      </c>
      <c r="O38" s="91">
        <v>33.779669759999997</v>
      </c>
      <c r="P38" s="91">
        <v>0</v>
      </c>
      <c r="Q38" s="91">
        <v>1.43</v>
      </c>
      <c r="R38" s="91">
        <v>0.27</v>
      </c>
    </row>
    <row r="39" spans="2:18">
      <c r="B39" t="s">
        <v>311</v>
      </c>
      <c r="C39" t="s">
        <v>312</v>
      </c>
      <c r="D39" t="s">
        <v>103</v>
      </c>
      <c r="E39" t="s">
        <v>249</v>
      </c>
      <c r="F39" t="s">
        <v>154</v>
      </c>
      <c r="G39" t="s">
        <v>277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109460.46</v>
      </c>
      <c r="M39" s="91">
        <v>100.97</v>
      </c>
      <c r="N39" s="91">
        <v>0</v>
      </c>
      <c r="O39" s="91">
        <v>110.52222646200001</v>
      </c>
      <c r="P39" s="91">
        <v>0</v>
      </c>
      <c r="Q39" s="91">
        <v>4.68</v>
      </c>
      <c r="R39" s="91">
        <v>0.87</v>
      </c>
    </row>
    <row r="40" spans="2:18">
      <c r="B40" t="s">
        <v>313</v>
      </c>
      <c r="C40" t="s">
        <v>314</v>
      </c>
      <c r="D40" t="s">
        <v>103</v>
      </c>
      <c r="E40" t="s">
        <v>249</v>
      </c>
      <c r="F40" t="s">
        <v>154</v>
      </c>
      <c r="G40" t="s">
        <v>315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44718.6</v>
      </c>
      <c r="M40" s="91">
        <v>102.13</v>
      </c>
      <c r="N40" s="91">
        <v>0</v>
      </c>
      <c r="O40" s="91">
        <v>45.671106180000002</v>
      </c>
      <c r="P40" s="91">
        <v>0</v>
      </c>
      <c r="Q40" s="91">
        <v>1.94</v>
      </c>
      <c r="R40" s="91">
        <v>0.36</v>
      </c>
    </row>
    <row r="41" spans="2:18">
      <c r="B41" t="s">
        <v>316</v>
      </c>
      <c r="C41" t="s">
        <v>317</v>
      </c>
      <c r="D41" t="s">
        <v>103</v>
      </c>
      <c r="E41" t="s">
        <v>249</v>
      </c>
      <c r="F41" t="s">
        <v>154</v>
      </c>
      <c r="G41" t="s">
        <v>318</v>
      </c>
      <c r="H41" s="91">
        <v>6.57</v>
      </c>
      <c r="I41" t="s">
        <v>105</v>
      </c>
      <c r="J41" s="91">
        <v>6.25</v>
      </c>
      <c r="K41" s="91">
        <v>1.97</v>
      </c>
      <c r="L41" s="91">
        <v>67117.95</v>
      </c>
      <c r="M41" s="91">
        <v>131.86000000000001</v>
      </c>
      <c r="N41" s="91">
        <v>0</v>
      </c>
      <c r="O41" s="91">
        <v>88.501728869999994</v>
      </c>
      <c r="P41" s="91">
        <v>0</v>
      </c>
      <c r="Q41" s="91">
        <v>3.75</v>
      </c>
      <c r="R41" s="91">
        <v>0.7</v>
      </c>
    </row>
    <row r="42" spans="2:18">
      <c r="B42" t="s">
        <v>319</v>
      </c>
      <c r="C42" t="s">
        <v>320</v>
      </c>
      <c r="D42" t="s">
        <v>103</v>
      </c>
      <c r="E42" t="s">
        <v>249</v>
      </c>
      <c r="F42" t="s">
        <v>154</v>
      </c>
      <c r="G42" t="s">
        <v>265</v>
      </c>
      <c r="H42" s="91">
        <v>4.76</v>
      </c>
      <c r="I42" t="s">
        <v>105</v>
      </c>
      <c r="J42" s="91">
        <v>3.75</v>
      </c>
      <c r="K42" s="91">
        <v>1.58</v>
      </c>
      <c r="L42" s="91">
        <v>69568.78</v>
      </c>
      <c r="M42" s="91">
        <v>113.72</v>
      </c>
      <c r="N42" s="91">
        <v>0</v>
      </c>
      <c r="O42" s="91">
        <v>79.113616616000002</v>
      </c>
      <c r="P42" s="91">
        <v>0</v>
      </c>
      <c r="Q42" s="91">
        <v>3.35</v>
      </c>
      <c r="R42" s="91">
        <v>0.62</v>
      </c>
    </row>
    <row r="43" spans="2:18">
      <c r="B43" t="s">
        <v>321</v>
      </c>
      <c r="C43" t="s">
        <v>322</v>
      </c>
      <c r="D43" t="s">
        <v>103</v>
      </c>
      <c r="E43" t="s">
        <v>249</v>
      </c>
      <c r="F43" t="s">
        <v>154</v>
      </c>
      <c r="G43" t="s">
        <v>323</v>
      </c>
      <c r="H43" s="91">
        <v>14.52</v>
      </c>
      <c r="I43" t="s">
        <v>105</v>
      </c>
      <c r="J43" s="91">
        <v>5.5</v>
      </c>
      <c r="K43" s="91">
        <v>3.18</v>
      </c>
      <c r="L43" s="91">
        <v>89626.02</v>
      </c>
      <c r="M43" s="91">
        <v>142.68</v>
      </c>
      <c r="N43" s="91">
        <v>0</v>
      </c>
      <c r="O43" s="91">
        <v>127.878405336</v>
      </c>
      <c r="P43" s="91">
        <v>0</v>
      </c>
      <c r="Q43" s="91">
        <v>5.42</v>
      </c>
      <c r="R43" s="91">
        <v>1.01</v>
      </c>
    </row>
    <row r="44" spans="2:18">
      <c r="B44" t="s">
        <v>324</v>
      </c>
      <c r="C44" t="s">
        <v>325</v>
      </c>
      <c r="D44" t="s">
        <v>103</v>
      </c>
      <c r="E44" t="s">
        <v>249</v>
      </c>
      <c r="F44" t="s">
        <v>154</v>
      </c>
      <c r="G44" t="s">
        <v>326</v>
      </c>
      <c r="H44" s="91">
        <v>3.84</v>
      </c>
      <c r="I44" t="s">
        <v>105</v>
      </c>
      <c r="J44" s="91">
        <v>1.25</v>
      </c>
      <c r="K44" s="91">
        <v>1.25</v>
      </c>
      <c r="L44" s="91">
        <v>60460.5</v>
      </c>
      <c r="M44" s="91">
        <v>100.11</v>
      </c>
      <c r="N44" s="91">
        <v>0</v>
      </c>
      <c r="O44" s="91">
        <v>60.527006550000003</v>
      </c>
      <c r="P44" s="91">
        <v>0</v>
      </c>
      <c r="Q44" s="91">
        <v>2.56</v>
      </c>
      <c r="R44" s="91">
        <v>0.48</v>
      </c>
    </row>
    <row r="45" spans="2:18">
      <c r="B45" t="s">
        <v>327</v>
      </c>
      <c r="C45" t="s">
        <v>328</v>
      </c>
      <c r="D45" t="s">
        <v>103</v>
      </c>
      <c r="E45" t="s">
        <v>249</v>
      </c>
      <c r="F45" t="s">
        <v>154</v>
      </c>
      <c r="G45" t="s">
        <v>329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5341.75</v>
      </c>
      <c r="M45" s="91">
        <v>100.05</v>
      </c>
      <c r="N45" s="91">
        <v>0</v>
      </c>
      <c r="O45" s="91">
        <v>5.344420875</v>
      </c>
      <c r="P45" s="91">
        <v>0</v>
      </c>
      <c r="Q45" s="91">
        <v>0.23</v>
      </c>
      <c r="R45" s="91">
        <v>0.04</v>
      </c>
    </row>
    <row r="46" spans="2:18">
      <c r="B46" s="92" t="s">
        <v>330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236</v>
      </c>
      <c r="C47" t="s">
        <v>236</v>
      </c>
      <c r="D47" s="16"/>
      <c r="E47" t="s">
        <v>236</v>
      </c>
      <c r="H47" s="91">
        <v>0</v>
      </c>
      <c r="I47" t="s">
        <v>236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331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236</v>
      </c>
      <c r="C49" t="s">
        <v>236</v>
      </c>
      <c r="D49" s="16"/>
      <c r="E49" t="s">
        <v>236</v>
      </c>
      <c r="H49" s="91">
        <v>0</v>
      </c>
      <c r="I49" t="s">
        <v>236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332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333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236</v>
      </c>
      <c r="C54" t="s">
        <v>236</v>
      </c>
      <c r="D54" s="16"/>
      <c r="E54" t="s">
        <v>236</v>
      </c>
      <c r="H54" s="91">
        <v>0</v>
      </c>
      <c r="I54" t="s">
        <v>236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334</v>
      </c>
      <c r="C55" s="16"/>
      <c r="D55" s="16"/>
    </row>
    <row r="56" spans="2:18">
      <c r="B56" t="s">
        <v>335</v>
      </c>
      <c r="C56" s="16"/>
      <c r="D56" s="16"/>
    </row>
    <row r="57" spans="2:18">
      <c r="B57" t="s">
        <v>336</v>
      </c>
      <c r="C57" s="16"/>
      <c r="D57" s="16"/>
    </row>
    <row r="58" spans="2:18">
      <c r="B58" t="s">
        <v>337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595</v>
      </c>
    </row>
    <row r="3" spans="2:23" s="1" customFormat="1">
      <c r="B3" s="2" t="s">
        <v>2</v>
      </c>
      <c r="C3" s="95" t="s">
        <v>596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468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469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342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334</v>
      </c>
      <c r="D27" s="16"/>
    </row>
    <row r="28" spans="2:23">
      <c r="B28" t="s">
        <v>335</v>
      </c>
      <c r="D28" s="16"/>
    </row>
    <row r="29" spans="2:23">
      <c r="B29" t="s">
        <v>336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595</v>
      </c>
    </row>
    <row r="3" spans="2:68" s="1" customFormat="1">
      <c r="B3" s="2" t="s">
        <v>2</v>
      </c>
      <c r="C3" s="95" t="s">
        <v>596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334</v>
      </c>
      <c r="C25" s="16"/>
      <c r="D25" s="16"/>
      <c r="E25" s="16"/>
      <c r="F25" s="16"/>
      <c r="G25" s="16"/>
    </row>
    <row r="26" spans="2:21">
      <c r="B26" t="s">
        <v>335</v>
      </c>
      <c r="C26" s="16"/>
      <c r="D26" s="16"/>
      <c r="E26" s="16"/>
      <c r="F26" s="16"/>
      <c r="G26" s="16"/>
    </row>
    <row r="27" spans="2:21">
      <c r="B27" t="s">
        <v>336</v>
      </c>
      <c r="C27" s="16"/>
      <c r="D27" s="16"/>
      <c r="E27" s="16"/>
      <c r="F27" s="16"/>
      <c r="G27" s="16"/>
    </row>
    <row r="28" spans="2:21">
      <c r="B28" t="s">
        <v>337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595</v>
      </c>
    </row>
    <row r="3" spans="2:66" s="1" customFormat="1">
      <c r="B3" s="2" t="s">
        <v>2</v>
      </c>
      <c r="C3" s="95" t="s">
        <v>596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338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281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342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91">
        <v>0</v>
      </c>
      <c r="L20" t="s">
        <v>236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242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340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341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91">
        <v>0</v>
      </c>
      <c r="L25" t="s">
        <v>236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334</v>
      </c>
      <c r="C27" s="16"/>
      <c r="D27" s="16"/>
      <c r="E27" s="16"/>
      <c r="F27" s="16"/>
    </row>
    <row r="28" spans="2:21">
      <c r="B28" t="s">
        <v>335</v>
      </c>
      <c r="C28" s="16"/>
      <c r="D28" s="16"/>
      <c r="E28" s="16"/>
      <c r="F28" s="16"/>
    </row>
    <row r="29" spans="2:21">
      <c r="B29" t="s">
        <v>336</v>
      </c>
      <c r="C29" s="16"/>
      <c r="D29" s="16"/>
      <c r="E29" s="16"/>
      <c r="F29" s="16"/>
    </row>
    <row r="30" spans="2:21">
      <c r="B30" t="s">
        <v>337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595</v>
      </c>
    </row>
    <row r="3" spans="2:62" s="1" customFormat="1">
      <c r="B3" s="2" t="s">
        <v>2</v>
      </c>
      <c r="C3" s="95" t="s">
        <v>596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343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344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345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346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340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341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334</v>
      </c>
      <c r="E27" s="16"/>
      <c r="F27" s="16"/>
      <c r="G27" s="16"/>
    </row>
    <row r="28" spans="2:15">
      <c r="B28" t="s">
        <v>335</v>
      </c>
      <c r="E28" s="16"/>
      <c r="F28" s="16"/>
      <c r="G28" s="16"/>
    </row>
    <row r="29" spans="2:15">
      <c r="B29" t="s">
        <v>336</v>
      </c>
      <c r="E29" s="16"/>
      <c r="F29" s="16"/>
      <c r="G29" s="16"/>
    </row>
    <row r="30" spans="2:15">
      <c r="B30" t="s">
        <v>337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595</v>
      </c>
    </row>
    <row r="3" spans="2:63" s="1" customFormat="1">
      <c r="B3" s="2" t="s">
        <v>2</v>
      </c>
      <c r="C3" s="95" t="s">
        <v>596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1652326</v>
      </c>
      <c r="I11" s="7"/>
      <c r="J11" s="90">
        <v>0.85559344000000004</v>
      </c>
      <c r="K11" s="90">
        <v>9115.7426516420001</v>
      </c>
      <c r="L11" s="7"/>
      <c r="M11" s="90">
        <v>100</v>
      </c>
      <c r="N11" s="90">
        <v>71.84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1630804</v>
      </c>
      <c r="J12" s="93">
        <v>0</v>
      </c>
      <c r="K12" s="93">
        <v>4753.6085311999996</v>
      </c>
      <c r="M12" s="93">
        <v>52.15</v>
      </c>
      <c r="N12" s="93">
        <v>37.46</v>
      </c>
    </row>
    <row r="13" spans="2:63">
      <c r="B13" s="92" t="s">
        <v>347</v>
      </c>
      <c r="D13" s="16"/>
      <c r="E13" s="16"/>
      <c r="F13" s="16"/>
      <c r="G13" s="16"/>
      <c r="H13" s="93">
        <v>78005</v>
      </c>
      <c r="J13" s="93">
        <v>0</v>
      </c>
      <c r="K13" s="93">
        <v>1356.7311199999999</v>
      </c>
      <c r="M13" s="93">
        <v>14.88</v>
      </c>
      <c r="N13" s="93">
        <v>10.69</v>
      </c>
    </row>
    <row r="14" spans="2:63">
      <c r="B14" t="s">
        <v>348</v>
      </c>
      <c r="C14" t="s">
        <v>349</v>
      </c>
      <c r="D14" t="s">
        <v>103</v>
      </c>
      <c r="E14" t="s">
        <v>350</v>
      </c>
      <c r="F14" t="s">
        <v>126</v>
      </c>
      <c r="G14" t="s">
        <v>105</v>
      </c>
      <c r="H14" s="91">
        <v>24990</v>
      </c>
      <c r="I14" s="91">
        <v>1332</v>
      </c>
      <c r="J14" s="91">
        <v>0</v>
      </c>
      <c r="K14" s="91">
        <v>332.86680000000001</v>
      </c>
      <c r="L14" s="91">
        <v>0.13</v>
      </c>
      <c r="M14" s="91">
        <v>3.65</v>
      </c>
      <c r="N14" s="91">
        <v>2.62</v>
      </c>
    </row>
    <row r="15" spans="2:63">
      <c r="B15" t="s">
        <v>351</v>
      </c>
      <c r="C15" t="s">
        <v>352</v>
      </c>
      <c r="D15" t="s">
        <v>103</v>
      </c>
      <c r="E15" t="s">
        <v>353</v>
      </c>
      <c r="F15" t="s">
        <v>131</v>
      </c>
      <c r="G15" t="s">
        <v>105</v>
      </c>
      <c r="H15" s="91">
        <v>21089</v>
      </c>
      <c r="I15" s="91">
        <v>1336</v>
      </c>
      <c r="J15" s="91">
        <v>0</v>
      </c>
      <c r="K15" s="91">
        <v>281.74903999999998</v>
      </c>
      <c r="L15" s="91">
        <v>0.1</v>
      </c>
      <c r="M15" s="91">
        <v>3.09</v>
      </c>
      <c r="N15" s="91">
        <v>2.2200000000000002</v>
      </c>
    </row>
    <row r="16" spans="2:63">
      <c r="B16" t="s">
        <v>354</v>
      </c>
      <c r="C16" t="s">
        <v>355</v>
      </c>
      <c r="D16" t="s">
        <v>103</v>
      </c>
      <c r="E16" t="s">
        <v>356</v>
      </c>
      <c r="F16" t="s">
        <v>131</v>
      </c>
      <c r="G16" t="s">
        <v>105</v>
      </c>
      <c r="H16" s="91">
        <v>2652</v>
      </c>
      <c r="I16" s="91">
        <v>13280</v>
      </c>
      <c r="J16" s="91">
        <v>0</v>
      </c>
      <c r="K16" s="91">
        <v>352.18560000000002</v>
      </c>
      <c r="L16" s="91">
        <v>0.13</v>
      </c>
      <c r="M16" s="91">
        <v>3.86</v>
      </c>
      <c r="N16" s="91">
        <v>2.78</v>
      </c>
    </row>
    <row r="17" spans="2:14">
      <c r="B17" t="s">
        <v>357</v>
      </c>
      <c r="C17" t="s">
        <v>358</v>
      </c>
      <c r="D17" t="s">
        <v>103</v>
      </c>
      <c r="E17" t="s">
        <v>359</v>
      </c>
      <c r="F17" t="s">
        <v>131</v>
      </c>
      <c r="G17" t="s">
        <v>105</v>
      </c>
      <c r="H17" s="91">
        <v>29274</v>
      </c>
      <c r="I17" s="91">
        <v>1332</v>
      </c>
      <c r="J17" s="91">
        <v>0</v>
      </c>
      <c r="K17" s="91">
        <v>389.92968000000002</v>
      </c>
      <c r="L17" s="91">
        <v>0.14000000000000001</v>
      </c>
      <c r="M17" s="91">
        <v>4.28</v>
      </c>
      <c r="N17" s="91">
        <v>3.07</v>
      </c>
    </row>
    <row r="18" spans="2:14">
      <c r="B18" s="92" t="s">
        <v>360</v>
      </c>
      <c r="D18" s="16"/>
      <c r="E18" s="16"/>
      <c r="F18" s="16"/>
      <c r="G18" s="16"/>
      <c r="H18" s="93">
        <v>0</v>
      </c>
      <c r="J18" s="93">
        <v>0</v>
      </c>
      <c r="K18" s="93">
        <v>0</v>
      </c>
      <c r="M18" s="93">
        <v>0</v>
      </c>
      <c r="N18" s="93">
        <v>0</v>
      </c>
    </row>
    <row r="19" spans="2:14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H19" s="91">
        <v>0</v>
      </c>
      <c r="I19" s="91">
        <v>0</v>
      </c>
      <c r="K19" s="91">
        <v>0</v>
      </c>
      <c r="L19" s="91">
        <v>0</v>
      </c>
      <c r="M19" s="91">
        <v>0</v>
      </c>
      <c r="N19" s="91">
        <v>0</v>
      </c>
    </row>
    <row r="20" spans="2:14">
      <c r="B20" s="92" t="s">
        <v>361</v>
      </c>
      <c r="D20" s="16"/>
      <c r="E20" s="16"/>
      <c r="F20" s="16"/>
      <c r="G20" s="16"/>
      <c r="H20" s="93">
        <v>1552799</v>
      </c>
      <c r="J20" s="93">
        <v>0</v>
      </c>
      <c r="K20" s="93">
        <v>3396.8774112000001</v>
      </c>
      <c r="M20" s="93">
        <v>37.26</v>
      </c>
      <c r="N20" s="93">
        <v>26.77</v>
      </c>
    </row>
    <row r="21" spans="2:14">
      <c r="B21" t="s">
        <v>362</v>
      </c>
      <c r="C21" t="s">
        <v>363</v>
      </c>
      <c r="D21" t="s">
        <v>103</v>
      </c>
      <c r="E21" t="s">
        <v>364</v>
      </c>
      <c r="F21" t="s">
        <v>131</v>
      </c>
      <c r="G21" t="s">
        <v>105</v>
      </c>
      <c r="H21" s="91">
        <v>275779</v>
      </c>
      <c r="I21" s="91">
        <v>332.17</v>
      </c>
      <c r="J21" s="91">
        <v>0</v>
      </c>
      <c r="K21" s="91">
        <v>916.05510430000004</v>
      </c>
      <c r="L21" s="91">
        <v>0.37</v>
      </c>
      <c r="M21" s="91">
        <v>10.050000000000001</v>
      </c>
      <c r="N21" s="91">
        <v>7.22</v>
      </c>
    </row>
    <row r="22" spans="2:14">
      <c r="B22" t="s">
        <v>365</v>
      </c>
      <c r="C22" t="s">
        <v>366</v>
      </c>
      <c r="D22" t="s">
        <v>103</v>
      </c>
      <c r="E22" t="s">
        <v>350</v>
      </c>
      <c r="F22" t="s">
        <v>131</v>
      </c>
      <c r="G22" t="s">
        <v>105</v>
      </c>
      <c r="H22" s="91">
        <v>41110</v>
      </c>
      <c r="I22" s="91">
        <v>349.86</v>
      </c>
      <c r="J22" s="91">
        <v>0</v>
      </c>
      <c r="K22" s="91">
        <v>143.82744600000001</v>
      </c>
      <c r="L22" s="91">
        <v>0.05</v>
      </c>
      <c r="M22" s="91">
        <v>1.58</v>
      </c>
      <c r="N22" s="91">
        <v>1.1299999999999999</v>
      </c>
    </row>
    <row r="23" spans="2:14">
      <c r="B23" t="s">
        <v>367</v>
      </c>
      <c r="C23" t="s">
        <v>368</v>
      </c>
      <c r="D23" t="s">
        <v>103</v>
      </c>
      <c r="E23" t="s">
        <v>369</v>
      </c>
      <c r="F23" t="s">
        <v>131</v>
      </c>
      <c r="G23" t="s">
        <v>105</v>
      </c>
      <c r="H23" s="91">
        <v>22881</v>
      </c>
      <c r="I23" s="91">
        <v>351.31</v>
      </c>
      <c r="J23" s="91">
        <v>0</v>
      </c>
      <c r="K23" s="91">
        <v>80.383241100000006</v>
      </c>
      <c r="L23" s="91">
        <v>0.03</v>
      </c>
      <c r="M23" s="91">
        <v>0.88</v>
      </c>
      <c r="N23" s="91">
        <v>0.63</v>
      </c>
    </row>
    <row r="24" spans="2:14">
      <c r="B24" t="s">
        <v>370</v>
      </c>
      <c r="C24" t="s">
        <v>371</v>
      </c>
      <c r="D24" t="s">
        <v>103</v>
      </c>
      <c r="E24" t="s">
        <v>372</v>
      </c>
      <c r="F24" t="s">
        <v>131</v>
      </c>
      <c r="G24" t="s">
        <v>105</v>
      </c>
      <c r="H24" s="91">
        <v>286968</v>
      </c>
      <c r="I24" s="91">
        <v>322.98</v>
      </c>
      <c r="J24" s="91">
        <v>0</v>
      </c>
      <c r="K24" s="91">
        <v>926.84924639999997</v>
      </c>
      <c r="L24" s="91">
        <v>0.32</v>
      </c>
      <c r="M24" s="91">
        <v>10.17</v>
      </c>
      <c r="N24" s="91">
        <v>7.3</v>
      </c>
    </row>
    <row r="25" spans="2:14">
      <c r="B25" t="s">
        <v>373</v>
      </c>
      <c r="C25" t="s">
        <v>374</v>
      </c>
      <c r="D25" t="s">
        <v>103</v>
      </c>
      <c r="E25" t="s">
        <v>375</v>
      </c>
      <c r="F25" t="s">
        <v>131</v>
      </c>
      <c r="G25" t="s">
        <v>105</v>
      </c>
      <c r="H25" s="91">
        <v>841174</v>
      </c>
      <c r="I25" s="91">
        <v>98.47</v>
      </c>
      <c r="J25" s="91">
        <v>0</v>
      </c>
      <c r="K25" s="91">
        <v>828.30403779999995</v>
      </c>
      <c r="L25" s="91">
        <v>0.21</v>
      </c>
      <c r="M25" s="91">
        <v>9.09</v>
      </c>
      <c r="N25" s="91">
        <v>6.53</v>
      </c>
    </row>
    <row r="26" spans="2:14">
      <c r="B26" t="s">
        <v>376</v>
      </c>
      <c r="C26" t="s">
        <v>377</v>
      </c>
      <c r="D26" t="s">
        <v>103</v>
      </c>
      <c r="E26" t="s">
        <v>375</v>
      </c>
      <c r="F26" t="s">
        <v>131</v>
      </c>
      <c r="G26" t="s">
        <v>105</v>
      </c>
      <c r="H26" s="91">
        <v>6320</v>
      </c>
      <c r="I26" s="91">
        <v>3530.24</v>
      </c>
      <c r="J26" s="91">
        <v>0</v>
      </c>
      <c r="K26" s="91">
        <v>223.11116799999999</v>
      </c>
      <c r="L26" s="91">
        <v>0.09</v>
      </c>
      <c r="M26" s="91">
        <v>2.4500000000000002</v>
      </c>
      <c r="N26" s="91">
        <v>1.76</v>
      </c>
    </row>
    <row r="27" spans="2:14">
      <c r="B27" t="s">
        <v>378</v>
      </c>
      <c r="C27" t="s">
        <v>379</v>
      </c>
      <c r="D27" t="s">
        <v>103</v>
      </c>
      <c r="E27" t="s">
        <v>359</v>
      </c>
      <c r="F27" t="s">
        <v>131</v>
      </c>
      <c r="G27" t="s">
        <v>105</v>
      </c>
      <c r="H27" s="91">
        <v>78567</v>
      </c>
      <c r="I27" s="91">
        <v>354.28</v>
      </c>
      <c r="J27" s="91">
        <v>0</v>
      </c>
      <c r="K27" s="91">
        <v>278.34716759999998</v>
      </c>
      <c r="L27" s="91">
        <v>0.09</v>
      </c>
      <c r="M27" s="91">
        <v>3.05</v>
      </c>
      <c r="N27" s="91">
        <v>2.19</v>
      </c>
    </row>
    <row r="28" spans="2:14">
      <c r="B28" s="92" t="s">
        <v>380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342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381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242</v>
      </c>
      <c r="D34" s="16"/>
      <c r="E34" s="16"/>
      <c r="F34" s="16"/>
      <c r="G34" s="16"/>
      <c r="H34" s="93">
        <v>21522</v>
      </c>
      <c r="J34" s="93">
        <v>0.85559344000000004</v>
      </c>
      <c r="K34" s="93">
        <v>4362.1341204419996</v>
      </c>
      <c r="M34" s="93">
        <v>47.85</v>
      </c>
      <c r="N34" s="93">
        <v>34.380000000000003</v>
      </c>
    </row>
    <row r="35" spans="2:14">
      <c r="B35" s="92" t="s">
        <v>382</v>
      </c>
      <c r="D35" s="16"/>
      <c r="E35" s="16"/>
      <c r="F35" s="16"/>
      <c r="G35" s="16"/>
      <c r="H35" s="93">
        <v>15967</v>
      </c>
      <c r="J35" s="93">
        <v>0.85559344000000004</v>
      </c>
      <c r="K35" s="93">
        <v>3073.6592257140001</v>
      </c>
      <c r="M35" s="93">
        <v>33.72</v>
      </c>
      <c r="N35" s="93">
        <v>24.22</v>
      </c>
    </row>
    <row r="36" spans="2:14">
      <c r="B36" t="s">
        <v>383</v>
      </c>
      <c r="C36" t="s">
        <v>384</v>
      </c>
      <c r="D36" t="s">
        <v>385</v>
      </c>
      <c r="E36" t="s">
        <v>386</v>
      </c>
      <c r="F36" t="s">
        <v>387</v>
      </c>
      <c r="G36" t="s">
        <v>109</v>
      </c>
      <c r="H36" s="91">
        <v>962</v>
      </c>
      <c r="I36" s="91">
        <v>2517</v>
      </c>
      <c r="J36" s="91">
        <v>0</v>
      </c>
      <c r="K36" s="91">
        <v>90.752347920000005</v>
      </c>
      <c r="L36" s="91">
        <v>0</v>
      </c>
      <c r="M36" s="91">
        <v>1</v>
      </c>
      <c r="N36" s="91">
        <v>0.72</v>
      </c>
    </row>
    <row r="37" spans="2:14">
      <c r="B37" t="s">
        <v>388</v>
      </c>
      <c r="C37" t="s">
        <v>389</v>
      </c>
      <c r="D37" t="s">
        <v>385</v>
      </c>
      <c r="E37" t="s">
        <v>390</v>
      </c>
      <c r="F37" t="s">
        <v>387</v>
      </c>
      <c r="G37" t="s">
        <v>119</v>
      </c>
      <c r="H37" s="91">
        <v>275</v>
      </c>
      <c r="I37" s="91">
        <v>3084</v>
      </c>
      <c r="J37" s="91">
        <v>0</v>
      </c>
      <c r="K37" s="91">
        <v>23.337167699999998</v>
      </c>
      <c r="L37" s="91">
        <v>0</v>
      </c>
      <c r="M37" s="91">
        <v>0.26</v>
      </c>
      <c r="N37" s="91">
        <v>0.18</v>
      </c>
    </row>
    <row r="38" spans="2:14">
      <c r="B38" t="s">
        <v>391</v>
      </c>
      <c r="C38" t="s">
        <v>392</v>
      </c>
      <c r="D38" t="s">
        <v>385</v>
      </c>
      <c r="E38" t="s">
        <v>393</v>
      </c>
      <c r="F38" t="s">
        <v>387</v>
      </c>
      <c r="G38" t="s">
        <v>109</v>
      </c>
      <c r="H38" s="91">
        <v>521</v>
      </c>
      <c r="I38" s="91">
        <v>24534</v>
      </c>
      <c r="J38" s="91">
        <v>0</v>
      </c>
      <c r="K38" s="91">
        <v>479.07738072000001</v>
      </c>
      <c r="L38" s="91">
        <v>0</v>
      </c>
      <c r="M38" s="91">
        <v>5.26</v>
      </c>
      <c r="N38" s="91">
        <v>3.78</v>
      </c>
    </row>
    <row r="39" spans="2:14">
      <c r="B39" t="s">
        <v>394</v>
      </c>
      <c r="C39" t="s">
        <v>395</v>
      </c>
      <c r="D39" t="s">
        <v>385</v>
      </c>
      <c r="E39" t="s">
        <v>396</v>
      </c>
      <c r="F39" t="s">
        <v>387</v>
      </c>
      <c r="G39" t="s">
        <v>109</v>
      </c>
      <c r="H39" s="91">
        <v>1263</v>
      </c>
      <c r="I39" s="91">
        <v>2303</v>
      </c>
      <c r="J39" s="91">
        <v>0</v>
      </c>
      <c r="K39" s="91">
        <v>109.01766372</v>
      </c>
      <c r="L39" s="91">
        <v>0.01</v>
      </c>
      <c r="M39" s="91">
        <v>1.2</v>
      </c>
      <c r="N39" s="91">
        <v>0.86</v>
      </c>
    </row>
    <row r="40" spans="2:14">
      <c r="B40" t="s">
        <v>397</v>
      </c>
      <c r="C40" t="s">
        <v>398</v>
      </c>
      <c r="D40" t="s">
        <v>385</v>
      </c>
      <c r="E40" t="s">
        <v>399</v>
      </c>
      <c r="F40" t="s">
        <v>387</v>
      </c>
      <c r="G40" t="s">
        <v>109</v>
      </c>
      <c r="H40" s="91">
        <v>139</v>
      </c>
      <c r="I40" s="91">
        <v>2809</v>
      </c>
      <c r="J40" s="91">
        <v>0</v>
      </c>
      <c r="K40" s="91">
        <v>14.63410348</v>
      </c>
      <c r="L40" s="91">
        <v>0</v>
      </c>
      <c r="M40" s="91">
        <v>0.16</v>
      </c>
      <c r="N40" s="91">
        <v>0.12</v>
      </c>
    </row>
    <row r="41" spans="2:14">
      <c r="B41" t="s">
        <v>400</v>
      </c>
      <c r="C41" t="s">
        <v>401</v>
      </c>
      <c r="D41" t="s">
        <v>385</v>
      </c>
      <c r="E41" t="s">
        <v>402</v>
      </c>
      <c r="F41" t="s">
        <v>387</v>
      </c>
      <c r="G41" t="s">
        <v>109</v>
      </c>
      <c r="H41" s="91">
        <v>3821</v>
      </c>
      <c r="I41" s="91">
        <v>2554.5</v>
      </c>
      <c r="J41" s="91">
        <v>0</v>
      </c>
      <c r="K41" s="91">
        <v>365.83270385999998</v>
      </c>
      <c r="L41" s="91">
        <v>0.01</v>
      </c>
      <c r="M41" s="91">
        <v>4.01</v>
      </c>
      <c r="N41" s="91">
        <v>2.88</v>
      </c>
    </row>
    <row r="42" spans="2:14">
      <c r="B42" t="s">
        <v>403</v>
      </c>
      <c r="C42" t="s">
        <v>404</v>
      </c>
      <c r="D42" t="s">
        <v>385</v>
      </c>
      <c r="E42" t="s">
        <v>405</v>
      </c>
      <c r="F42" t="s">
        <v>387</v>
      </c>
      <c r="G42" t="s">
        <v>222</v>
      </c>
      <c r="H42" s="91">
        <v>3818</v>
      </c>
      <c r="I42" s="91">
        <v>156500</v>
      </c>
      <c r="J42" s="91">
        <v>0</v>
      </c>
      <c r="K42" s="91">
        <v>203.83097420999999</v>
      </c>
      <c r="L42" s="91">
        <v>0</v>
      </c>
      <c r="M42" s="91">
        <v>2.2400000000000002</v>
      </c>
      <c r="N42" s="91">
        <v>1.61</v>
      </c>
    </row>
    <row r="43" spans="2:14">
      <c r="B43" t="s">
        <v>406</v>
      </c>
      <c r="C43" t="s">
        <v>407</v>
      </c>
      <c r="D43" t="s">
        <v>385</v>
      </c>
      <c r="E43" t="s">
        <v>408</v>
      </c>
      <c r="F43" t="s">
        <v>387</v>
      </c>
      <c r="G43" t="s">
        <v>109</v>
      </c>
      <c r="H43" s="91">
        <v>513</v>
      </c>
      <c r="I43" s="91">
        <v>45006</v>
      </c>
      <c r="J43" s="91">
        <v>0</v>
      </c>
      <c r="K43" s="91">
        <v>865.34116343999995</v>
      </c>
      <c r="L43" s="91">
        <v>0.01</v>
      </c>
      <c r="M43" s="91">
        <v>9.49</v>
      </c>
      <c r="N43" s="91">
        <v>6.82</v>
      </c>
    </row>
    <row r="44" spans="2:14">
      <c r="B44" t="s">
        <v>409</v>
      </c>
      <c r="C44" t="s">
        <v>410</v>
      </c>
      <c r="D44" t="s">
        <v>411</v>
      </c>
      <c r="E44" t="s">
        <v>412</v>
      </c>
      <c r="F44" t="s">
        <v>387</v>
      </c>
      <c r="G44" t="s">
        <v>113</v>
      </c>
      <c r="H44" s="91">
        <v>1349</v>
      </c>
      <c r="I44" s="91">
        <v>6994</v>
      </c>
      <c r="J44" s="91">
        <v>0</v>
      </c>
      <c r="K44" s="91">
        <v>404.90842589599998</v>
      </c>
      <c r="L44" s="91">
        <v>0.03</v>
      </c>
      <c r="M44" s="91">
        <v>4.4400000000000004</v>
      </c>
      <c r="N44" s="91">
        <v>3.19</v>
      </c>
    </row>
    <row r="45" spans="2:14">
      <c r="B45" t="s">
        <v>413</v>
      </c>
      <c r="C45" t="s">
        <v>414</v>
      </c>
      <c r="D45" t="s">
        <v>415</v>
      </c>
      <c r="E45" t="s">
        <v>416</v>
      </c>
      <c r="F45" t="s">
        <v>387</v>
      </c>
      <c r="G45" t="s">
        <v>109</v>
      </c>
      <c r="H45" s="91">
        <v>1064</v>
      </c>
      <c r="I45" s="91">
        <v>4758.75</v>
      </c>
      <c r="J45" s="91">
        <v>0.85559344000000004</v>
      </c>
      <c r="K45" s="91">
        <v>190.62845224</v>
      </c>
      <c r="L45" s="91">
        <v>0</v>
      </c>
      <c r="M45" s="91">
        <v>2.09</v>
      </c>
      <c r="N45" s="91">
        <v>1.5</v>
      </c>
    </row>
    <row r="46" spans="2:14">
      <c r="B46" t="s">
        <v>417</v>
      </c>
      <c r="C46" t="s">
        <v>418</v>
      </c>
      <c r="D46" t="s">
        <v>110</v>
      </c>
      <c r="E46" t="s">
        <v>419</v>
      </c>
      <c r="F46" t="s">
        <v>387</v>
      </c>
      <c r="G46" t="s">
        <v>123</v>
      </c>
      <c r="H46" s="91">
        <v>128</v>
      </c>
      <c r="I46" s="91">
        <v>7213</v>
      </c>
      <c r="J46" s="91">
        <v>0</v>
      </c>
      <c r="K46" s="91">
        <v>24.422179327999999</v>
      </c>
      <c r="L46" s="91">
        <v>0</v>
      </c>
      <c r="M46" s="91">
        <v>0.27</v>
      </c>
      <c r="N46" s="91">
        <v>0.19</v>
      </c>
    </row>
    <row r="47" spans="2:14">
      <c r="B47" t="s">
        <v>420</v>
      </c>
      <c r="C47" t="s">
        <v>421</v>
      </c>
      <c r="D47" t="s">
        <v>415</v>
      </c>
      <c r="E47" t="s">
        <v>422</v>
      </c>
      <c r="F47" t="s">
        <v>387</v>
      </c>
      <c r="G47" t="s">
        <v>109</v>
      </c>
      <c r="H47" s="91">
        <v>2114</v>
      </c>
      <c r="I47" s="91">
        <v>3810</v>
      </c>
      <c r="J47" s="91">
        <v>0</v>
      </c>
      <c r="K47" s="91">
        <v>301.8766632</v>
      </c>
      <c r="L47" s="91">
        <v>0</v>
      </c>
      <c r="M47" s="91">
        <v>3.31</v>
      </c>
      <c r="N47" s="91">
        <v>2.38</v>
      </c>
    </row>
    <row r="48" spans="2:14">
      <c r="B48" s="92" t="s">
        <v>423</v>
      </c>
      <c r="D48" s="16"/>
      <c r="E48" s="16"/>
      <c r="F48" s="16"/>
      <c r="G48" s="16"/>
      <c r="H48" s="93">
        <v>5555</v>
      </c>
      <c r="J48" s="93">
        <v>0</v>
      </c>
      <c r="K48" s="93">
        <v>1288.474894728</v>
      </c>
      <c r="M48" s="93">
        <v>14.13</v>
      </c>
      <c r="N48" s="93">
        <v>10.15</v>
      </c>
    </row>
    <row r="49" spans="2:14">
      <c r="B49" t="s">
        <v>424</v>
      </c>
      <c r="C49" t="s">
        <v>425</v>
      </c>
      <c r="D49" t="s">
        <v>385</v>
      </c>
      <c r="E49" t="s">
        <v>426</v>
      </c>
      <c r="F49" t="s">
        <v>387</v>
      </c>
      <c r="G49" t="s">
        <v>113</v>
      </c>
      <c r="H49" s="91">
        <v>141</v>
      </c>
      <c r="I49" s="91">
        <v>18734</v>
      </c>
      <c r="J49" s="91">
        <v>0</v>
      </c>
      <c r="K49" s="91">
        <v>113.362356504</v>
      </c>
      <c r="L49" s="91">
        <v>0.01</v>
      </c>
      <c r="M49" s="91">
        <v>1.24</v>
      </c>
      <c r="N49" s="91">
        <v>0.89</v>
      </c>
    </row>
    <row r="50" spans="2:14">
      <c r="B50" t="s">
        <v>427</v>
      </c>
      <c r="C50" t="s">
        <v>428</v>
      </c>
      <c r="D50" t="s">
        <v>385</v>
      </c>
      <c r="E50" t="s">
        <v>429</v>
      </c>
      <c r="F50" t="s">
        <v>387</v>
      </c>
      <c r="G50" t="s">
        <v>109</v>
      </c>
      <c r="H50" s="91">
        <v>497</v>
      </c>
      <c r="I50" s="91">
        <v>10813</v>
      </c>
      <c r="J50" s="91">
        <v>0</v>
      </c>
      <c r="K50" s="91">
        <v>201.41980627999999</v>
      </c>
      <c r="L50" s="91">
        <v>0</v>
      </c>
      <c r="M50" s="91">
        <v>2.21</v>
      </c>
      <c r="N50" s="91">
        <v>1.59</v>
      </c>
    </row>
    <row r="51" spans="2:14">
      <c r="B51" t="s">
        <v>430</v>
      </c>
      <c r="C51" t="s">
        <v>431</v>
      </c>
      <c r="D51" t="s">
        <v>385</v>
      </c>
      <c r="E51" t="s">
        <v>396</v>
      </c>
      <c r="F51" t="s">
        <v>387</v>
      </c>
      <c r="G51" t="s">
        <v>109</v>
      </c>
      <c r="H51" s="91">
        <v>200</v>
      </c>
      <c r="I51" s="91">
        <v>9465.5</v>
      </c>
      <c r="J51" s="91">
        <v>0</v>
      </c>
      <c r="K51" s="91">
        <v>70.953388000000004</v>
      </c>
      <c r="L51" s="91">
        <v>0.01</v>
      </c>
      <c r="M51" s="91">
        <v>0.78</v>
      </c>
      <c r="N51" s="91">
        <v>0.56000000000000005</v>
      </c>
    </row>
    <row r="52" spans="2:14">
      <c r="B52" t="s">
        <v>432</v>
      </c>
      <c r="C52" t="s">
        <v>433</v>
      </c>
      <c r="D52" t="s">
        <v>385</v>
      </c>
      <c r="E52" t="s">
        <v>434</v>
      </c>
      <c r="F52" t="s">
        <v>387</v>
      </c>
      <c r="G52" t="s">
        <v>109</v>
      </c>
      <c r="H52" s="91">
        <v>261</v>
      </c>
      <c r="I52" s="91">
        <v>9675</v>
      </c>
      <c r="J52" s="91">
        <v>0</v>
      </c>
      <c r="K52" s="91">
        <v>94.643558999999996</v>
      </c>
      <c r="L52" s="91">
        <v>0</v>
      </c>
      <c r="M52" s="91">
        <v>1.04</v>
      </c>
      <c r="N52" s="91">
        <v>0.75</v>
      </c>
    </row>
    <row r="53" spans="2:14">
      <c r="B53" t="s">
        <v>435</v>
      </c>
      <c r="C53" t="s">
        <v>436</v>
      </c>
      <c r="D53" t="s">
        <v>385</v>
      </c>
      <c r="E53" t="s">
        <v>434</v>
      </c>
      <c r="F53" t="s">
        <v>387</v>
      </c>
      <c r="G53" t="s">
        <v>113</v>
      </c>
      <c r="H53" s="91">
        <v>64</v>
      </c>
      <c r="I53" s="91">
        <v>9998.5</v>
      </c>
      <c r="J53" s="91">
        <v>0</v>
      </c>
      <c r="K53" s="91">
        <v>27.462120064</v>
      </c>
      <c r="L53" s="91">
        <v>0</v>
      </c>
      <c r="M53" s="91">
        <v>0.3</v>
      </c>
      <c r="N53" s="91">
        <v>0.22</v>
      </c>
    </row>
    <row r="54" spans="2:14">
      <c r="B54" t="s">
        <v>437</v>
      </c>
      <c r="C54" t="s">
        <v>438</v>
      </c>
      <c r="D54" t="s">
        <v>385</v>
      </c>
      <c r="E54" t="s">
        <v>439</v>
      </c>
      <c r="F54" t="s">
        <v>387</v>
      </c>
      <c r="G54" t="s">
        <v>109</v>
      </c>
      <c r="H54" s="91">
        <v>558</v>
      </c>
      <c r="I54" s="91">
        <v>3359</v>
      </c>
      <c r="J54" s="91">
        <v>0</v>
      </c>
      <c r="K54" s="91">
        <v>70.249588560000007</v>
      </c>
      <c r="L54" s="91">
        <v>0</v>
      </c>
      <c r="M54" s="91">
        <v>0.77</v>
      </c>
      <c r="N54" s="91">
        <v>0.55000000000000004</v>
      </c>
    </row>
    <row r="55" spans="2:14">
      <c r="B55" t="s">
        <v>440</v>
      </c>
      <c r="C55" t="s">
        <v>441</v>
      </c>
      <c r="D55" t="s">
        <v>385</v>
      </c>
      <c r="E55" t="s">
        <v>442</v>
      </c>
      <c r="F55" t="s">
        <v>387</v>
      </c>
      <c r="G55" t="s">
        <v>109</v>
      </c>
      <c r="H55" s="91">
        <v>2413</v>
      </c>
      <c r="I55" s="91">
        <v>3304</v>
      </c>
      <c r="J55" s="91">
        <v>0</v>
      </c>
      <c r="K55" s="91">
        <v>298.81124896</v>
      </c>
      <c r="L55" s="91">
        <v>0</v>
      </c>
      <c r="M55" s="91">
        <v>3.28</v>
      </c>
      <c r="N55" s="91">
        <v>2.35</v>
      </c>
    </row>
    <row r="56" spans="2:14">
      <c r="B56" t="s">
        <v>443</v>
      </c>
      <c r="C56" t="s">
        <v>444</v>
      </c>
      <c r="D56" t="s">
        <v>385</v>
      </c>
      <c r="E56" t="s">
        <v>442</v>
      </c>
      <c r="F56" t="s">
        <v>387</v>
      </c>
      <c r="G56" t="s">
        <v>109</v>
      </c>
      <c r="H56" s="91">
        <v>103</v>
      </c>
      <c r="I56" s="91">
        <v>6880</v>
      </c>
      <c r="J56" s="91">
        <v>0</v>
      </c>
      <c r="K56" s="91">
        <v>26.559827200000001</v>
      </c>
      <c r="L56" s="91">
        <v>0</v>
      </c>
      <c r="M56" s="91">
        <v>0.28999999999999998</v>
      </c>
      <c r="N56" s="91">
        <v>0.21</v>
      </c>
    </row>
    <row r="57" spans="2:14">
      <c r="B57" t="s">
        <v>445</v>
      </c>
      <c r="C57" t="s">
        <v>446</v>
      </c>
      <c r="D57" t="s">
        <v>385</v>
      </c>
      <c r="E57" t="s">
        <v>419</v>
      </c>
      <c r="F57" t="s">
        <v>387</v>
      </c>
      <c r="G57" t="s">
        <v>109</v>
      </c>
      <c r="H57" s="91">
        <v>1318</v>
      </c>
      <c r="I57" s="91">
        <v>7794</v>
      </c>
      <c r="J57" s="91">
        <v>0</v>
      </c>
      <c r="K57" s="91">
        <v>385.01300015999999</v>
      </c>
      <c r="L57" s="91">
        <v>0</v>
      </c>
      <c r="M57" s="91">
        <v>4.22</v>
      </c>
      <c r="N57" s="91">
        <v>3.03</v>
      </c>
    </row>
    <row r="58" spans="2:14">
      <c r="B58" s="92" t="s">
        <v>342</v>
      </c>
      <c r="D58" s="16"/>
      <c r="E58" s="16"/>
      <c r="F58" s="16"/>
      <c r="G58" s="16"/>
      <c r="H58" s="93">
        <v>0</v>
      </c>
      <c r="J58" s="93">
        <v>0</v>
      </c>
      <c r="K58" s="93">
        <v>0</v>
      </c>
      <c r="M58" s="93">
        <v>0</v>
      </c>
      <c r="N58" s="93">
        <v>0</v>
      </c>
    </row>
    <row r="59" spans="2:14">
      <c r="B59" t="s">
        <v>236</v>
      </c>
      <c r="C59" t="s">
        <v>236</v>
      </c>
      <c r="D59" s="16"/>
      <c r="E59" s="16"/>
      <c r="F59" t="s">
        <v>236</v>
      </c>
      <c r="G59" t="s">
        <v>236</v>
      </c>
      <c r="H59" s="91">
        <v>0</v>
      </c>
      <c r="I59" s="91">
        <v>0</v>
      </c>
      <c r="K59" s="91">
        <v>0</v>
      </c>
      <c r="L59" s="91">
        <v>0</v>
      </c>
      <c r="M59" s="91">
        <v>0</v>
      </c>
      <c r="N59" s="91">
        <v>0</v>
      </c>
    </row>
    <row r="60" spans="2:14">
      <c r="B60" s="92" t="s">
        <v>381</v>
      </c>
      <c r="D60" s="16"/>
      <c r="E60" s="16"/>
      <c r="F60" s="16"/>
      <c r="G60" s="16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236</v>
      </c>
      <c r="C61" t="s">
        <v>236</v>
      </c>
      <c r="D61" s="16"/>
      <c r="E61" s="16"/>
      <c r="F61" t="s">
        <v>236</v>
      </c>
      <c r="G61" t="s">
        <v>236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t="s">
        <v>244</v>
      </c>
      <c r="D62" s="16"/>
      <c r="E62" s="16"/>
      <c r="F62" s="16"/>
      <c r="G62" s="16"/>
    </row>
    <row r="63" spans="2:14">
      <c r="B63" t="s">
        <v>334</v>
      </c>
      <c r="D63" s="16"/>
      <c r="E63" s="16"/>
      <c r="F63" s="16"/>
      <c r="G63" s="16"/>
    </row>
    <row r="64" spans="2:14">
      <c r="B64" t="s">
        <v>335</v>
      </c>
      <c r="D64" s="16"/>
      <c r="E64" s="16"/>
      <c r="F64" s="16"/>
      <c r="G64" s="16"/>
    </row>
    <row r="65" spans="2:7">
      <c r="B65" t="s">
        <v>336</v>
      </c>
      <c r="D65" s="16"/>
      <c r="E65" s="16"/>
      <c r="F65" s="16"/>
      <c r="G65" s="16"/>
    </row>
    <row r="66" spans="2:7">
      <c r="B66" t="s">
        <v>337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595</v>
      </c>
    </row>
    <row r="3" spans="2:65" s="1" customFormat="1">
      <c r="B3" s="2" t="s">
        <v>2</v>
      </c>
      <c r="C3" s="95" t="s">
        <v>596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447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448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447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448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342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244</v>
      </c>
      <c r="C30" s="16"/>
      <c r="D30" s="16"/>
      <c r="E30" s="16"/>
    </row>
    <row r="31" spans="2:15">
      <c r="B31" t="s">
        <v>334</v>
      </c>
      <c r="C31" s="16"/>
      <c r="D31" s="16"/>
      <c r="E31" s="16"/>
    </row>
    <row r="32" spans="2:15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595</v>
      </c>
    </row>
    <row r="3" spans="2:60" s="1" customFormat="1">
      <c r="B3" s="2" t="s">
        <v>2</v>
      </c>
      <c r="C3" s="95" t="s">
        <v>596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449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450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334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B15C09-B9C7-4B89-8422-421E719EE51F}"/>
</file>

<file path=customXml/itemProps2.xml><?xml version="1.0" encoding="utf-8"?>
<ds:datastoreItem xmlns:ds="http://schemas.openxmlformats.org/officeDocument/2006/customXml" ds:itemID="{AC5947DD-6E20-47AD-80BE-6281E1E8D1A2}"/>
</file>

<file path=customXml/itemProps3.xml><?xml version="1.0" encoding="utf-8"?>
<ds:datastoreItem xmlns:ds="http://schemas.openxmlformats.org/officeDocument/2006/customXml" ds:itemID="{8D95A8D7-B350-4C9B-81AC-6B8BACF3E6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