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2" i="1"/>
  <c r="K15" i="26" s="1"/>
  <c r="C37" i="1"/>
  <c r="J17" i="26"/>
  <c r="J16" i="26"/>
  <c r="J15" i="26"/>
  <c r="J14" i="26"/>
  <c r="J13" i="26"/>
  <c r="J12" i="26"/>
  <c r="J11" i="26"/>
  <c r="I11" i="26"/>
  <c r="I12" i="26"/>
  <c r="I13" i="26"/>
  <c r="K11" i="26" l="1"/>
  <c r="K13" i="26"/>
  <c r="K17" i="26"/>
  <c r="K12" i="26"/>
  <c r="K14" i="26"/>
  <c r="K16" i="26"/>
</calcChain>
</file>

<file path=xl/sharedStrings.xml><?xml version="1.0" encoding="utf-8"?>
<sst xmlns="http://schemas.openxmlformats.org/spreadsheetml/2006/main" count="2616" uniqueCount="361">
  <si>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</si>
  <si>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</si>
  <si>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</si>
  <si>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</si>
  <si>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</si>
  <si>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</si>
  <si>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</si>
  <si>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</si>
  <si>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</si>
  <si>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</si>
  <si>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</si>
  <si>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</si>
  <si>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</si>
  <si>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</si>
  <si>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</si>
  <si>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</si>
  <si>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</si>
  <si>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</si>
  <si>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</si>
  <si>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</si>
  <si>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</si>
  <si>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</si>
  <si>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</si>
  <si>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</si>
  <si>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</si>
  <si>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</si>
  <si>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</si>
  <si>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</si>
  <si>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</si>
  <si>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</si>
  <si>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</si>
  <si>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</si>
  <si>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</si>
  <si>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</si>
  <si>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</si>
  <si>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</si>
  <si>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</si>
  <si>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</si>
  <si>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</si>
  <si>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</si>
  <si>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</si>
  <si>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</si>
  <si>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</si>
  <si>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</si>
  <si>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</si>
  <si>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</si>
  <si>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</si>
  <si>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</si>
  <si>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</si>
  <si>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</si>
  <si>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</si>
  <si>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</si>
  <si>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</si>
  <si>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</si>
  <si>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</si>
  <si>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</si>
  <si>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</si>
  <si>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</si>
  <si>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</si>
  <si>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</si>
  <si>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</si>
  <si>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</si>
  <si>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</si>
  <si>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</si>
  <si>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</si>
  <si>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</si>
  <si>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</si>
  <si>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</si>
  <si>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</si>
  <si>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</si>
  <si>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</si>
  <si>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</si>
  <si>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</si>
  <si>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</si>
  <si>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</si>
  <si>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</si>
  <si>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</si>
  <si>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</si>
  <si>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</si>
  <si>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</si>
  <si>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</si>
  <si>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</si>
  <si>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</si>
  <si>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</si>
  <si>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</si>
  <si>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</si>
  <si>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</si>
  <si>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</si>
  <si>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</si>
  <si>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</si>
  <si>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</si>
  <si>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</si>
  <si>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</si>
  <si>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</si>
  <si>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</si>
  <si>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</si>
  <si>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</si>
  <si>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</si>
  <si>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</si>
  <si>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</si>
  <si>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</si>
  <si>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</si>
  <si>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</si>
  <si>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</si>
  <si>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</si>
  <si>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</si>
  <si>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</si>
  <si>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</si>
  <si>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</si>
  <si>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</si>
  <si>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</si>
  <si>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</si>
  <si>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</si>
  <si>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</si>
  <si>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</si>
  <si>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</si>
  <si>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</si>
  <si>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</si>
  <si>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</si>
  <si>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</si>
  <si>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</si>
  <si>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</si>
  <si>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</si>
  <si>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</si>
  <si>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</si>
  <si>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</si>
  <si>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</si>
  <si>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</si>
  <si>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</si>
  <si>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</si>
  <si>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</si>
  <si>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</si>
  <si>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</si>
  <si>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</si>
  <si>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</si>
  <si>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</si>
  <si>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</si>
  <si>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</si>
  <si>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</si>
  <si>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</si>
  <si>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</si>
  <si>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</si>
  <si>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</si>
  <si>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</si>
  <si>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</si>
  <si>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</si>
  <si>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</si>
  <si>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</si>
  <si>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</si>
  <si>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</si>
  <si>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</si>
  <si>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</si>
  <si>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</si>
  <si>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</si>
  <si>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</si>
  <si>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</si>
  <si>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</si>
  <si>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</si>
  <si>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</si>
  <si>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</si>
  <si>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</si>
  <si>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</si>
  <si>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</si>
  <si>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</si>
  <si>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</si>
  <si>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</si>
  <si>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</si>
  <si>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</si>
  <si>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</si>
  <si>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</si>
  <si>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</si>
  <si>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</si>
  <si>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</si>
  <si>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</si>
  <si>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</si>
  <si>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</si>
  <si>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</si>
  <si>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</si>
  <si>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</si>
  <si>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</si>
  <si>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</si>
  <si>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</si>
  <si>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</si>
  <si>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</si>
  <si>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</si>
  <si>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</si>
  <si>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</si>
  <si>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</si>
  <si>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</si>
  <si>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</si>
  <si>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</si>
  <si>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</si>
  <si>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</si>
  <si>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</si>
  <si>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</si>
  <si>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</si>
  <si>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</si>
  <si>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</si>
  <si>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</si>
  <si>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</si>
  <si>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</si>
  <si>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</si>
  <si>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</si>
  <si>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</si>
  <si>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</si>
  <si>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</si>
  <si>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</si>
  <si>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</si>
  <si>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</si>
  <si>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</si>
  <si>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</si>
  <si>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</si>
  <si>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</si>
  <si>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</si>
  <si>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</si>
  <si>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</si>
  <si>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</si>
  <si>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</si>
  <si>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858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</si>
  <si>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</si>
  <si>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</si>
  <si>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</si>
  <si>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</si>
  <si>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</si>
  <si>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</si>
  <si>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</si>
  <si>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</si>
  <si>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</si>
  <si>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</si>
  <si>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</si>
  <si>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</si>
  <si>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</si>
  <si>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</si>
  <si>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</si>
  <si>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</si>
  <si>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</si>
  <si>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</si>
  <si>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</si>
  <si>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</si>
  <si>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</si>
  <si>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</si>
  <si>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</si>
  <si>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0119 פדיון 02.01.2019(פדיון לקבל)- בנק ישראל- מק"מ</t>
  </si>
  <si>
    <t>8190118</t>
  </si>
  <si>
    <t>RF</t>
  </si>
  <si>
    <t>02/01/18</t>
  </si>
  <si>
    <t>מ.ק.מ 319 פדיון 06.03.19- בנק ישראל- מק"מ</t>
  </si>
  <si>
    <t>8190316</t>
  </si>
  <si>
    <t>06/03/18</t>
  </si>
  <si>
    <t>מ.ק.מ.   719- בנק ישראל- מק"מ</t>
  </si>
  <si>
    <t>8190712</t>
  </si>
  <si>
    <t>18/12/18</t>
  </si>
  <si>
    <t>מ.ק.מ. 419 פדיון 03.04.2019- בנק ישראל- מק"מ</t>
  </si>
  <si>
    <t>8190415</t>
  </si>
  <si>
    <t>10/04/18</t>
  </si>
  <si>
    <t>מ.ק.מ. 619 תאריך פדיון 5/06/19- בנק ישראל- מק"מ</t>
  </si>
  <si>
    <t>8190613</t>
  </si>
  <si>
    <t>04/12/18</t>
  </si>
  <si>
    <t>מלווה קצר מועד 1019- בנק ישראל- מק"מ</t>
  </si>
  <si>
    <t>8191017</t>
  </si>
  <si>
    <t>02/10/18</t>
  </si>
  <si>
    <t>מלווה קצר מועד 919- בנק ישראל- מק"מ</t>
  </si>
  <si>
    <t>8190910</t>
  </si>
  <si>
    <t>04/09/18</t>
  </si>
  <si>
    <t>מלווה קצר מועד219- בנק ישראל- מק"מ</t>
  </si>
  <si>
    <t>8190217</t>
  </si>
  <si>
    <t>06/02/18</t>
  </si>
  <si>
    <t>סה"כ שחר</t>
  </si>
  <si>
    <t>סה"כ גילון</t>
  </si>
  <si>
    <t>ממשל משתנה 0520- גילון חדש</t>
  </si>
  <si>
    <t>1116193</t>
  </si>
  <si>
    <t>04/05/11</t>
  </si>
  <si>
    <t>ממשל משתנה 1121- גילון חדש</t>
  </si>
  <si>
    <t>1127646</t>
  </si>
  <si>
    <t>29/05/17</t>
  </si>
  <si>
    <t>ממשלתית משתנה 05/26 0.0866%- גילון חדש</t>
  </si>
  <si>
    <t>1141795</t>
  </si>
  <si>
    <t>18/09/17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</si>
  <si>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</si>
  <si>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</si>
  <si>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</si>
  <si>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</si>
  <si>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</si>
  <si>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</si>
  <si>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</si>
  <si>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</si>
  <si>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</si>
  <si>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</si>
  <si>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</si>
  <si>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</si>
  <si>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</si>
  <si>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</si>
  <si>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</si>
  <si>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</si>
  <si>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</si>
  <si>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</si>
  <si>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</si>
  <si>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</si>
  <si>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</si>
  <si>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</si>
  <si>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</si>
  <si>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</si>
  <si>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</si>
  <si>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</si>
  <si>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</si>
  <si>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</si>
  <si>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</si>
  <si>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</si>
  <si>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</si>
  <si>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</si>
  <si>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</si>
  <si>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</si>
  <si>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</si>
  <si>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</si>
  <si>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</si>
  <si>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</si>
  <si>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</si>
  <si>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</si>
  <si>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</si>
  <si>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</si>
  <si>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</si>
  <si>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</si>
  <si>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</si>
  <si>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</si>
  <si>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</si>
  <si>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</si>
  <si>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</si>
  <si>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</si>
  <si>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</si>
  <si>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</si>
  <si>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</si>
  <si>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</si>
  <si>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</si>
  <si>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</si>
  <si>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</si>
  <si>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</si>
  <si>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</si>
  <si>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</si>
  <si>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</si>
  <si>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</si>
  <si>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</si>
  <si>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</si>
  <si>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</si>
  <si>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</si>
  <si>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</si>
  <si>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</si>
  <si>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</si>
  <si>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</si>
  <si>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</si>
  <si>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</si>
  <si>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</si>
  <si>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</si>
  <si>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</si>
  <si>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</si>
  <si>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</si>
  <si>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</si>
  <si>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</si>
  <si>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</si>
  <si>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</si>
  <si>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לתגמולים ולפיצויים מסלול שקלי טווח קצר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</si>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</sst>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28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3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4">
        <v>43465</v>
      </c>
    </row>
    <row r="2" spans="1:36">
      <c r="B2" s="2" t="s">
        <v>1</v>
      </c>
      <c r="C2" s="12" t="s">
        <v>358</v>
      </c>
    </row>
    <row r="3" spans="1:36">
      <c r="B3" s="2" t="s">
        <v>2</v>
      </c>
      <c r="C3" s="95" t="s">
        <v>359</v>
      </c>
    </row>
    <row r="4" spans="1:36">
      <c r="B4" s="2" t="s">
        <v>3</v>
      </c>
      <c r="C4" s="96" t="s">
        <v>218</v>
      </c>
    </row>
    <row r="5" spans="1:36">
      <c r="B5" s="89" t="s">
        <v>219</v>
      </c>
      <c r="C5" t="s">
        <v>220</v>
      </c>
    </row>
    <row r="6" spans="1:36" ht="26.25" customHeight="1">
      <c r="B6" s="97" t="s">
        <v>4</v>
      </c>
      <c r="C6" s="98"/>
      <c r="D6" s="99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2609.1480000000001</v>
      </c>
      <c r="D11" s="90">
        <f>C11/$C$42*100</f>
        <v>7.8067236180853259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30845.637100600001</v>
      </c>
      <c r="D13" s="91">
        <f t="shared" ref="D13:D22" si="0">C13/$C$42*100</f>
        <v>92.291952648198944</v>
      </c>
    </row>
    <row r="14" spans="1:36">
      <c r="A14" s="10" t="s">
        <v>13</v>
      </c>
      <c r="B14" s="70" t="s">
        <v>17</v>
      </c>
      <c r="C14" s="91">
        <v>0</v>
      </c>
      <c r="D14" s="91">
        <f t="shared" si="0"/>
        <v>0</v>
      </c>
    </row>
    <row r="15" spans="1:36">
      <c r="A15" s="10" t="s">
        <v>13</v>
      </c>
      <c r="B15" s="70" t="s">
        <v>18</v>
      </c>
      <c r="C15" s="91">
        <v>0</v>
      </c>
      <c r="D15" s="91">
        <f t="shared" si="0"/>
        <v>0</v>
      </c>
    </row>
    <row r="16" spans="1:36">
      <c r="A16" s="10" t="s">
        <v>13</v>
      </c>
      <c r="B16" s="70" t="s">
        <v>19</v>
      </c>
      <c r="C16" s="91">
        <v>0</v>
      </c>
      <c r="D16" s="91">
        <f t="shared" si="0"/>
        <v>0</v>
      </c>
    </row>
    <row r="17" spans="1:4">
      <c r="A17" s="10" t="s">
        <v>13</v>
      </c>
      <c r="B17" s="70" t="s">
        <v>20</v>
      </c>
      <c r="C17" s="91">
        <v>0</v>
      </c>
      <c r="D17" s="91">
        <f t="shared" si="0"/>
        <v>0</v>
      </c>
    </row>
    <row r="18" spans="1:4" ht="33">
      <c r="A18" s="10" t="s">
        <v>13</v>
      </c>
      <c r="B18" s="70" t="s">
        <v>21</v>
      </c>
      <c r="C18" s="91">
        <v>0</v>
      </c>
      <c r="D18" s="91">
        <f t="shared" si="0"/>
        <v>0</v>
      </c>
    </row>
    <row r="19" spans="1:4">
      <c r="A19" s="10" t="s">
        <v>13</v>
      </c>
      <c r="B19" s="70" t="s">
        <v>22</v>
      </c>
      <c r="C19" s="91">
        <v>0</v>
      </c>
      <c r="D19" s="91">
        <f t="shared" si="0"/>
        <v>0</v>
      </c>
    </row>
    <row r="20" spans="1:4">
      <c r="A20" s="10" t="s">
        <v>13</v>
      </c>
      <c r="B20" s="70" t="s">
        <v>23</v>
      </c>
      <c r="C20" s="91">
        <v>0</v>
      </c>
      <c r="D20" s="91">
        <f t="shared" si="0"/>
        <v>0</v>
      </c>
    </row>
    <row r="21" spans="1:4">
      <c r="A21" s="10" t="s">
        <v>13</v>
      </c>
      <c r="B21" s="70" t="s">
        <v>24</v>
      </c>
      <c r="C21" s="91">
        <v>0</v>
      </c>
      <c r="D21" s="91">
        <f t="shared" si="0"/>
        <v>0</v>
      </c>
    </row>
    <row r="22" spans="1:4">
      <c r="A22" s="10" t="s">
        <v>13</v>
      </c>
      <c r="B22" s="70" t="s">
        <v>25</v>
      </c>
      <c r="C22" s="91">
        <v>0</v>
      </c>
      <c r="D22" s="91">
        <f t="shared" si="0"/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f t="shared" ref="D24:D37" si="1">C24/$C$42*100</f>
        <v>0</v>
      </c>
    </row>
    <row r="25" spans="1:4">
      <c r="A25" s="10" t="s">
        <v>13</v>
      </c>
      <c r="B25" s="70" t="s">
        <v>28</v>
      </c>
      <c r="C25" s="91">
        <v>0</v>
      </c>
      <c r="D25" s="91">
        <f t="shared" si="1"/>
        <v>0</v>
      </c>
    </row>
    <row r="26" spans="1:4">
      <c r="A26" s="10" t="s">
        <v>13</v>
      </c>
      <c r="B26" s="70" t="s">
        <v>18</v>
      </c>
      <c r="C26" s="91">
        <v>0</v>
      </c>
      <c r="D26" s="91">
        <f t="shared" si="1"/>
        <v>0</v>
      </c>
    </row>
    <row r="27" spans="1:4">
      <c r="A27" s="10" t="s">
        <v>13</v>
      </c>
      <c r="B27" s="70" t="s">
        <v>29</v>
      </c>
      <c r="C27" s="91">
        <v>0</v>
      </c>
      <c r="D27" s="91">
        <f t="shared" si="1"/>
        <v>0</v>
      </c>
    </row>
    <row r="28" spans="1:4">
      <c r="A28" s="10" t="s">
        <v>13</v>
      </c>
      <c r="B28" s="70" t="s">
        <v>30</v>
      </c>
      <c r="C28" s="91">
        <v>0</v>
      </c>
      <c r="D28" s="91">
        <f t="shared" si="1"/>
        <v>0</v>
      </c>
    </row>
    <row r="29" spans="1:4">
      <c r="A29" s="10" t="s">
        <v>13</v>
      </c>
      <c r="B29" s="70" t="s">
        <v>31</v>
      </c>
      <c r="C29" s="91">
        <v>0</v>
      </c>
      <c r="D29" s="91">
        <f t="shared" si="1"/>
        <v>0</v>
      </c>
    </row>
    <row r="30" spans="1:4">
      <c r="A30" s="10" t="s">
        <v>13</v>
      </c>
      <c r="B30" s="70" t="s">
        <v>32</v>
      </c>
      <c r="C30" s="91">
        <v>0</v>
      </c>
      <c r="D30" s="91">
        <f t="shared" si="1"/>
        <v>0</v>
      </c>
    </row>
    <row r="31" spans="1:4">
      <c r="A31" s="10" t="s">
        <v>13</v>
      </c>
      <c r="B31" s="70" t="s">
        <v>33</v>
      </c>
      <c r="C31" s="91">
        <v>0</v>
      </c>
      <c r="D31" s="91">
        <f t="shared" si="1"/>
        <v>0</v>
      </c>
    </row>
    <row r="32" spans="1:4">
      <c r="A32" s="10" t="s">
        <v>13</v>
      </c>
      <c r="B32" s="70" t="s">
        <v>34</v>
      </c>
      <c r="C32" s="91">
        <v>0</v>
      </c>
      <c r="D32" s="91">
        <f t="shared" si="1"/>
        <v>0</v>
      </c>
    </row>
    <row r="33" spans="1:4">
      <c r="A33" s="10" t="s">
        <v>13</v>
      </c>
      <c r="B33" s="69" t="s">
        <v>35</v>
      </c>
      <c r="C33" s="91">
        <v>0</v>
      </c>
      <c r="D33" s="91">
        <f t="shared" si="1"/>
        <v>0</v>
      </c>
    </row>
    <row r="34" spans="1:4">
      <c r="A34" s="10" t="s">
        <v>13</v>
      </c>
      <c r="B34" s="69" t="s">
        <v>36</v>
      </c>
      <c r="C34" s="91">
        <v>0</v>
      </c>
      <c r="D34" s="91">
        <f t="shared" si="1"/>
        <v>0</v>
      </c>
    </row>
    <row r="35" spans="1:4">
      <c r="A35" s="10" t="s">
        <v>13</v>
      </c>
      <c r="B35" s="69" t="s">
        <v>37</v>
      </c>
      <c r="C35" s="91">
        <v>0</v>
      </c>
      <c r="D35" s="91">
        <f t="shared" si="1"/>
        <v>0</v>
      </c>
    </row>
    <row r="36" spans="1:4">
      <c r="A36" s="10" t="s">
        <v>13</v>
      </c>
      <c r="B36" s="69" t="s">
        <v>38</v>
      </c>
      <c r="C36" s="91">
        <v>0</v>
      </c>
      <c r="D36" s="91">
        <f t="shared" si="1"/>
        <v>0</v>
      </c>
    </row>
    <row r="37" spans="1:4">
      <c r="A37" s="10" t="s">
        <v>13</v>
      </c>
      <c r="B37" s="69" t="s">
        <v>39</v>
      </c>
      <c r="C37" s="91">
        <f>'השקעות אחרות '!I11</f>
        <v>-32.979389999999995</v>
      </c>
      <c r="D37" s="91">
        <f t="shared" si="1"/>
        <v>-9.8676266284260974E-2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f t="shared" ref="D39:D42" si="2">C39/$C$42*100</f>
        <v>0</v>
      </c>
    </row>
    <row r="40" spans="1:4">
      <c r="A40" s="10" t="s">
        <v>13</v>
      </c>
      <c r="B40" s="72" t="s">
        <v>42</v>
      </c>
      <c r="C40" s="91">
        <v>0</v>
      </c>
      <c r="D40" s="91">
        <f t="shared" si="2"/>
        <v>0</v>
      </c>
    </row>
    <row r="41" spans="1:4">
      <c r="A41" s="10" t="s">
        <v>13</v>
      </c>
      <c r="B41" s="72" t="s">
        <v>43</v>
      </c>
      <c r="C41" s="91">
        <v>0</v>
      </c>
      <c r="D41" s="91">
        <f t="shared" si="2"/>
        <v>0</v>
      </c>
    </row>
    <row r="42" spans="1:4">
      <c r="B42" s="72" t="s">
        <v>44</v>
      </c>
      <c r="C42" s="91">
        <f>SUM(C11:C41)</f>
        <v>33421.805710599998</v>
      </c>
      <c r="D42" s="91">
        <f t="shared" si="2"/>
        <v>100</v>
      </c>
    </row>
    <row r="43" spans="1:4">
      <c r="A43" s="10" t="s">
        <v>13</v>
      </c>
      <c r="B43" s="73" t="s">
        <v>45</v>
      </c>
      <c r="C43" s="91">
        <v>0</v>
      </c>
      <c r="D43" s="91">
        <f>C43/$C$42*100</f>
        <v>0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43465</v>
      </c>
    </row>
    <row r="2" spans="2:61" s="1" customFormat="1">
      <c r="B2" s="2" t="s">
        <v>1</v>
      </c>
      <c r="C2" s="12" t="s">
        <v>358</v>
      </c>
    </row>
    <row r="3" spans="2:61" s="1" customFormat="1">
      <c r="B3" s="2" t="s">
        <v>2</v>
      </c>
      <c r="C3" s="95" t="s">
        <v>359</v>
      </c>
    </row>
    <row r="4" spans="2:61" s="1" customFormat="1">
      <c r="B4" s="2" t="s">
        <v>3</v>
      </c>
      <c r="C4" s="96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61" ht="26.25" customHeight="1">
      <c r="B7" s="110" t="s">
        <v>101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222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305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229</v>
      </c>
      <c r="C14" t="s">
        <v>229</v>
      </c>
      <c r="D14" s="16"/>
      <c r="E14" t="s">
        <v>229</v>
      </c>
      <c r="F14" t="s">
        <v>229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306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229</v>
      </c>
      <c r="C16" t="s">
        <v>229</v>
      </c>
      <c r="D16" s="16"/>
      <c r="E16" t="s">
        <v>229</v>
      </c>
      <c r="F16" t="s">
        <v>229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307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229</v>
      </c>
      <c r="C18" t="s">
        <v>229</v>
      </c>
      <c r="D18" s="16"/>
      <c r="E18" t="s">
        <v>229</v>
      </c>
      <c r="F18" t="s">
        <v>229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289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229</v>
      </c>
      <c r="C20" t="s">
        <v>229</v>
      </c>
      <c r="D20" s="16"/>
      <c r="E20" t="s">
        <v>229</v>
      </c>
      <c r="F20" t="s">
        <v>229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235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305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229</v>
      </c>
      <c r="C23" t="s">
        <v>229</v>
      </c>
      <c r="D23" s="16"/>
      <c r="E23" t="s">
        <v>229</v>
      </c>
      <c r="F23" t="s">
        <v>229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308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229</v>
      </c>
      <c r="C25" t="s">
        <v>229</v>
      </c>
      <c r="D25" s="16"/>
      <c r="E25" t="s">
        <v>229</v>
      </c>
      <c r="F25" t="s">
        <v>229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307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229</v>
      </c>
      <c r="C27" t="s">
        <v>229</v>
      </c>
      <c r="D27" s="16"/>
      <c r="E27" t="s">
        <v>229</v>
      </c>
      <c r="F27" t="s">
        <v>229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309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229</v>
      </c>
      <c r="C29" t="s">
        <v>229</v>
      </c>
      <c r="D29" s="16"/>
      <c r="E29" t="s">
        <v>229</v>
      </c>
      <c r="F29" t="s">
        <v>229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289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229</v>
      </c>
      <c r="C31" t="s">
        <v>229</v>
      </c>
      <c r="D31" s="16"/>
      <c r="E31" t="s">
        <v>229</v>
      </c>
      <c r="F31" t="s">
        <v>229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237</v>
      </c>
      <c r="C32" s="16"/>
      <c r="D32" s="16"/>
      <c r="E32" s="16"/>
    </row>
    <row r="33" spans="2:5">
      <c r="B33" t="s">
        <v>281</v>
      </c>
      <c r="C33" s="16"/>
      <c r="D33" s="16"/>
      <c r="E33" s="16"/>
    </row>
    <row r="34" spans="2:5">
      <c r="B34" t="s">
        <v>282</v>
      </c>
      <c r="C34" s="16"/>
      <c r="D34" s="16"/>
      <c r="E34" s="16"/>
    </row>
    <row r="35" spans="2:5">
      <c r="B35" t="s">
        <v>283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43465</v>
      </c>
    </row>
    <row r="2" spans="1:60" s="1" customFormat="1">
      <c r="B2" s="2" t="s">
        <v>1</v>
      </c>
      <c r="C2" s="12" t="s">
        <v>358</v>
      </c>
    </row>
    <row r="3" spans="1:60" s="1" customFormat="1">
      <c r="B3" s="2" t="s">
        <v>2</v>
      </c>
      <c r="C3" s="95" t="s">
        <v>359</v>
      </c>
    </row>
    <row r="4" spans="1:60" s="1" customFormat="1">
      <c r="B4" s="2" t="s">
        <v>3</v>
      </c>
      <c r="C4" s="96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2"/>
      <c r="BD6" s="16" t="s">
        <v>103</v>
      </c>
      <c r="BF6" s="16" t="s">
        <v>104</v>
      </c>
      <c r="BH6" s="19" t="s">
        <v>105</v>
      </c>
    </row>
    <row r="7" spans="1:60" ht="26.25" customHeight="1">
      <c r="B7" s="110" t="s">
        <v>106</v>
      </c>
      <c r="C7" s="111"/>
      <c r="D7" s="111"/>
      <c r="E7" s="111"/>
      <c r="F7" s="111"/>
      <c r="G7" s="111"/>
      <c r="H7" s="111"/>
      <c r="I7" s="111"/>
      <c r="J7" s="111"/>
      <c r="K7" s="112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222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229</v>
      </c>
      <c r="C13" t="s">
        <v>229</v>
      </c>
      <c r="D13" s="19"/>
      <c r="E13" t="s">
        <v>229</v>
      </c>
      <c r="F13" t="s">
        <v>229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235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229</v>
      </c>
      <c r="C15" t="s">
        <v>229</v>
      </c>
      <c r="D15" s="19"/>
      <c r="E15" t="s">
        <v>229</v>
      </c>
      <c r="F15" t="s">
        <v>229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237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281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282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283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358</v>
      </c>
    </row>
    <row r="3" spans="2:81" s="1" customFormat="1">
      <c r="B3" s="2" t="s">
        <v>2</v>
      </c>
      <c r="C3" s="95" t="s">
        <v>359</v>
      </c>
    </row>
    <row r="4" spans="2:81" s="1" customFormat="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81" ht="26.25" customHeight="1">
      <c r="B7" s="110" t="s">
        <v>136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222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310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229</v>
      </c>
      <c r="C14" t="s">
        <v>229</v>
      </c>
      <c r="E14" t="s">
        <v>229</v>
      </c>
      <c r="H14" s="91">
        <v>0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311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229</v>
      </c>
      <c r="C16" t="s">
        <v>229</v>
      </c>
      <c r="E16" t="s">
        <v>229</v>
      </c>
      <c r="H16" s="91">
        <v>0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312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313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229</v>
      </c>
      <c r="C19" t="s">
        <v>229</v>
      </c>
      <c r="E19" t="s">
        <v>229</v>
      </c>
      <c r="H19" s="91">
        <v>0</v>
      </c>
      <c r="I19" t="s">
        <v>229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314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229</v>
      </c>
      <c r="C21" t="s">
        <v>229</v>
      </c>
      <c r="E21" t="s">
        <v>229</v>
      </c>
      <c r="H21" s="91">
        <v>0</v>
      </c>
      <c r="I21" t="s">
        <v>229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315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229</v>
      </c>
      <c r="C23" t="s">
        <v>229</v>
      </c>
      <c r="E23" t="s">
        <v>229</v>
      </c>
      <c r="H23" s="91">
        <v>0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316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229</v>
      </c>
      <c r="C25" t="s">
        <v>229</v>
      </c>
      <c r="E25" t="s">
        <v>229</v>
      </c>
      <c r="H25" s="91">
        <v>0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235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310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229</v>
      </c>
      <c r="C28" t="s">
        <v>229</v>
      </c>
      <c r="E28" t="s">
        <v>229</v>
      </c>
      <c r="H28" s="91">
        <v>0</v>
      </c>
      <c r="I28" t="s">
        <v>229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311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229</v>
      </c>
      <c r="C30" t="s">
        <v>229</v>
      </c>
      <c r="E30" t="s">
        <v>229</v>
      </c>
      <c r="H30" s="91">
        <v>0</v>
      </c>
      <c r="I30" t="s">
        <v>229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312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313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229</v>
      </c>
      <c r="C33" t="s">
        <v>229</v>
      </c>
      <c r="E33" t="s">
        <v>229</v>
      </c>
      <c r="H33" s="91">
        <v>0</v>
      </c>
      <c r="I33" t="s">
        <v>229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314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229</v>
      </c>
      <c r="C35" t="s">
        <v>229</v>
      </c>
      <c r="E35" t="s">
        <v>229</v>
      </c>
      <c r="H35" s="91">
        <v>0</v>
      </c>
      <c r="I35" t="s">
        <v>229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315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229</v>
      </c>
      <c r="C37" t="s">
        <v>229</v>
      </c>
      <c r="E37" t="s">
        <v>229</v>
      </c>
      <c r="H37" s="91">
        <v>0</v>
      </c>
      <c r="I37" t="s">
        <v>229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316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229</v>
      </c>
      <c r="C39" t="s">
        <v>229</v>
      </c>
      <c r="E39" t="s">
        <v>229</v>
      </c>
      <c r="H39" s="91">
        <v>0</v>
      </c>
      <c r="I39" t="s">
        <v>229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237</v>
      </c>
    </row>
    <row r="41" spans="2:17">
      <c r="B41" t="s">
        <v>281</v>
      </c>
    </row>
    <row r="42" spans="2:17">
      <c r="B42" t="s">
        <v>282</v>
      </c>
    </row>
    <row r="43" spans="2:17">
      <c r="B43" t="s">
        <v>283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43465</v>
      </c>
    </row>
    <row r="2" spans="2:72" s="1" customFormat="1">
      <c r="B2" s="2" t="s">
        <v>1</v>
      </c>
      <c r="C2" s="12" t="s">
        <v>358</v>
      </c>
    </row>
    <row r="3" spans="2:72" s="1" customFormat="1">
      <c r="B3" s="2" t="s">
        <v>2</v>
      </c>
      <c r="C3" s="95" t="s">
        <v>359</v>
      </c>
    </row>
    <row r="4" spans="2:72" s="1" customFormat="1">
      <c r="B4" s="2" t="s">
        <v>3</v>
      </c>
      <c r="C4" s="96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2"/>
    </row>
    <row r="7" spans="2:72" ht="26.25" customHeight="1">
      <c r="B7" s="110" t="s">
        <v>70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222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317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229</v>
      </c>
      <c r="C14" t="s">
        <v>229</v>
      </c>
      <c r="D14" t="s">
        <v>229</v>
      </c>
      <c r="G14" s="91">
        <v>0</v>
      </c>
      <c r="H14" t="s">
        <v>229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318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229</v>
      </c>
      <c r="C16" t="s">
        <v>229</v>
      </c>
      <c r="D16" t="s">
        <v>229</v>
      </c>
      <c r="G16" s="91">
        <v>0</v>
      </c>
      <c r="H16" t="s">
        <v>229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319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229</v>
      </c>
      <c r="C18" t="s">
        <v>229</v>
      </c>
      <c r="D18" t="s">
        <v>229</v>
      </c>
      <c r="G18" s="91">
        <v>0</v>
      </c>
      <c r="H18" t="s">
        <v>229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320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229</v>
      </c>
      <c r="C20" t="s">
        <v>229</v>
      </c>
      <c r="D20" t="s">
        <v>229</v>
      </c>
      <c r="G20" s="91">
        <v>0</v>
      </c>
      <c r="H20" t="s">
        <v>229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289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229</v>
      </c>
      <c r="C22" t="s">
        <v>229</v>
      </c>
      <c r="D22" t="s">
        <v>229</v>
      </c>
      <c r="G22" s="91">
        <v>0</v>
      </c>
      <c r="H22" t="s">
        <v>229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235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279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229</v>
      </c>
      <c r="C25" t="s">
        <v>229</v>
      </c>
      <c r="D25" t="s">
        <v>229</v>
      </c>
      <c r="G25" s="91">
        <v>0</v>
      </c>
      <c r="H25" t="s">
        <v>229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321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229</v>
      </c>
      <c r="C27" t="s">
        <v>229</v>
      </c>
      <c r="D27" t="s">
        <v>229</v>
      </c>
      <c r="G27" s="91">
        <v>0</v>
      </c>
      <c r="H27" t="s">
        <v>229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281</v>
      </c>
    </row>
    <row r="29" spans="2:16">
      <c r="B29" t="s">
        <v>282</v>
      </c>
    </row>
    <row r="30" spans="2:16">
      <c r="B30" t="s">
        <v>283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358</v>
      </c>
    </row>
    <row r="3" spans="2:65" s="1" customFormat="1">
      <c r="B3" s="2" t="s">
        <v>2</v>
      </c>
      <c r="C3" s="95" t="s">
        <v>359</v>
      </c>
    </row>
    <row r="4" spans="2:65" s="1" customFormat="1">
      <c r="B4" s="2" t="s">
        <v>3</v>
      </c>
      <c r="C4" s="96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2"/>
    </row>
    <row r="7" spans="2:65" ht="26.25" customHeight="1">
      <c r="B7" s="110" t="s">
        <v>83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222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322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J14" s="91">
        <v>0</v>
      </c>
      <c r="K14" t="s">
        <v>229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323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J16" s="91">
        <v>0</v>
      </c>
      <c r="K16" t="s">
        <v>229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286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J18" s="91">
        <v>0</v>
      </c>
      <c r="K18" t="s">
        <v>229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289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J20" s="91">
        <v>0</v>
      </c>
      <c r="K20" t="s">
        <v>229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235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324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J23" s="91">
        <v>0</v>
      </c>
      <c r="K23" t="s">
        <v>229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325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J25" s="91">
        <v>0</v>
      </c>
      <c r="K25" t="s">
        <v>229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237</v>
      </c>
      <c r="D26" s="16"/>
      <c r="E26" s="16"/>
      <c r="F26" s="16"/>
    </row>
    <row r="27" spans="2:19">
      <c r="B27" t="s">
        <v>281</v>
      </c>
      <c r="D27" s="16"/>
      <c r="E27" s="16"/>
      <c r="F27" s="16"/>
    </row>
    <row r="28" spans="2:19">
      <c r="B28" t="s">
        <v>282</v>
      </c>
      <c r="D28" s="16"/>
      <c r="E28" s="16"/>
      <c r="F28" s="16"/>
    </row>
    <row r="29" spans="2:19">
      <c r="B29" t="s">
        <v>283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358</v>
      </c>
    </row>
    <row r="3" spans="2:81" s="1" customFormat="1">
      <c r="B3" s="2" t="s">
        <v>2</v>
      </c>
      <c r="C3" s="95" t="s">
        <v>359</v>
      </c>
    </row>
    <row r="4" spans="2:81" s="1" customFormat="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2"/>
    </row>
    <row r="7" spans="2:81" ht="26.25" customHeight="1">
      <c r="B7" s="110" t="s">
        <v>90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Z11" s="16"/>
      <c r="CC11" s="16"/>
    </row>
    <row r="12" spans="2:81">
      <c r="B12" s="92" t="s">
        <v>222</v>
      </c>
      <c r="C12" s="16"/>
      <c r="D12" s="16"/>
      <c r="E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81">
      <c r="B13" s="92" t="s">
        <v>322</v>
      </c>
      <c r="C13" s="16"/>
      <c r="D13" s="16"/>
      <c r="E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81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J14" s="91">
        <v>0</v>
      </c>
      <c r="K14" t="s">
        <v>229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81">
      <c r="B15" s="92" t="s">
        <v>323</v>
      </c>
      <c r="C15" s="16"/>
      <c r="D15" s="16"/>
      <c r="E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J16" s="91">
        <v>0</v>
      </c>
      <c r="K16" t="s">
        <v>229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286</v>
      </c>
      <c r="C17" s="16"/>
      <c r="D17" s="16"/>
      <c r="E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J18" s="91">
        <v>0</v>
      </c>
      <c r="K18" t="s">
        <v>229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289</v>
      </c>
      <c r="C19" s="16"/>
      <c r="D19" s="16"/>
      <c r="E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J20" s="91">
        <v>0</v>
      </c>
      <c r="K20" t="s">
        <v>229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235</v>
      </c>
      <c r="C21" s="16"/>
      <c r="D21" s="16"/>
      <c r="E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287</v>
      </c>
      <c r="C22" s="16"/>
      <c r="D22" s="16"/>
      <c r="E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J23" s="91">
        <v>0</v>
      </c>
      <c r="K23" t="s">
        <v>229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288</v>
      </c>
      <c r="C24" s="16"/>
      <c r="D24" s="16"/>
      <c r="E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J25" s="91">
        <v>0</v>
      </c>
      <c r="K25" t="s">
        <v>229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237</v>
      </c>
      <c r="C26" s="16"/>
      <c r="D26" s="16"/>
      <c r="E26" s="16"/>
    </row>
    <row r="27" spans="2:19">
      <c r="B27" t="s">
        <v>281</v>
      </c>
      <c r="C27" s="16"/>
      <c r="D27" s="16"/>
      <c r="E27" s="16"/>
    </row>
    <row r="28" spans="2:19">
      <c r="B28" t="s">
        <v>282</v>
      </c>
      <c r="C28" s="16"/>
      <c r="D28" s="16"/>
      <c r="E28" s="16"/>
    </row>
    <row r="29" spans="2:19">
      <c r="B29" t="s">
        <v>283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43465</v>
      </c>
    </row>
    <row r="2" spans="2:98" s="1" customFormat="1">
      <c r="B2" s="2" t="s">
        <v>1</v>
      </c>
      <c r="C2" s="12" t="s">
        <v>358</v>
      </c>
    </row>
    <row r="3" spans="2:98" s="1" customFormat="1">
      <c r="B3" s="2" t="s">
        <v>2</v>
      </c>
      <c r="C3" s="95" t="s">
        <v>359</v>
      </c>
    </row>
    <row r="4" spans="2:98" s="1" customFormat="1">
      <c r="B4" s="2" t="s">
        <v>3</v>
      </c>
      <c r="C4" s="96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2"/>
    </row>
    <row r="7" spans="2:98" ht="26.25" customHeight="1">
      <c r="B7" s="110" t="s">
        <v>92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2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222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229</v>
      </c>
      <c r="C13" t="s">
        <v>229</v>
      </c>
      <c r="D13" s="16"/>
      <c r="E13" s="16"/>
      <c r="F13" t="s">
        <v>229</v>
      </c>
      <c r="G13" t="s">
        <v>229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235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287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288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237</v>
      </c>
      <c r="C19" s="16"/>
      <c r="D19" s="16"/>
      <c r="E19" s="16"/>
    </row>
    <row r="20" spans="2:13">
      <c r="B20" t="s">
        <v>281</v>
      </c>
      <c r="C20" s="16"/>
      <c r="D20" s="16"/>
      <c r="E20" s="16"/>
    </row>
    <row r="21" spans="2:13">
      <c r="B21" t="s">
        <v>282</v>
      </c>
      <c r="C21" s="16"/>
      <c r="D21" s="16"/>
      <c r="E21" s="16"/>
    </row>
    <row r="22" spans="2:13">
      <c r="B22" t="s">
        <v>283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358</v>
      </c>
    </row>
    <row r="3" spans="2:55" s="1" customFormat="1">
      <c r="B3" s="2" t="s">
        <v>2</v>
      </c>
      <c r="C3" s="95" t="s">
        <v>359</v>
      </c>
    </row>
    <row r="4" spans="2:55" s="1" customFormat="1">
      <c r="B4" s="2" t="s">
        <v>3</v>
      </c>
      <c r="C4" s="96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55" ht="26.25" customHeight="1">
      <c r="B7" s="110" t="s">
        <v>142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222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326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229</v>
      </c>
      <c r="C14" t="s">
        <v>229</v>
      </c>
      <c r="D14" t="s">
        <v>229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327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229</v>
      </c>
      <c r="C16" t="s">
        <v>229</v>
      </c>
      <c r="D16" t="s">
        <v>229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328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229</v>
      </c>
      <c r="C18" t="s">
        <v>229</v>
      </c>
      <c r="D18" t="s">
        <v>229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329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229</v>
      </c>
      <c r="C20" t="s">
        <v>229</v>
      </c>
      <c r="D20" t="s">
        <v>229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235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330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229</v>
      </c>
      <c r="C23" t="s">
        <v>229</v>
      </c>
      <c r="D23" t="s">
        <v>229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331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229</v>
      </c>
      <c r="C25" t="s">
        <v>229</v>
      </c>
      <c r="D25" t="s">
        <v>229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332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229</v>
      </c>
      <c r="C27" t="s">
        <v>229</v>
      </c>
      <c r="D27" t="s">
        <v>229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333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229</v>
      </c>
      <c r="C29" t="s">
        <v>229</v>
      </c>
      <c r="D29" t="s">
        <v>229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237</v>
      </c>
      <c r="C30" s="16"/>
    </row>
    <row r="31" spans="2:11">
      <c r="B31" t="s">
        <v>281</v>
      </c>
      <c r="C31" s="16"/>
    </row>
    <row r="32" spans="2:11">
      <c r="B32" t="s">
        <v>282</v>
      </c>
      <c r="C32" s="16"/>
    </row>
    <row r="33" spans="2:3">
      <c r="B33" t="s">
        <v>283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358</v>
      </c>
    </row>
    <row r="3" spans="2:59" s="1" customFormat="1">
      <c r="B3" s="2" t="s">
        <v>2</v>
      </c>
      <c r="C3" s="95" t="s">
        <v>359</v>
      </c>
    </row>
    <row r="4" spans="2:59" s="1" customFormat="1">
      <c r="B4" s="2" t="s">
        <v>3</v>
      </c>
      <c r="C4" s="96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59" ht="26.25" customHeight="1">
      <c r="B7" s="110" t="s">
        <v>144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334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229</v>
      </c>
      <c r="C13" t="s">
        <v>229</v>
      </c>
      <c r="D13" t="s">
        <v>229</v>
      </c>
      <c r="E13" t="s">
        <v>229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304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229</v>
      </c>
      <c r="C15" t="s">
        <v>229</v>
      </c>
      <c r="D15" t="s">
        <v>229</v>
      </c>
      <c r="E15" t="s">
        <v>229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237</v>
      </c>
      <c r="C16" s="16"/>
      <c r="D16" s="16"/>
    </row>
    <row r="17" spans="2:4">
      <c r="B17" t="s">
        <v>281</v>
      </c>
      <c r="C17" s="16"/>
      <c r="D17" s="16"/>
    </row>
    <row r="18" spans="2:4">
      <c r="B18" t="s">
        <v>282</v>
      </c>
      <c r="C18" s="16"/>
      <c r="D18" s="16"/>
    </row>
    <row r="19" spans="2:4">
      <c r="B19" t="s">
        <v>283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43465</v>
      </c>
    </row>
    <row r="2" spans="2:52" s="1" customFormat="1">
      <c r="B2" s="2" t="s">
        <v>1</v>
      </c>
      <c r="C2" s="12" t="s">
        <v>358</v>
      </c>
    </row>
    <row r="3" spans="2:52" s="1" customFormat="1">
      <c r="B3" s="2" t="s">
        <v>2</v>
      </c>
      <c r="C3" s="95" t="s">
        <v>359</v>
      </c>
    </row>
    <row r="4" spans="2:52" s="1" customFormat="1">
      <c r="B4" s="2" t="s">
        <v>3</v>
      </c>
      <c r="C4" s="96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52" ht="26.25" customHeight="1">
      <c r="B7" s="110" t="s">
        <v>145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222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305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229</v>
      </c>
      <c r="C14" t="s">
        <v>229</v>
      </c>
      <c r="D14" t="s">
        <v>229</v>
      </c>
      <c r="E14" t="s">
        <v>229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306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229</v>
      </c>
      <c r="C16" t="s">
        <v>229</v>
      </c>
      <c r="D16" t="s">
        <v>229</v>
      </c>
      <c r="E16" t="s">
        <v>229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335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229</v>
      </c>
      <c r="C18" t="s">
        <v>229</v>
      </c>
      <c r="D18" t="s">
        <v>229</v>
      </c>
      <c r="E18" t="s">
        <v>229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307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229</v>
      </c>
      <c r="C20" t="s">
        <v>229</v>
      </c>
      <c r="D20" t="s">
        <v>229</v>
      </c>
      <c r="E20" t="s">
        <v>229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289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229</v>
      </c>
      <c r="C22" t="s">
        <v>229</v>
      </c>
      <c r="D22" t="s">
        <v>229</v>
      </c>
      <c r="E22" t="s">
        <v>229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235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305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229</v>
      </c>
      <c r="C25" t="s">
        <v>229</v>
      </c>
      <c r="D25" t="s">
        <v>229</v>
      </c>
      <c r="E25" t="s">
        <v>229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308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229</v>
      </c>
      <c r="C27" t="s">
        <v>229</v>
      </c>
      <c r="D27" t="s">
        <v>229</v>
      </c>
      <c r="E27" t="s">
        <v>229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307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229</v>
      </c>
      <c r="C29" t="s">
        <v>229</v>
      </c>
      <c r="D29" t="s">
        <v>229</v>
      </c>
      <c r="E29" t="s">
        <v>229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309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229</v>
      </c>
      <c r="C31" t="s">
        <v>229</v>
      </c>
      <c r="D31" t="s">
        <v>229</v>
      </c>
      <c r="E31" t="s">
        <v>229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289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229</v>
      </c>
      <c r="C33" t="s">
        <v>229</v>
      </c>
      <c r="D33" t="s">
        <v>229</v>
      </c>
      <c r="E33" t="s">
        <v>229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237</v>
      </c>
      <c r="C34" s="16"/>
      <c r="D34" s="16"/>
    </row>
    <row r="35" spans="2:12">
      <c r="B35" t="s">
        <v>281</v>
      </c>
      <c r="C35" s="16"/>
      <c r="D35" s="16"/>
    </row>
    <row r="36" spans="2:12">
      <c r="B36" t="s">
        <v>282</v>
      </c>
      <c r="C36" s="16"/>
      <c r="D36" s="16"/>
    </row>
    <row r="37" spans="2:12">
      <c r="B37" t="s">
        <v>283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D17" sqref="D1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43465</v>
      </c>
    </row>
    <row r="2" spans="2:13" s="1" customFormat="1">
      <c r="B2" s="2" t="s">
        <v>1</v>
      </c>
      <c r="C2" s="12" t="s">
        <v>358</v>
      </c>
    </row>
    <row r="3" spans="2:13" s="1" customFormat="1">
      <c r="B3" s="2" t="s">
        <v>2</v>
      </c>
      <c r="C3" s="95" t="s">
        <v>359</v>
      </c>
    </row>
    <row r="4" spans="2:13" s="1" customFormat="1">
      <c r="B4" s="2" t="s">
        <v>3</v>
      </c>
      <c r="C4" s="96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0" t="s">
        <v>48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0">
        <v>0</v>
      </c>
      <c r="J11" s="90">
        <v>2609.1480000000001</v>
      </c>
      <c r="K11" s="90">
        <v>100</v>
      </c>
      <c r="L11" s="90">
        <v>7.81</v>
      </c>
    </row>
    <row r="12" spans="2:13">
      <c r="B12" s="92" t="s">
        <v>222</v>
      </c>
      <c r="C12" s="26"/>
      <c r="D12" s="27"/>
      <c r="E12" s="27"/>
      <c r="F12" s="27"/>
      <c r="G12" s="27"/>
      <c r="H12" s="27"/>
      <c r="I12" s="93">
        <v>0</v>
      </c>
      <c r="J12" s="93">
        <v>2609.1480000000001</v>
      </c>
      <c r="K12" s="93">
        <v>100</v>
      </c>
      <c r="L12" s="93">
        <v>7.81</v>
      </c>
    </row>
    <row r="13" spans="2:13">
      <c r="B13" s="92" t="s">
        <v>223</v>
      </c>
      <c r="C13" s="26"/>
      <c r="D13" s="27"/>
      <c r="E13" s="27"/>
      <c r="F13" s="27"/>
      <c r="G13" s="27"/>
      <c r="H13" s="27"/>
      <c r="I13" s="93">
        <v>0</v>
      </c>
      <c r="J13" s="93">
        <v>2609.1480000000001</v>
      </c>
      <c r="K13" s="93">
        <v>100</v>
      </c>
      <c r="L13" s="93">
        <v>7.81</v>
      </c>
    </row>
    <row r="14" spans="2:13">
      <c r="B14" t="s">
        <v>360</v>
      </c>
      <c r="C14" t="s">
        <v>224</v>
      </c>
      <c r="D14" t="s">
        <v>225</v>
      </c>
      <c r="E14" t="s">
        <v>226</v>
      </c>
      <c r="F14" t="s">
        <v>227</v>
      </c>
      <c r="G14" t="s">
        <v>105</v>
      </c>
      <c r="H14" s="91">
        <v>0</v>
      </c>
      <c r="I14" s="91">
        <v>0</v>
      </c>
      <c r="J14" s="91">
        <v>2609.1480000000001</v>
      </c>
      <c r="K14" s="91">
        <v>100</v>
      </c>
      <c r="L14" s="91">
        <v>7.81</v>
      </c>
    </row>
    <row r="15" spans="2:13">
      <c r="B15" s="92" t="s">
        <v>228</v>
      </c>
      <c r="C15" s="26"/>
      <c r="D15" s="27"/>
      <c r="E15" s="27"/>
      <c r="F15" s="27"/>
      <c r="G15" s="27"/>
      <c r="H15" s="27"/>
      <c r="I15" s="93">
        <v>0</v>
      </c>
      <c r="J15" s="93">
        <v>0</v>
      </c>
      <c r="K15" s="93">
        <v>0</v>
      </c>
      <c r="L15" s="93">
        <v>0</v>
      </c>
    </row>
    <row r="16" spans="2:13">
      <c r="B16" t="s">
        <v>229</v>
      </c>
      <c r="C16" t="s">
        <v>229</v>
      </c>
      <c r="D16" s="16"/>
      <c r="E16" t="s">
        <v>229</v>
      </c>
      <c r="G16" t="s">
        <v>229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230</v>
      </c>
      <c r="D17" s="16"/>
      <c r="I17" s="93">
        <v>0</v>
      </c>
      <c r="J17" s="93">
        <v>0</v>
      </c>
      <c r="K17" s="93">
        <v>0</v>
      </c>
      <c r="L17" s="93">
        <v>0</v>
      </c>
    </row>
    <row r="18" spans="2:12">
      <c r="B18" t="s">
        <v>229</v>
      </c>
      <c r="C18" t="s">
        <v>229</v>
      </c>
      <c r="D18" s="16"/>
      <c r="E18" t="s">
        <v>229</v>
      </c>
      <c r="G18" t="s">
        <v>229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231</v>
      </c>
      <c r="D19" s="16"/>
      <c r="I19" s="93">
        <v>0</v>
      </c>
      <c r="J19" s="93">
        <v>0</v>
      </c>
      <c r="K19" s="93">
        <v>0</v>
      </c>
      <c r="L19" s="93">
        <v>0</v>
      </c>
    </row>
    <row r="20" spans="2:12">
      <c r="B20" t="s">
        <v>229</v>
      </c>
      <c r="C20" t="s">
        <v>229</v>
      </c>
      <c r="D20" s="16"/>
      <c r="E20" t="s">
        <v>229</v>
      </c>
      <c r="G20" t="s">
        <v>229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232</v>
      </c>
      <c r="D21" s="16"/>
      <c r="I21" s="93">
        <v>0</v>
      </c>
      <c r="J21" s="93">
        <v>0</v>
      </c>
      <c r="K21" s="93">
        <v>0</v>
      </c>
      <c r="L21" s="93">
        <v>0</v>
      </c>
    </row>
    <row r="22" spans="2:12">
      <c r="B22" t="s">
        <v>229</v>
      </c>
      <c r="C22" t="s">
        <v>229</v>
      </c>
      <c r="D22" s="16"/>
      <c r="E22" t="s">
        <v>229</v>
      </c>
      <c r="G22" t="s">
        <v>229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233</v>
      </c>
      <c r="D23" s="16"/>
      <c r="I23" s="93">
        <v>0</v>
      </c>
      <c r="J23" s="93">
        <v>0</v>
      </c>
      <c r="K23" s="93">
        <v>0</v>
      </c>
      <c r="L23" s="93">
        <v>0</v>
      </c>
    </row>
    <row r="24" spans="2:12">
      <c r="B24" t="s">
        <v>229</v>
      </c>
      <c r="C24" t="s">
        <v>229</v>
      </c>
      <c r="D24" s="16"/>
      <c r="E24" t="s">
        <v>229</v>
      </c>
      <c r="G24" t="s">
        <v>229</v>
      </c>
      <c r="H24" s="91">
        <v>0</v>
      </c>
      <c r="I24" s="91">
        <v>0</v>
      </c>
      <c r="J24" s="91">
        <v>0</v>
      </c>
      <c r="K24" s="91">
        <v>0</v>
      </c>
      <c r="L24" s="91">
        <v>0</v>
      </c>
    </row>
    <row r="25" spans="2:12">
      <c r="B25" s="92" t="s">
        <v>234</v>
      </c>
      <c r="D25" s="16"/>
      <c r="I25" s="93">
        <v>0</v>
      </c>
      <c r="J25" s="93">
        <v>0</v>
      </c>
      <c r="K25" s="93">
        <v>0</v>
      </c>
      <c r="L25" s="93">
        <v>0</v>
      </c>
    </row>
    <row r="26" spans="2:12">
      <c r="B26" t="s">
        <v>229</v>
      </c>
      <c r="C26" t="s">
        <v>229</v>
      </c>
      <c r="D26" s="16"/>
      <c r="E26" t="s">
        <v>229</v>
      </c>
      <c r="G26" t="s">
        <v>229</v>
      </c>
      <c r="H26" s="91">
        <v>0</v>
      </c>
      <c r="I26" s="91">
        <v>0</v>
      </c>
      <c r="J26" s="91">
        <v>0</v>
      </c>
      <c r="K26" s="91">
        <v>0</v>
      </c>
      <c r="L26" s="91">
        <v>0</v>
      </c>
    </row>
    <row r="27" spans="2:12">
      <c r="B27" s="92" t="s">
        <v>235</v>
      </c>
      <c r="D27" s="16"/>
      <c r="I27" s="93">
        <v>0</v>
      </c>
      <c r="J27" s="93">
        <v>0</v>
      </c>
      <c r="K27" s="93">
        <v>0</v>
      </c>
      <c r="L27" s="93">
        <v>0</v>
      </c>
    </row>
    <row r="28" spans="2:12">
      <c r="B28" s="92" t="s">
        <v>236</v>
      </c>
      <c r="D28" s="16"/>
      <c r="I28" s="93">
        <v>0</v>
      </c>
      <c r="J28" s="93">
        <v>0</v>
      </c>
      <c r="K28" s="93">
        <v>0</v>
      </c>
      <c r="L28" s="93">
        <v>0</v>
      </c>
    </row>
    <row r="29" spans="2:12">
      <c r="B29" t="s">
        <v>229</v>
      </c>
      <c r="C29" t="s">
        <v>229</v>
      </c>
      <c r="D29" s="16"/>
      <c r="E29" t="s">
        <v>229</v>
      </c>
      <c r="G29" t="s">
        <v>229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234</v>
      </c>
      <c r="D30" s="16"/>
      <c r="I30" s="93">
        <v>0</v>
      </c>
      <c r="J30" s="93">
        <v>0</v>
      </c>
      <c r="K30" s="93">
        <v>0</v>
      </c>
      <c r="L30" s="93">
        <v>0</v>
      </c>
    </row>
    <row r="31" spans="2:12">
      <c r="B31" t="s">
        <v>229</v>
      </c>
      <c r="C31" t="s">
        <v>229</v>
      </c>
      <c r="D31" s="16"/>
      <c r="E31" t="s">
        <v>229</v>
      </c>
      <c r="G31" t="s">
        <v>229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237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43465</v>
      </c>
    </row>
    <row r="2" spans="2:49" s="1" customFormat="1">
      <c r="B2" s="2" t="s">
        <v>1</v>
      </c>
      <c r="C2" s="12" t="s">
        <v>358</v>
      </c>
    </row>
    <row r="3" spans="2:49" s="1" customFormat="1">
      <c r="B3" s="2" t="s">
        <v>2</v>
      </c>
      <c r="C3" s="95" t="s">
        <v>359</v>
      </c>
    </row>
    <row r="4" spans="2:49" s="1" customFormat="1">
      <c r="B4" s="2" t="s">
        <v>3</v>
      </c>
      <c r="C4" s="96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49" ht="26.25" customHeight="1">
      <c r="B7" s="110" t="s">
        <v>146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0</v>
      </c>
      <c r="H11" s="7"/>
      <c r="I11" s="90">
        <v>0</v>
      </c>
      <c r="J11" s="90">
        <v>0</v>
      </c>
      <c r="K11" s="90">
        <v>0</v>
      </c>
      <c r="AW11" s="16"/>
    </row>
    <row r="12" spans="2:49">
      <c r="B12" s="92" t="s">
        <v>222</v>
      </c>
      <c r="C12" s="16"/>
      <c r="D12" s="16"/>
      <c r="G12" s="93">
        <v>0</v>
      </c>
      <c r="I12" s="93">
        <v>0</v>
      </c>
      <c r="J12" s="93">
        <v>0</v>
      </c>
      <c r="K12" s="93">
        <v>0</v>
      </c>
    </row>
    <row r="13" spans="2:49">
      <c r="B13" s="92" t="s">
        <v>305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229</v>
      </c>
      <c r="C14" t="s">
        <v>229</v>
      </c>
      <c r="D14" t="s">
        <v>229</v>
      </c>
      <c r="E14" t="s">
        <v>229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306</v>
      </c>
      <c r="C15" s="16"/>
      <c r="D15" s="16"/>
      <c r="G15" s="93">
        <v>0</v>
      </c>
      <c r="I15" s="93">
        <v>0</v>
      </c>
      <c r="J15" s="93">
        <v>0</v>
      </c>
      <c r="K15" s="93">
        <v>0</v>
      </c>
    </row>
    <row r="16" spans="2:49">
      <c r="B16" t="s">
        <v>229</v>
      </c>
      <c r="C16" t="s">
        <v>229</v>
      </c>
      <c r="D16" t="s">
        <v>229</v>
      </c>
      <c r="E16" t="s">
        <v>229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335</v>
      </c>
      <c r="C17" s="16"/>
      <c r="D17" s="16"/>
      <c r="G17" s="93">
        <v>0</v>
      </c>
      <c r="I17" s="93">
        <v>0</v>
      </c>
      <c r="J17" s="93">
        <v>0</v>
      </c>
      <c r="K17" s="93">
        <v>0</v>
      </c>
    </row>
    <row r="18" spans="2:11">
      <c r="B18" t="s">
        <v>229</v>
      </c>
      <c r="C18" t="s">
        <v>229</v>
      </c>
      <c r="D18" t="s">
        <v>229</v>
      </c>
      <c r="E18" t="s">
        <v>229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307</v>
      </c>
      <c r="C19" s="16"/>
      <c r="D19" s="16"/>
      <c r="G19" s="93">
        <v>0</v>
      </c>
      <c r="I19" s="93">
        <v>0</v>
      </c>
      <c r="J19" s="93">
        <v>0</v>
      </c>
      <c r="K19" s="93">
        <v>0</v>
      </c>
    </row>
    <row r="20" spans="2:11">
      <c r="B20" t="s">
        <v>229</v>
      </c>
      <c r="C20" t="s">
        <v>229</v>
      </c>
      <c r="D20" t="s">
        <v>229</v>
      </c>
      <c r="E20" t="s">
        <v>229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289</v>
      </c>
      <c r="C21" s="16"/>
      <c r="D21" s="16"/>
      <c r="G21" s="93">
        <v>0</v>
      </c>
      <c r="I21" s="93">
        <v>0</v>
      </c>
      <c r="J21" s="93">
        <v>0</v>
      </c>
      <c r="K21" s="93">
        <v>0</v>
      </c>
    </row>
    <row r="22" spans="2:11">
      <c r="B22" t="s">
        <v>229</v>
      </c>
      <c r="C22" t="s">
        <v>229</v>
      </c>
      <c r="D22" t="s">
        <v>229</v>
      </c>
      <c r="E22" t="s">
        <v>229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</row>
    <row r="23" spans="2:11">
      <c r="B23" s="92" t="s">
        <v>235</v>
      </c>
      <c r="C23" s="16"/>
      <c r="D23" s="16"/>
      <c r="G23" s="93">
        <v>0</v>
      </c>
      <c r="I23" s="93">
        <v>0</v>
      </c>
      <c r="J23" s="93">
        <v>0</v>
      </c>
      <c r="K23" s="93">
        <v>0</v>
      </c>
    </row>
    <row r="24" spans="2:11">
      <c r="B24" s="92" t="s">
        <v>305</v>
      </c>
      <c r="C24" s="16"/>
      <c r="D24" s="16"/>
      <c r="G24" s="93">
        <v>0</v>
      </c>
      <c r="I24" s="93">
        <v>0</v>
      </c>
      <c r="J24" s="93">
        <v>0</v>
      </c>
      <c r="K24" s="93">
        <v>0</v>
      </c>
    </row>
    <row r="25" spans="2:11">
      <c r="B25" t="s">
        <v>229</v>
      </c>
      <c r="C25" t="s">
        <v>229</v>
      </c>
      <c r="D25" t="s">
        <v>229</v>
      </c>
      <c r="E25" t="s">
        <v>229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308</v>
      </c>
      <c r="C26" s="16"/>
      <c r="D26" s="16"/>
      <c r="G26" s="93">
        <v>0</v>
      </c>
      <c r="I26" s="93">
        <v>0</v>
      </c>
      <c r="J26" s="93">
        <v>0</v>
      </c>
      <c r="K26" s="93">
        <v>0</v>
      </c>
    </row>
    <row r="27" spans="2:11">
      <c r="B27" t="s">
        <v>229</v>
      </c>
      <c r="C27" t="s">
        <v>229</v>
      </c>
      <c r="D27" t="s">
        <v>229</v>
      </c>
      <c r="E27" t="s">
        <v>229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307</v>
      </c>
      <c r="C28" s="16"/>
      <c r="D28" s="16"/>
      <c r="G28" s="93">
        <v>0</v>
      </c>
      <c r="I28" s="93">
        <v>0</v>
      </c>
      <c r="J28" s="93">
        <v>0</v>
      </c>
      <c r="K28" s="93">
        <v>0</v>
      </c>
    </row>
    <row r="29" spans="2:11">
      <c r="B29" t="s">
        <v>229</v>
      </c>
      <c r="C29" t="s">
        <v>229</v>
      </c>
      <c r="D29" t="s">
        <v>229</v>
      </c>
      <c r="E29" t="s">
        <v>229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s="92" t="s">
        <v>289</v>
      </c>
      <c r="C30" s="16"/>
      <c r="D30" s="16"/>
      <c r="G30" s="93">
        <v>0</v>
      </c>
      <c r="I30" s="93">
        <v>0</v>
      </c>
      <c r="J30" s="93">
        <v>0</v>
      </c>
      <c r="K30" s="93">
        <v>0</v>
      </c>
    </row>
    <row r="31" spans="2:11">
      <c r="B31" t="s">
        <v>229</v>
      </c>
      <c r="C31" t="s">
        <v>229</v>
      </c>
      <c r="D31" t="s">
        <v>229</v>
      </c>
      <c r="E31" t="s">
        <v>229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</row>
    <row r="32" spans="2:11">
      <c r="B32" t="s">
        <v>237</v>
      </c>
      <c r="C32" s="16"/>
      <c r="D32" s="16"/>
    </row>
    <row r="33" spans="2:4">
      <c r="B33" t="s">
        <v>281</v>
      </c>
      <c r="C33" s="16"/>
      <c r="D33" s="16"/>
    </row>
    <row r="34" spans="2:4">
      <c r="B34" t="s">
        <v>282</v>
      </c>
      <c r="C34" s="16"/>
      <c r="D34" s="16"/>
    </row>
    <row r="35" spans="2:4">
      <c r="B35" t="s">
        <v>283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43465</v>
      </c>
    </row>
    <row r="2" spans="2:78" s="1" customFormat="1">
      <c r="B2" s="2" t="s">
        <v>1</v>
      </c>
      <c r="C2" s="12" t="s">
        <v>358</v>
      </c>
    </row>
    <row r="3" spans="2:78" s="1" customFormat="1">
      <c r="B3" s="2" t="s">
        <v>2</v>
      </c>
      <c r="C3" s="95" t="s">
        <v>359</v>
      </c>
    </row>
    <row r="4" spans="2:78" s="1" customFormat="1">
      <c r="B4" s="2" t="s">
        <v>3</v>
      </c>
      <c r="C4" s="96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78" ht="26.25" customHeight="1">
      <c r="B7" s="110" t="s">
        <v>148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222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310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229</v>
      </c>
      <c r="C14" t="s">
        <v>229</v>
      </c>
      <c r="D14" s="16"/>
      <c r="E14" t="s">
        <v>229</v>
      </c>
      <c r="H14" s="91">
        <v>0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311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229</v>
      </c>
      <c r="C16" t="s">
        <v>229</v>
      </c>
      <c r="D16" s="16"/>
      <c r="E16" t="s">
        <v>229</v>
      </c>
      <c r="H16" s="91">
        <v>0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312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313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229</v>
      </c>
      <c r="C19" t="s">
        <v>229</v>
      </c>
      <c r="D19" s="16"/>
      <c r="E19" t="s">
        <v>229</v>
      </c>
      <c r="H19" s="91">
        <v>0</v>
      </c>
      <c r="I19" t="s">
        <v>229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314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229</v>
      </c>
      <c r="C21" t="s">
        <v>229</v>
      </c>
      <c r="D21" s="16"/>
      <c r="E21" t="s">
        <v>229</v>
      </c>
      <c r="H21" s="91">
        <v>0</v>
      </c>
      <c r="I21" t="s">
        <v>229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315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229</v>
      </c>
      <c r="C23" t="s">
        <v>229</v>
      </c>
      <c r="D23" s="16"/>
      <c r="E23" t="s">
        <v>229</v>
      </c>
      <c r="H23" s="91">
        <v>0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316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229</v>
      </c>
      <c r="C25" t="s">
        <v>229</v>
      </c>
      <c r="D25" s="16"/>
      <c r="E25" t="s">
        <v>229</v>
      </c>
      <c r="H25" s="91">
        <v>0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235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310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229</v>
      </c>
      <c r="C28" t="s">
        <v>229</v>
      </c>
      <c r="D28" s="16"/>
      <c r="E28" t="s">
        <v>229</v>
      </c>
      <c r="H28" s="91">
        <v>0</v>
      </c>
      <c r="I28" t="s">
        <v>229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311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229</v>
      </c>
      <c r="C30" t="s">
        <v>229</v>
      </c>
      <c r="D30" s="16"/>
      <c r="E30" t="s">
        <v>229</v>
      </c>
      <c r="H30" s="91">
        <v>0</v>
      </c>
      <c r="I30" t="s">
        <v>229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312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313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229</v>
      </c>
      <c r="C33" t="s">
        <v>229</v>
      </c>
      <c r="D33" s="16"/>
      <c r="E33" t="s">
        <v>229</v>
      </c>
      <c r="H33" s="91">
        <v>0</v>
      </c>
      <c r="I33" t="s">
        <v>229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314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229</v>
      </c>
      <c r="C35" t="s">
        <v>229</v>
      </c>
      <c r="D35" s="16"/>
      <c r="E35" t="s">
        <v>229</v>
      </c>
      <c r="H35" s="91">
        <v>0</v>
      </c>
      <c r="I35" t="s">
        <v>229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315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229</v>
      </c>
      <c r="C37" t="s">
        <v>229</v>
      </c>
      <c r="D37" s="16"/>
      <c r="E37" t="s">
        <v>229</v>
      </c>
      <c r="H37" s="91">
        <v>0</v>
      </c>
      <c r="I37" t="s">
        <v>229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316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229</v>
      </c>
      <c r="C39" t="s">
        <v>229</v>
      </c>
      <c r="D39" s="16"/>
      <c r="E39" t="s">
        <v>229</v>
      </c>
      <c r="H39" s="91">
        <v>0</v>
      </c>
      <c r="I39" t="s">
        <v>229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237</v>
      </c>
      <c r="D40" s="16"/>
    </row>
    <row r="41" spans="2:17">
      <c r="B41" t="s">
        <v>281</v>
      </c>
      <c r="D41" s="16"/>
    </row>
    <row r="42" spans="2:17">
      <c r="B42" t="s">
        <v>282</v>
      </c>
      <c r="D42" s="16"/>
    </row>
    <row r="43" spans="2:17">
      <c r="B43" t="s">
        <v>283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358</v>
      </c>
    </row>
    <row r="3" spans="2:59" s="1" customFormat="1">
      <c r="B3" s="2" t="s">
        <v>2</v>
      </c>
      <c r="C3" s="95" t="s">
        <v>359</v>
      </c>
    </row>
    <row r="4" spans="2:59" s="1" customFormat="1">
      <c r="B4" s="2" t="s">
        <v>3</v>
      </c>
      <c r="C4" s="96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0" t="s">
        <v>149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90">
        <v>0</v>
      </c>
      <c r="N11" s="7"/>
      <c r="O11" s="90">
        <v>0</v>
      </c>
      <c r="P11" s="90">
        <v>0</v>
      </c>
      <c r="Q11" s="90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222</v>
      </c>
      <c r="I12" s="93">
        <v>0</v>
      </c>
      <c r="L12" s="93">
        <v>0</v>
      </c>
      <c r="M12" s="93">
        <v>0</v>
      </c>
      <c r="O12" s="93">
        <v>0</v>
      </c>
      <c r="P12" s="93">
        <v>0</v>
      </c>
      <c r="Q12" s="93">
        <v>0</v>
      </c>
    </row>
    <row r="13" spans="2:59">
      <c r="B13" s="92" t="s">
        <v>336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229</v>
      </c>
      <c r="D14" t="s">
        <v>229</v>
      </c>
      <c r="F14" t="s">
        <v>229</v>
      </c>
      <c r="I14" s="91">
        <v>0</v>
      </c>
      <c r="J14" t="s">
        <v>229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337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229</v>
      </c>
      <c r="D16" t="s">
        <v>229</v>
      </c>
      <c r="F16" t="s">
        <v>229</v>
      </c>
      <c r="I16" s="91">
        <v>0</v>
      </c>
      <c r="J16" t="s">
        <v>229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338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229</v>
      </c>
      <c r="D18" t="s">
        <v>229</v>
      </c>
      <c r="F18" t="s">
        <v>229</v>
      </c>
      <c r="I18" s="91">
        <v>0</v>
      </c>
      <c r="J18" t="s">
        <v>229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339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229</v>
      </c>
      <c r="D20" t="s">
        <v>229</v>
      </c>
      <c r="F20" t="s">
        <v>229</v>
      </c>
      <c r="I20" s="91">
        <v>0</v>
      </c>
      <c r="J20" t="s">
        <v>229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340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229</v>
      </c>
      <c r="D22" t="s">
        <v>229</v>
      </c>
      <c r="F22" t="s">
        <v>229</v>
      </c>
      <c r="I22" s="91">
        <v>0</v>
      </c>
      <c r="J22" t="s">
        <v>229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341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342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229</v>
      </c>
      <c r="D25" t="s">
        <v>229</v>
      </c>
      <c r="F25" t="s">
        <v>229</v>
      </c>
      <c r="I25" s="91">
        <v>0</v>
      </c>
      <c r="J25" t="s">
        <v>229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343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229</v>
      </c>
      <c r="D27" t="s">
        <v>229</v>
      </c>
      <c r="F27" t="s">
        <v>229</v>
      </c>
      <c r="I27" s="91">
        <v>0</v>
      </c>
      <c r="J27" t="s">
        <v>229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344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229</v>
      </c>
      <c r="D29" t="s">
        <v>229</v>
      </c>
      <c r="F29" t="s">
        <v>229</v>
      </c>
      <c r="I29" s="91">
        <v>0</v>
      </c>
      <c r="J29" t="s">
        <v>229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345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229</v>
      </c>
      <c r="D31" t="s">
        <v>229</v>
      </c>
      <c r="F31" t="s">
        <v>229</v>
      </c>
      <c r="I31" s="91">
        <v>0</v>
      </c>
      <c r="J31" t="s">
        <v>229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235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s="92" t="s">
        <v>346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229</v>
      </c>
      <c r="D34" t="s">
        <v>229</v>
      </c>
      <c r="F34" t="s">
        <v>229</v>
      </c>
      <c r="I34" s="91">
        <v>0</v>
      </c>
      <c r="J34" t="s">
        <v>229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338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229</v>
      </c>
      <c r="D36" t="s">
        <v>229</v>
      </c>
      <c r="F36" t="s">
        <v>229</v>
      </c>
      <c r="I36" s="91">
        <v>0</v>
      </c>
      <c r="J36" t="s">
        <v>229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339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229</v>
      </c>
      <c r="D38" t="s">
        <v>229</v>
      </c>
      <c r="F38" t="s">
        <v>229</v>
      </c>
      <c r="I38" s="91">
        <v>0</v>
      </c>
      <c r="J38" t="s">
        <v>229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345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229</v>
      </c>
      <c r="D40" t="s">
        <v>229</v>
      </c>
      <c r="F40" t="s">
        <v>229</v>
      </c>
      <c r="I40" s="91">
        <v>0</v>
      </c>
      <c r="J40" t="s">
        <v>229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237</v>
      </c>
    </row>
    <row r="42" spans="2:17">
      <c r="B42" t="s">
        <v>281</v>
      </c>
    </row>
    <row r="43" spans="2:17">
      <c r="B43" t="s">
        <v>282</v>
      </c>
    </row>
    <row r="44" spans="2:17">
      <c r="B44" t="s">
        <v>283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43465</v>
      </c>
    </row>
    <row r="2" spans="2:64" s="1" customFormat="1">
      <c r="B2" s="2" t="s">
        <v>1</v>
      </c>
      <c r="C2" s="12" t="s">
        <v>358</v>
      </c>
    </row>
    <row r="3" spans="2:64" s="1" customFormat="1">
      <c r="B3" s="2" t="s">
        <v>2</v>
      </c>
      <c r="C3" s="95" t="s">
        <v>359</v>
      </c>
    </row>
    <row r="4" spans="2:64" s="1" customFormat="1">
      <c r="B4" s="2" t="s">
        <v>3</v>
      </c>
      <c r="C4" s="96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0" t="s">
        <v>156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222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322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229</v>
      </c>
      <c r="C14" t="s">
        <v>229</v>
      </c>
      <c r="E14" t="s">
        <v>229</v>
      </c>
      <c r="G14" s="91">
        <v>0</v>
      </c>
      <c r="H14" t="s">
        <v>229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323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229</v>
      </c>
      <c r="C16" t="s">
        <v>229</v>
      </c>
      <c r="E16" t="s">
        <v>229</v>
      </c>
      <c r="G16" s="91">
        <v>0</v>
      </c>
      <c r="H16" t="s">
        <v>229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347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229</v>
      </c>
      <c r="C18" t="s">
        <v>229</v>
      </c>
      <c r="E18" t="s">
        <v>229</v>
      </c>
      <c r="G18" s="91">
        <v>0</v>
      </c>
      <c r="H18" t="s">
        <v>229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348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229</v>
      </c>
      <c r="C20" t="s">
        <v>229</v>
      </c>
      <c r="E20" t="s">
        <v>229</v>
      </c>
      <c r="G20" s="91">
        <v>0</v>
      </c>
      <c r="H20" t="s">
        <v>229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289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229</v>
      </c>
      <c r="C22" t="s">
        <v>229</v>
      </c>
      <c r="E22" t="s">
        <v>229</v>
      </c>
      <c r="G22" s="91">
        <v>0</v>
      </c>
      <c r="H22" t="s">
        <v>229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235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229</v>
      </c>
      <c r="C24" t="s">
        <v>229</v>
      </c>
      <c r="E24" t="s">
        <v>229</v>
      </c>
      <c r="G24" s="91">
        <v>0</v>
      </c>
      <c r="H24" t="s">
        <v>229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237</v>
      </c>
    </row>
    <row r="26" spans="2:15">
      <c r="B26" t="s">
        <v>281</v>
      </c>
    </row>
    <row r="27" spans="2:15">
      <c r="B27" t="s">
        <v>282</v>
      </c>
    </row>
    <row r="28" spans="2:15">
      <c r="B28" t="s">
        <v>283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358</v>
      </c>
    </row>
    <row r="3" spans="2:55" s="1" customFormat="1">
      <c r="B3" s="2" t="s">
        <v>2</v>
      </c>
      <c r="C3" s="95" t="s">
        <v>359</v>
      </c>
    </row>
    <row r="4" spans="2:55" s="1" customFormat="1">
      <c r="B4" s="2" t="s">
        <v>3</v>
      </c>
      <c r="C4" s="96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10" t="s">
        <v>159</v>
      </c>
      <c r="C7" s="111"/>
      <c r="D7" s="111"/>
      <c r="E7" s="111"/>
      <c r="F7" s="111"/>
      <c r="G7" s="111"/>
      <c r="H7" s="111"/>
      <c r="I7" s="111"/>
      <c r="J7" s="11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222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349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229</v>
      </c>
      <c r="E14" s="91">
        <v>0</v>
      </c>
      <c r="F14" t="s">
        <v>229</v>
      </c>
      <c r="G14" s="91">
        <v>0</v>
      </c>
      <c r="H14" s="91">
        <v>0</v>
      </c>
      <c r="I14" s="91">
        <v>0</v>
      </c>
    </row>
    <row r="15" spans="2:55">
      <c r="B15" s="92" t="s">
        <v>350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229</v>
      </c>
      <c r="E16" s="91">
        <v>0</v>
      </c>
      <c r="F16" t="s">
        <v>229</v>
      </c>
      <c r="G16" s="91">
        <v>0</v>
      </c>
      <c r="H16" s="91">
        <v>0</v>
      </c>
      <c r="I16" s="91">
        <v>0</v>
      </c>
    </row>
    <row r="17" spans="2:9">
      <c r="B17" s="92" t="s">
        <v>235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349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229</v>
      </c>
      <c r="E19" s="91">
        <v>0</v>
      </c>
      <c r="F19" t="s">
        <v>229</v>
      </c>
      <c r="G19" s="91">
        <v>0</v>
      </c>
      <c r="H19" s="91">
        <v>0</v>
      </c>
      <c r="I19" s="91">
        <v>0</v>
      </c>
    </row>
    <row r="20" spans="2:9">
      <c r="B20" s="92" t="s">
        <v>350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229</v>
      </c>
      <c r="E21" s="91">
        <v>0</v>
      </c>
      <c r="F21" t="s">
        <v>229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358</v>
      </c>
    </row>
    <row r="3" spans="2:60" s="1" customFormat="1">
      <c r="B3" s="2" t="s">
        <v>2</v>
      </c>
      <c r="C3" s="95" t="s">
        <v>359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10" t="s">
        <v>165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222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229</v>
      </c>
      <c r="D13" t="s">
        <v>229</v>
      </c>
      <c r="E13" s="19"/>
      <c r="F13" s="91">
        <v>0</v>
      </c>
      <c r="G13" t="s">
        <v>229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235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229</v>
      </c>
      <c r="D15" t="s">
        <v>229</v>
      </c>
      <c r="E15" s="19"/>
      <c r="F15" s="91">
        <v>0</v>
      </c>
      <c r="G15" t="s">
        <v>229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3" workbookViewId="0">
      <selection activeCell="J11" sqref="J11:K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358</v>
      </c>
    </row>
    <row r="3" spans="2:60" s="1" customFormat="1">
      <c r="B3" s="2" t="s">
        <v>2</v>
      </c>
      <c r="C3" s="95" t="s">
        <v>359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10" t="s">
        <v>170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f>I12+I16</f>
        <v>-32.979389999999995</v>
      </c>
      <c r="J11" s="90">
        <f>I11/$I$11*100</f>
        <v>100</v>
      </c>
      <c r="K11" s="90">
        <f>I11/'סכום נכסי הקרן'!$C$42*100</f>
        <v>-9.8676266284260974E-2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222</v>
      </c>
      <c r="C12" s="15"/>
      <c r="D12" s="15"/>
      <c r="E12" s="15"/>
      <c r="F12" s="15"/>
      <c r="G12" s="15"/>
      <c r="H12" s="93">
        <v>0</v>
      </c>
      <c r="I12" s="93">
        <f>SUM(I13:I15)</f>
        <v>-32.979389999999995</v>
      </c>
      <c r="J12" s="93">
        <f t="shared" ref="J12:J17" si="0">I12/$I$11*100</f>
        <v>100</v>
      </c>
      <c r="K12" s="93">
        <f>I12/'סכום נכסי הקרן'!$C$42*100</f>
        <v>-9.8676266284260974E-2</v>
      </c>
    </row>
    <row r="13" spans="2:60">
      <c r="B13" t="s">
        <v>351</v>
      </c>
      <c r="C13" t="s">
        <v>352</v>
      </c>
      <c r="D13" t="s">
        <v>229</v>
      </c>
      <c r="E13" t="s">
        <v>353</v>
      </c>
      <c r="F13" s="91">
        <v>0</v>
      </c>
      <c r="G13" t="s">
        <v>105</v>
      </c>
      <c r="H13" s="91">
        <v>0</v>
      </c>
      <c r="I13" s="91">
        <f>-19.54887-0.57</f>
        <v>-20.118870000000001</v>
      </c>
      <c r="J13" s="91">
        <f t="shared" si="0"/>
        <v>61.004372730969258</v>
      </c>
      <c r="K13" s="91">
        <f>I13/'סכום נכסי הקרן'!$C$42*100</f>
        <v>-6.0196837281054322E-2</v>
      </c>
    </row>
    <row r="14" spans="2:60">
      <c r="B14" t="s">
        <v>354</v>
      </c>
      <c r="C14" t="s">
        <v>355</v>
      </c>
      <c r="D14" t="s">
        <v>229</v>
      </c>
      <c r="E14" t="s">
        <v>353</v>
      </c>
      <c r="F14" s="91">
        <v>0</v>
      </c>
      <c r="G14" t="s">
        <v>105</v>
      </c>
      <c r="H14" s="91">
        <v>0</v>
      </c>
      <c r="I14" s="91">
        <v>-12.860530000000001</v>
      </c>
      <c r="J14" s="91">
        <f t="shared" si="0"/>
        <v>38.995657590998505</v>
      </c>
      <c r="K14" s="91">
        <f>I14/'סכום נכסי הקרן'!$C$42*100</f>
        <v>-3.8479458923792315E-2</v>
      </c>
    </row>
    <row r="15" spans="2:60">
      <c r="B15" t="s">
        <v>356</v>
      </c>
      <c r="C15" t="s">
        <v>357</v>
      </c>
      <c r="D15" t="s">
        <v>229</v>
      </c>
      <c r="E15" t="s">
        <v>353</v>
      </c>
      <c r="F15" s="91">
        <v>0</v>
      </c>
      <c r="G15" t="s">
        <v>105</v>
      </c>
      <c r="H15" s="91">
        <v>0</v>
      </c>
      <c r="I15" s="91">
        <v>1.0000000000000001E-5</v>
      </c>
      <c r="J15" s="91">
        <f t="shared" si="0"/>
        <v>-3.0321967750161548E-5</v>
      </c>
      <c r="K15" s="91">
        <f>I15/'סכום נכסי הקרן'!$C$42*100</f>
        <v>2.9920585639777144E-8</v>
      </c>
    </row>
    <row r="16" spans="2:60">
      <c r="B16" s="92" t="s">
        <v>235</v>
      </c>
      <c r="D16" s="19"/>
      <c r="E16" s="19"/>
      <c r="F16" s="19"/>
      <c r="G16" s="19"/>
      <c r="H16" s="93">
        <v>0</v>
      </c>
      <c r="I16" s="93">
        <v>0</v>
      </c>
      <c r="J16" s="93">
        <f t="shared" si="0"/>
        <v>0</v>
      </c>
      <c r="K16" s="93">
        <f>I16/'סכום נכסי הקרן'!$C$42*100</f>
        <v>0</v>
      </c>
    </row>
    <row r="17" spans="2:11">
      <c r="B17" t="s">
        <v>229</v>
      </c>
      <c r="C17" t="s">
        <v>229</v>
      </c>
      <c r="D17" t="s">
        <v>229</v>
      </c>
      <c r="E17" s="19"/>
      <c r="F17" s="91">
        <v>0</v>
      </c>
      <c r="G17" t="s">
        <v>229</v>
      </c>
      <c r="H17" s="91">
        <v>0</v>
      </c>
      <c r="I17" s="91">
        <v>0</v>
      </c>
      <c r="J17" s="91">
        <f t="shared" si="0"/>
        <v>0</v>
      </c>
      <c r="K17" s="91">
        <f>I17/'סכום נכסי הקרן'!$C$42*100</f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43465</v>
      </c>
    </row>
    <row r="2" spans="2:17" s="1" customFormat="1">
      <c r="B2" s="2" t="s">
        <v>1</v>
      </c>
      <c r="C2" s="12" t="s">
        <v>358</v>
      </c>
    </row>
    <row r="3" spans="2:17" s="1" customFormat="1">
      <c r="B3" s="2" t="s">
        <v>2</v>
      </c>
      <c r="C3" s="95" t="s">
        <v>359</v>
      </c>
    </row>
    <row r="4" spans="2:17" s="1" customFormat="1">
      <c r="B4" s="2" t="s">
        <v>3</v>
      </c>
      <c r="C4" s="96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10" t="s">
        <v>172</v>
      </c>
      <c r="C7" s="111"/>
      <c r="D7" s="111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222</v>
      </c>
      <c r="C12" s="93">
        <v>0</v>
      </c>
    </row>
    <row r="13" spans="2:17">
      <c r="B13" t="s">
        <v>229</v>
      </c>
      <c r="C13" s="91">
        <v>0</v>
      </c>
    </row>
    <row r="14" spans="2:17">
      <c r="B14" s="92" t="s">
        <v>235</v>
      </c>
      <c r="C14" s="93">
        <v>0</v>
      </c>
    </row>
    <row r="15" spans="2:17">
      <c r="B15" t="s">
        <v>229</v>
      </c>
      <c r="C15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358</v>
      </c>
    </row>
    <row r="3" spans="2:18" s="1" customFormat="1">
      <c r="B3" s="2" t="s">
        <v>2</v>
      </c>
      <c r="C3" s="95" t="s">
        <v>359</v>
      </c>
    </row>
    <row r="4" spans="2:18" s="1" customFormat="1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0" t="s">
        <v>176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222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285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91">
        <v>0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240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91">
        <v>0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286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91">
        <v>0</v>
      </c>
      <c r="I18" t="s">
        <v>229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289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91">
        <v>0</v>
      </c>
      <c r="I20" t="s">
        <v>229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235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287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91">
        <v>0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288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91">
        <v>0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237</v>
      </c>
      <c r="D26" s="16"/>
    </row>
    <row r="27" spans="2:16">
      <c r="B27" t="s">
        <v>281</v>
      </c>
      <c r="D27" s="16"/>
    </row>
    <row r="28" spans="2:16">
      <c r="B28" t="s">
        <v>283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358</v>
      </c>
    </row>
    <row r="3" spans="2:18" s="1" customFormat="1">
      <c r="B3" s="2" t="s">
        <v>2</v>
      </c>
      <c r="C3" s="95" t="s">
        <v>359</v>
      </c>
    </row>
    <row r="4" spans="2:18" s="1" customFormat="1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0" t="s">
        <v>180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222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322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91">
        <v>0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323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91">
        <v>0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286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91">
        <v>0</v>
      </c>
      <c r="I18" t="s">
        <v>229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289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91">
        <v>0</v>
      </c>
      <c r="I20" t="s">
        <v>229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235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287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91">
        <v>0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288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91">
        <v>0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237</v>
      </c>
      <c r="D26" s="16"/>
    </row>
    <row r="27" spans="2:16">
      <c r="B27" t="s">
        <v>281</v>
      </c>
      <c r="D27" s="16"/>
    </row>
    <row r="28" spans="2:16">
      <c r="B28" t="s">
        <v>283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43465</v>
      </c>
    </row>
    <row r="2" spans="2:53" s="1" customFormat="1">
      <c r="B2" s="2" t="s">
        <v>1</v>
      </c>
      <c r="C2" s="12" t="s">
        <v>358</v>
      </c>
    </row>
    <row r="3" spans="2:53" s="1" customFormat="1">
      <c r="B3" s="2" t="s">
        <v>2</v>
      </c>
      <c r="C3" s="95" t="s">
        <v>359</v>
      </c>
    </row>
    <row r="4" spans="2:53" s="1" customFormat="1">
      <c r="B4" s="2" t="s">
        <v>3</v>
      </c>
      <c r="C4" s="96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4"/>
    </row>
    <row r="7" spans="2:53" ht="27.7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0.8</v>
      </c>
      <c r="I11" s="7"/>
      <c r="J11" s="7"/>
      <c r="K11" s="90">
        <v>0.87</v>
      </c>
      <c r="L11" s="90">
        <v>30864332</v>
      </c>
      <c r="M11" s="7"/>
      <c r="N11" s="90">
        <v>4550</v>
      </c>
      <c r="O11" s="90">
        <v>30845.637100600001</v>
      </c>
      <c r="P11" s="7"/>
      <c r="Q11" s="90">
        <v>100</v>
      </c>
      <c r="R11" s="90">
        <v>92.29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222</v>
      </c>
      <c r="C12" s="16"/>
      <c r="D12" s="16"/>
      <c r="H12" s="93">
        <v>0.8</v>
      </c>
      <c r="K12" s="93">
        <v>0.87</v>
      </c>
      <c r="L12" s="93">
        <v>30864332</v>
      </c>
      <c r="N12" s="93">
        <v>4550</v>
      </c>
      <c r="O12" s="93">
        <v>30845.637100600001</v>
      </c>
      <c r="Q12" s="93">
        <v>100</v>
      </c>
      <c r="R12" s="93">
        <v>92.29</v>
      </c>
    </row>
    <row r="13" spans="2:53">
      <c r="B13" s="92" t="s">
        <v>238</v>
      </c>
      <c r="C13" s="16"/>
      <c r="D13" s="16"/>
      <c r="H13" s="93">
        <v>0</v>
      </c>
      <c r="K13" s="93">
        <v>0</v>
      </c>
      <c r="L13" s="93">
        <v>0</v>
      </c>
      <c r="N13" s="93">
        <v>0</v>
      </c>
      <c r="O13" s="93">
        <v>0</v>
      </c>
      <c r="Q13" s="93">
        <v>0</v>
      </c>
      <c r="R13" s="93">
        <v>0</v>
      </c>
    </row>
    <row r="14" spans="2:53">
      <c r="B14" s="92" t="s">
        <v>239</v>
      </c>
      <c r="C14" s="16"/>
      <c r="D14" s="16"/>
      <c r="H14" s="93">
        <v>0</v>
      </c>
      <c r="K14" s="93">
        <v>0</v>
      </c>
      <c r="L14" s="93">
        <v>0</v>
      </c>
      <c r="N14" s="93">
        <v>0</v>
      </c>
      <c r="O14" s="93">
        <v>0</v>
      </c>
      <c r="Q14" s="93">
        <v>0</v>
      </c>
      <c r="R14" s="93">
        <v>0</v>
      </c>
    </row>
    <row r="15" spans="2:53">
      <c r="B15" t="s">
        <v>229</v>
      </c>
      <c r="C15" t="s">
        <v>229</v>
      </c>
      <c r="D15" s="16"/>
      <c r="E15" t="s">
        <v>229</v>
      </c>
      <c r="H15" s="91">
        <v>0</v>
      </c>
      <c r="I15" t="s">
        <v>229</v>
      </c>
      <c r="J15" s="91">
        <v>0</v>
      </c>
      <c r="K15" s="91">
        <v>0</v>
      </c>
      <c r="L15" s="91">
        <v>0</v>
      </c>
      <c r="M15" s="91">
        <v>0</v>
      </c>
      <c r="O15" s="91">
        <v>0</v>
      </c>
      <c r="P15" s="91">
        <v>0</v>
      </c>
      <c r="Q15" s="91">
        <v>0</v>
      </c>
      <c r="R15" s="91">
        <v>0</v>
      </c>
    </row>
    <row r="16" spans="2:53">
      <c r="B16" s="92" t="s">
        <v>240</v>
      </c>
      <c r="C16" s="16"/>
      <c r="D16" s="16"/>
      <c r="H16" s="93">
        <v>0.8</v>
      </c>
      <c r="K16" s="93">
        <v>0.87</v>
      </c>
      <c r="L16" s="93">
        <v>30864332</v>
      </c>
      <c r="N16" s="93">
        <v>4550</v>
      </c>
      <c r="O16" s="93">
        <v>30845.637100600001</v>
      </c>
      <c r="Q16" s="93">
        <v>100</v>
      </c>
      <c r="R16" s="93">
        <v>92.29</v>
      </c>
    </row>
    <row r="17" spans="2:18">
      <c r="B17" s="92" t="s">
        <v>241</v>
      </c>
      <c r="C17" s="16"/>
      <c r="D17" s="16"/>
      <c r="H17" s="93">
        <v>0.3</v>
      </c>
      <c r="K17" s="93">
        <v>0.99</v>
      </c>
      <c r="L17" s="93">
        <v>24009553</v>
      </c>
      <c r="N17" s="93">
        <v>4550</v>
      </c>
      <c r="O17" s="93">
        <v>23981.899020500001</v>
      </c>
      <c r="Q17" s="93">
        <v>77.75</v>
      </c>
      <c r="R17" s="93">
        <v>71.75</v>
      </c>
    </row>
    <row r="18" spans="2:18">
      <c r="B18" t="s">
        <v>242</v>
      </c>
      <c r="C18" t="s">
        <v>243</v>
      </c>
      <c r="D18" t="s">
        <v>103</v>
      </c>
      <c r="E18" t="s">
        <v>244</v>
      </c>
      <c r="F18" t="s">
        <v>154</v>
      </c>
      <c r="G18" t="s">
        <v>245</v>
      </c>
      <c r="H18" s="91">
        <v>0.01</v>
      </c>
      <c r="I18" t="s">
        <v>105</v>
      </c>
      <c r="J18" s="91">
        <v>0</v>
      </c>
      <c r="K18" s="91">
        <v>3.72</v>
      </c>
      <c r="L18" s="91">
        <v>4550000</v>
      </c>
      <c r="M18" s="91">
        <v>99.99</v>
      </c>
      <c r="N18" s="91">
        <v>4550</v>
      </c>
      <c r="O18" s="91">
        <v>4550</v>
      </c>
      <c r="P18" s="91">
        <v>0.05</v>
      </c>
      <c r="Q18" s="91">
        <v>14.75</v>
      </c>
      <c r="R18" s="91">
        <v>13.61</v>
      </c>
    </row>
    <row r="19" spans="2:18">
      <c r="B19" t="s">
        <v>246</v>
      </c>
      <c r="C19" t="s">
        <v>247</v>
      </c>
      <c r="D19" t="s">
        <v>103</v>
      </c>
      <c r="E19" t="s">
        <v>244</v>
      </c>
      <c r="F19" t="s">
        <v>154</v>
      </c>
      <c r="G19" t="s">
        <v>248</v>
      </c>
      <c r="H19" s="91">
        <v>0.17</v>
      </c>
      <c r="I19" t="s">
        <v>105</v>
      </c>
      <c r="J19" s="91">
        <v>0</v>
      </c>
      <c r="K19" s="91">
        <v>0.35</v>
      </c>
      <c r="L19" s="91">
        <v>1200000</v>
      </c>
      <c r="M19" s="91">
        <v>99.94</v>
      </c>
      <c r="N19" s="91">
        <v>0</v>
      </c>
      <c r="O19" s="91">
        <v>1199.28</v>
      </c>
      <c r="P19" s="91">
        <v>0.01</v>
      </c>
      <c r="Q19" s="91">
        <v>3.89</v>
      </c>
      <c r="R19" s="91">
        <v>3.59</v>
      </c>
    </row>
    <row r="20" spans="2:18">
      <c r="B20" t="s">
        <v>249</v>
      </c>
      <c r="C20" t="s">
        <v>250</v>
      </c>
      <c r="D20" t="s">
        <v>103</v>
      </c>
      <c r="E20" t="s">
        <v>244</v>
      </c>
      <c r="F20" t="s">
        <v>154</v>
      </c>
      <c r="G20" t="s">
        <v>251</v>
      </c>
      <c r="H20" s="91">
        <v>0.5</v>
      </c>
      <c r="I20" t="s">
        <v>105</v>
      </c>
      <c r="J20" s="91">
        <v>0</v>
      </c>
      <c r="K20" s="91">
        <v>0.3</v>
      </c>
      <c r="L20" s="91">
        <v>89053</v>
      </c>
      <c r="M20" s="91">
        <v>99.85</v>
      </c>
      <c r="N20" s="91">
        <v>0</v>
      </c>
      <c r="O20" s="91">
        <v>88.919420500000001</v>
      </c>
      <c r="P20" s="91">
        <v>0</v>
      </c>
      <c r="Q20" s="91">
        <v>0.28999999999999998</v>
      </c>
      <c r="R20" s="91">
        <v>0.27</v>
      </c>
    </row>
    <row r="21" spans="2:18">
      <c r="B21" t="s">
        <v>252</v>
      </c>
      <c r="C21" t="s">
        <v>253</v>
      </c>
      <c r="D21" t="s">
        <v>103</v>
      </c>
      <c r="E21" t="s">
        <v>244</v>
      </c>
      <c r="F21" t="s">
        <v>154</v>
      </c>
      <c r="G21" t="s">
        <v>254</v>
      </c>
      <c r="H21" s="91">
        <v>0.25</v>
      </c>
      <c r="I21" t="s">
        <v>105</v>
      </c>
      <c r="J21" s="91">
        <v>0</v>
      </c>
      <c r="K21" s="91">
        <v>0.32</v>
      </c>
      <c r="L21" s="91">
        <v>7442000</v>
      </c>
      <c r="M21" s="91">
        <v>99.92</v>
      </c>
      <c r="N21" s="91">
        <v>0</v>
      </c>
      <c r="O21" s="91">
        <v>7436.0464000000002</v>
      </c>
      <c r="P21" s="91">
        <v>0.08</v>
      </c>
      <c r="Q21" s="91">
        <v>24.11</v>
      </c>
      <c r="R21" s="91">
        <v>22.25</v>
      </c>
    </row>
    <row r="22" spans="2:18">
      <c r="B22" t="s">
        <v>255</v>
      </c>
      <c r="C22" t="s">
        <v>256</v>
      </c>
      <c r="D22" t="s">
        <v>103</v>
      </c>
      <c r="E22" t="s">
        <v>244</v>
      </c>
      <c r="F22" t="s">
        <v>154</v>
      </c>
      <c r="G22" t="s">
        <v>257</v>
      </c>
      <c r="H22" s="91">
        <v>0.42</v>
      </c>
      <c r="I22" t="s">
        <v>105</v>
      </c>
      <c r="J22" s="91">
        <v>0</v>
      </c>
      <c r="K22" s="91">
        <v>0.31</v>
      </c>
      <c r="L22" s="91">
        <v>2500000</v>
      </c>
      <c r="M22" s="91">
        <v>99.87</v>
      </c>
      <c r="N22" s="91">
        <v>0</v>
      </c>
      <c r="O22" s="91">
        <v>2496.75</v>
      </c>
      <c r="P22" s="91">
        <v>0.03</v>
      </c>
      <c r="Q22" s="91">
        <v>8.09</v>
      </c>
      <c r="R22" s="91">
        <v>7.47</v>
      </c>
    </row>
    <row r="23" spans="2:18">
      <c r="B23" t="s">
        <v>258</v>
      </c>
      <c r="C23" t="s">
        <v>259</v>
      </c>
      <c r="D23" t="s">
        <v>103</v>
      </c>
      <c r="E23" t="s">
        <v>244</v>
      </c>
      <c r="F23" t="s">
        <v>154</v>
      </c>
      <c r="G23" t="s">
        <v>260</v>
      </c>
      <c r="H23" s="91">
        <v>0.75</v>
      </c>
      <c r="I23" t="s">
        <v>105</v>
      </c>
      <c r="J23" s="91">
        <v>0</v>
      </c>
      <c r="K23" s="91">
        <v>0.51</v>
      </c>
      <c r="L23" s="91">
        <v>1843500</v>
      </c>
      <c r="M23" s="91">
        <v>99.62</v>
      </c>
      <c r="N23" s="91">
        <v>0</v>
      </c>
      <c r="O23" s="91">
        <v>1836.4947</v>
      </c>
      <c r="P23" s="91">
        <v>0.02</v>
      </c>
      <c r="Q23" s="91">
        <v>5.95</v>
      </c>
      <c r="R23" s="91">
        <v>5.49</v>
      </c>
    </row>
    <row r="24" spans="2:18">
      <c r="B24" t="s">
        <v>261</v>
      </c>
      <c r="C24" t="s">
        <v>262</v>
      </c>
      <c r="D24" t="s">
        <v>103</v>
      </c>
      <c r="E24" t="s">
        <v>244</v>
      </c>
      <c r="F24" t="s">
        <v>154</v>
      </c>
      <c r="G24" t="s">
        <v>263</v>
      </c>
      <c r="H24" s="91">
        <v>0.67</v>
      </c>
      <c r="I24" t="s">
        <v>105</v>
      </c>
      <c r="J24" s="91">
        <v>0</v>
      </c>
      <c r="K24" s="91">
        <v>0.4</v>
      </c>
      <c r="L24" s="91">
        <v>3615000</v>
      </c>
      <c r="M24" s="91">
        <v>99.73</v>
      </c>
      <c r="N24" s="91">
        <v>0</v>
      </c>
      <c r="O24" s="91">
        <v>3605.2395000000001</v>
      </c>
      <c r="P24" s="91">
        <v>0.05</v>
      </c>
      <c r="Q24" s="91">
        <v>11.69</v>
      </c>
      <c r="R24" s="91">
        <v>10.79</v>
      </c>
    </row>
    <row r="25" spans="2:18">
      <c r="B25" t="s">
        <v>264</v>
      </c>
      <c r="C25" t="s">
        <v>265</v>
      </c>
      <c r="D25" t="s">
        <v>103</v>
      </c>
      <c r="E25" t="s">
        <v>244</v>
      </c>
      <c r="F25" t="s">
        <v>154</v>
      </c>
      <c r="G25" t="s">
        <v>266</v>
      </c>
      <c r="H25" s="91">
        <v>0.1</v>
      </c>
      <c r="I25" t="s">
        <v>105</v>
      </c>
      <c r="J25" s="91">
        <v>0</v>
      </c>
      <c r="K25" s="91">
        <v>0.31</v>
      </c>
      <c r="L25" s="91">
        <v>2770000</v>
      </c>
      <c r="M25" s="91">
        <v>99.97</v>
      </c>
      <c r="N25" s="91">
        <v>0</v>
      </c>
      <c r="O25" s="91">
        <v>2769.1689999999999</v>
      </c>
      <c r="P25" s="91">
        <v>0.03</v>
      </c>
      <c r="Q25" s="91">
        <v>8.98</v>
      </c>
      <c r="R25" s="91">
        <v>8.2899999999999991</v>
      </c>
    </row>
    <row r="26" spans="2:18">
      <c r="B26" s="92" t="s">
        <v>267</v>
      </c>
      <c r="C26" s="16"/>
      <c r="D26" s="16"/>
      <c r="H26" s="93">
        <v>0</v>
      </c>
      <c r="K26" s="93">
        <v>0</v>
      </c>
      <c r="L26" s="93">
        <v>0</v>
      </c>
      <c r="N26" s="93">
        <v>0</v>
      </c>
      <c r="O26" s="93">
        <v>0</v>
      </c>
      <c r="Q26" s="93">
        <v>0</v>
      </c>
      <c r="R26" s="93">
        <v>0</v>
      </c>
    </row>
    <row r="27" spans="2:18">
      <c r="B27" t="s">
        <v>229</v>
      </c>
      <c r="C27" t="s">
        <v>229</v>
      </c>
      <c r="D27" s="16"/>
      <c r="E27" t="s">
        <v>229</v>
      </c>
      <c r="H27" s="91">
        <v>0</v>
      </c>
      <c r="I27" t="s">
        <v>229</v>
      </c>
      <c r="J27" s="91">
        <v>0</v>
      </c>
      <c r="K27" s="91">
        <v>0</v>
      </c>
      <c r="L27" s="91">
        <v>0</v>
      </c>
      <c r="M27" s="91">
        <v>0</v>
      </c>
      <c r="O27" s="91">
        <v>0</v>
      </c>
      <c r="P27" s="91">
        <v>0</v>
      </c>
      <c r="Q27" s="91">
        <v>0</v>
      </c>
      <c r="R27" s="91">
        <v>0</v>
      </c>
    </row>
    <row r="28" spans="2:18">
      <c r="B28" s="92" t="s">
        <v>268</v>
      </c>
      <c r="C28" s="16"/>
      <c r="D28" s="16"/>
      <c r="H28" s="93">
        <v>2.5299999999999998</v>
      </c>
      <c r="K28" s="93">
        <v>0.46</v>
      </c>
      <c r="L28" s="93">
        <v>6854779</v>
      </c>
      <c r="N28" s="93">
        <v>0</v>
      </c>
      <c r="O28" s="93">
        <v>6863.7380800999999</v>
      </c>
      <c r="Q28" s="93">
        <v>22.25</v>
      </c>
      <c r="R28" s="93">
        <v>20.54</v>
      </c>
    </row>
    <row r="29" spans="2:18">
      <c r="B29" t="s">
        <v>269</v>
      </c>
      <c r="C29" t="s">
        <v>270</v>
      </c>
      <c r="D29" t="s">
        <v>103</v>
      </c>
      <c r="E29" t="s">
        <v>244</v>
      </c>
      <c r="F29" t="s">
        <v>154</v>
      </c>
      <c r="G29" t="s">
        <v>271</v>
      </c>
      <c r="H29" s="91">
        <v>1.41</v>
      </c>
      <c r="I29" t="s">
        <v>105</v>
      </c>
      <c r="J29" s="91">
        <v>0.18</v>
      </c>
      <c r="K29" s="91">
        <v>0.46</v>
      </c>
      <c r="L29" s="91">
        <v>2400000</v>
      </c>
      <c r="M29" s="91">
        <v>100.08</v>
      </c>
      <c r="N29" s="91">
        <v>0</v>
      </c>
      <c r="O29" s="91">
        <v>2401.92</v>
      </c>
      <c r="P29" s="91">
        <v>0.01</v>
      </c>
      <c r="Q29" s="91">
        <v>7.79</v>
      </c>
      <c r="R29" s="91">
        <v>7.19</v>
      </c>
    </row>
    <row r="30" spans="2:18">
      <c r="B30" t="s">
        <v>272</v>
      </c>
      <c r="C30" t="s">
        <v>273</v>
      </c>
      <c r="D30" t="s">
        <v>103</v>
      </c>
      <c r="E30" t="s">
        <v>244</v>
      </c>
      <c r="F30" t="s">
        <v>154</v>
      </c>
      <c r="G30" t="s">
        <v>274</v>
      </c>
      <c r="H30" s="91">
        <v>2.89</v>
      </c>
      <c r="I30" t="s">
        <v>105</v>
      </c>
      <c r="J30" s="91">
        <v>0.18</v>
      </c>
      <c r="K30" s="91">
        <v>0.45</v>
      </c>
      <c r="L30" s="91">
        <v>4204779</v>
      </c>
      <c r="M30" s="91">
        <v>100.19</v>
      </c>
      <c r="N30" s="91">
        <v>0</v>
      </c>
      <c r="O30" s="91">
        <v>4212.7680800999997</v>
      </c>
      <c r="P30" s="91">
        <v>0.03</v>
      </c>
      <c r="Q30" s="91">
        <v>13.66</v>
      </c>
      <c r="R30" s="91">
        <v>12.6</v>
      </c>
    </row>
    <row r="31" spans="2:18">
      <c r="B31" t="s">
        <v>275</v>
      </c>
      <c r="C31" t="s">
        <v>276</v>
      </c>
      <c r="D31" t="s">
        <v>103</v>
      </c>
      <c r="E31" t="s">
        <v>244</v>
      </c>
      <c r="F31" t="s">
        <v>154</v>
      </c>
      <c r="G31" t="s">
        <v>277</v>
      </c>
      <c r="H31" s="91">
        <v>7.28</v>
      </c>
      <c r="I31" t="s">
        <v>105</v>
      </c>
      <c r="J31" s="91">
        <v>0.18</v>
      </c>
      <c r="K31" s="91">
        <v>0.56000000000000005</v>
      </c>
      <c r="L31" s="91">
        <v>250000</v>
      </c>
      <c r="M31" s="91">
        <v>99.62</v>
      </c>
      <c r="N31" s="91">
        <v>0</v>
      </c>
      <c r="O31" s="91">
        <v>249.05</v>
      </c>
      <c r="P31" s="91">
        <v>0</v>
      </c>
      <c r="Q31" s="91">
        <v>0.81</v>
      </c>
      <c r="R31" s="91">
        <v>0.75</v>
      </c>
    </row>
    <row r="32" spans="2:18">
      <c r="B32" s="92" t="s">
        <v>278</v>
      </c>
      <c r="C32" s="16"/>
      <c r="D32" s="16"/>
      <c r="H32" s="93">
        <v>0</v>
      </c>
      <c r="K32" s="93">
        <v>0</v>
      </c>
      <c r="L32" s="93">
        <v>0</v>
      </c>
      <c r="N32" s="93">
        <v>0</v>
      </c>
      <c r="O32" s="93">
        <v>0</v>
      </c>
      <c r="Q32" s="93">
        <v>0</v>
      </c>
      <c r="R32" s="93">
        <v>0</v>
      </c>
    </row>
    <row r="33" spans="2:18">
      <c r="B33" t="s">
        <v>229</v>
      </c>
      <c r="C33" t="s">
        <v>229</v>
      </c>
      <c r="D33" s="16"/>
      <c r="E33" t="s">
        <v>229</v>
      </c>
      <c r="H33" s="91">
        <v>0</v>
      </c>
      <c r="I33" t="s">
        <v>229</v>
      </c>
      <c r="J33" s="91">
        <v>0</v>
      </c>
      <c r="K33" s="91">
        <v>0</v>
      </c>
      <c r="L33" s="91">
        <v>0</v>
      </c>
      <c r="M33" s="91">
        <v>0</v>
      </c>
      <c r="O33" s="91">
        <v>0</v>
      </c>
      <c r="P33" s="91">
        <v>0</v>
      </c>
      <c r="Q33" s="91">
        <v>0</v>
      </c>
      <c r="R33" s="91">
        <v>0</v>
      </c>
    </row>
    <row r="34" spans="2:18">
      <c r="B34" s="92" t="s">
        <v>235</v>
      </c>
      <c r="C34" s="16"/>
      <c r="D34" s="16"/>
      <c r="H34" s="93">
        <v>0</v>
      </c>
      <c r="K34" s="93">
        <v>0</v>
      </c>
      <c r="L34" s="93">
        <v>0</v>
      </c>
      <c r="N34" s="93">
        <v>0</v>
      </c>
      <c r="O34" s="93">
        <v>0</v>
      </c>
      <c r="Q34" s="93">
        <v>0</v>
      </c>
      <c r="R34" s="93">
        <v>0</v>
      </c>
    </row>
    <row r="35" spans="2:18">
      <c r="B35" s="92" t="s">
        <v>279</v>
      </c>
      <c r="C35" s="16"/>
      <c r="D35" s="16"/>
      <c r="H35" s="93">
        <v>0</v>
      </c>
      <c r="K35" s="93">
        <v>0</v>
      </c>
      <c r="L35" s="93">
        <v>0</v>
      </c>
      <c r="N35" s="93">
        <v>0</v>
      </c>
      <c r="O35" s="93">
        <v>0</v>
      </c>
      <c r="Q35" s="93">
        <v>0</v>
      </c>
      <c r="R35" s="93">
        <v>0</v>
      </c>
    </row>
    <row r="36" spans="2:18">
      <c r="B36" t="s">
        <v>229</v>
      </c>
      <c r="C36" t="s">
        <v>229</v>
      </c>
      <c r="D36" s="16"/>
      <c r="E36" t="s">
        <v>229</v>
      </c>
      <c r="H36" s="91">
        <v>0</v>
      </c>
      <c r="I36" t="s">
        <v>229</v>
      </c>
      <c r="J36" s="91">
        <v>0</v>
      </c>
      <c r="K36" s="91">
        <v>0</v>
      </c>
      <c r="L36" s="91">
        <v>0</v>
      </c>
      <c r="M36" s="91">
        <v>0</v>
      </c>
      <c r="O36" s="91">
        <v>0</v>
      </c>
      <c r="P36" s="91">
        <v>0</v>
      </c>
      <c r="Q36" s="91">
        <v>0</v>
      </c>
      <c r="R36" s="91">
        <v>0</v>
      </c>
    </row>
    <row r="37" spans="2:18">
      <c r="B37" s="92" t="s">
        <v>280</v>
      </c>
      <c r="C37" s="16"/>
      <c r="D37" s="16"/>
      <c r="H37" s="93">
        <v>0</v>
      </c>
      <c r="K37" s="93">
        <v>0</v>
      </c>
      <c r="L37" s="93">
        <v>0</v>
      </c>
      <c r="N37" s="93">
        <v>0</v>
      </c>
      <c r="O37" s="93">
        <v>0</v>
      </c>
      <c r="Q37" s="93">
        <v>0</v>
      </c>
      <c r="R37" s="93">
        <v>0</v>
      </c>
    </row>
    <row r="38" spans="2:18">
      <c r="B38" t="s">
        <v>229</v>
      </c>
      <c r="C38" t="s">
        <v>229</v>
      </c>
      <c r="D38" s="16"/>
      <c r="E38" t="s">
        <v>229</v>
      </c>
      <c r="H38" s="91">
        <v>0</v>
      </c>
      <c r="I38" t="s">
        <v>229</v>
      </c>
      <c r="J38" s="91">
        <v>0</v>
      </c>
      <c r="K38" s="91">
        <v>0</v>
      </c>
      <c r="L38" s="91">
        <v>0</v>
      </c>
      <c r="M38" s="91">
        <v>0</v>
      </c>
      <c r="O38" s="91">
        <v>0</v>
      </c>
      <c r="P38" s="91">
        <v>0</v>
      </c>
      <c r="Q38" s="91">
        <v>0</v>
      </c>
      <c r="R38" s="91">
        <v>0</v>
      </c>
    </row>
    <row r="39" spans="2:18">
      <c r="B39" t="s">
        <v>281</v>
      </c>
      <c r="C39" s="16"/>
      <c r="D39" s="16"/>
    </row>
    <row r="40" spans="2:18">
      <c r="B40" t="s">
        <v>282</v>
      </c>
      <c r="C40" s="16"/>
      <c r="D40" s="16"/>
    </row>
    <row r="41" spans="2:18">
      <c r="B41" t="s">
        <v>283</v>
      </c>
      <c r="C41" s="16"/>
      <c r="D41" s="16"/>
    </row>
    <row r="42" spans="2:18">
      <c r="B42" t="s">
        <v>284</v>
      </c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43465</v>
      </c>
    </row>
    <row r="2" spans="2:23" s="1" customFormat="1">
      <c r="B2" s="2" t="s">
        <v>1</v>
      </c>
      <c r="C2" s="12" t="s">
        <v>358</v>
      </c>
    </row>
    <row r="3" spans="2:23" s="1" customFormat="1">
      <c r="B3" s="2" t="s">
        <v>2</v>
      </c>
      <c r="C3" s="95" t="s">
        <v>359</v>
      </c>
    </row>
    <row r="4" spans="2:23" s="1" customFormat="1">
      <c r="B4" s="2" t="s">
        <v>3</v>
      </c>
      <c r="C4" s="96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0" t="s">
        <v>182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222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322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229</v>
      </c>
      <c r="C14" t="s">
        <v>229</v>
      </c>
      <c r="D14" t="s">
        <v>229</v>
      </c>
      <c r="E14" t="s">
        <v>229</v>
      </c>
      <c r="F14" s="15"/>
      <c r="G14" s="15"/>
      <c r="H14" s="91">
        <v>0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323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229</v>
      </c>
      <c r="C16" t="s">
        <v>229</v>
      </c>
      <c r="D16" t="s">
        <v>229</v>
      </c>
      <c r="E16" t="s">
        <v>229</v>
      </c>
      <c r="F16" s="15"/>
      <c r="G16" s="15"/>
      <c r="H16" s="91">
        <v>0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286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229</v>
      </c>
      <c r="C18" t="s">
        <v>229</v>
      </c>
      <c r="D18" t="s">
        <v>229</v>
      </c>
      <c r="E18" t="s">
        <v>229</v>
      </c>
      <c r="F18" s="15"/>
      <c r="G18" s="15"/>
      <c r="H18" s="91">
        <v>0</v>
      </c>
      <c r="I18" t="s">
        <v>229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289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229</v>
      </c>
      <c r="C20" t="s">
        <v>229</v>
      </c>
      <c r="D20" t="s">
        <v>229</v>
      </c>
      <c r="E20" t="s">
        <v>229</v>
      </c>
      <c r="F20" s="15"/>
      <c r="G20" s="15"/>
      <c r="H20" s="91">
        <v>0</v>
      </c>
      <c r="I20" t="s">
        <v>229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235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287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229</v>
      </c>
      <c r="C23" t="s">
        <v>229</v>
      </c>
      <c r="D23" t="s">
        <v>229</v>
      </c>
      <c r="E23" t="s">
        <v>229</v>
      </c>
      <c r="H23" s="91">
        <v>0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288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229</v>
      </c>
      <c r="C25" t="s">
        <v>229</v>
      </c>
      <c r="D25" t="s">
        <v>229</v>
      </c>
      <c r="E25" t="s">
        <v>229</v>
      </c>
      <c r="H25" s="91">
        <v>0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237</v>
      </c>
      <c r="D26" s="16"/>
    </row>
    <row r="27" spans="2:23">
      <c r="B27" t="s">
        <v>281</v>
      </c>
      <c r="D27" s="16"/>
    </row>
    <row r="28" spans="2:23">
      <c r="B28" t="s">
        <v>282</v>
      </c>
      <c r="D28" s="16"/>
    </row>
    <row r="29" spans="2:23">
      <c r="B29" t="s">
        <v>283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8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78"/>
    </row>
    <row r="2" spans="1:16" ht="18.75">
      <c r="A2" s="78"/>
      <c r="B2" s="116" t="s">
        <v>196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78"/>
    </row>
    <row r="3" spans="1:16" ht="15.75">
      <c r="A3" s="78"/>
      <c r="B3" s="79" t="s">
        <v>197</v>
      </c>
      <c r="C3" s="80" t="s">
        <v>198</v>
      </c>
      <c r="D3" s="78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78"/>
    </row>
    <row r="4" spans="1:16" ht="15.75">
      <c r="A4" s="78"/>
      <c r="B4" s="81" t="s">
        <v>199</v>
      </c>
      <c r="C4" s="82"/>
      <c r="D4" s="78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78"/>
    </row>
    <row r="5" spans="1:16" ht="18.75">
      <c r="A5" s="83"/>
      <c r="B5" s="75" t="s">
        <v>200</v>
      </c>
      <c r="C5" s="78"/>
      <c r="D5" s="78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84"/>
    </row>
    <row r="6" spans="1:16" ht="15">
      <c r="A6" s="83"/>
      <c r="B6" s="83"/>
      <c r="C6" s="85" t="s">
        <v>198</v>
      </c>
      <c r="D6" s="78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84"/>
    </row>
    <row r="7" spans="1:16" ht="15">
      <c r="A7" s="83"/>
      <c r="B7" s="86" t="s">
        <v>201</v>
      </c>
      <c r="C7" s="87"/>
      <c r="D7" s="78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84"/>
    </row>
    <row r="8" spans="1:16" ht="15">
      <c r="A8" s="83"/>
      <c r="B8" s="88" t="s">
        <v>202</v>
      </c>
      <c r="C8" s="87"/>
      <c r="D8" s="78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19" t="s">
        <v>204</v>
      </c>
      <c r="C11" s="114" t="s">
        <v>205</v>
      </c>
      <c r="D11" s="114" t="s">
        <v>206</v>
      </c>
      <c r="E11" s="114" t="s">
        <v>207</v>
      </c>
      <c r="F11" s="121" t="s">
        <v>208</v>
      </c>
      <c r="G11" s="122"/>
      <c r="H11" s="122"/>
      <c r="I11" s="122"/>
      <c r="J11" s="122"/>
      <c r="K11" s="123"/>
      <c r="L11" s="119" t="s">
        <v>209</v>
      </c>
      <c r="M11" s="114" t="s">
        <v>210</v>
      </c>
      <c r="N11" s="114" t="s">
        <v>211</v>
      </c>
      <c r="O11" s="114" t="s">
        <v>212</v>
      </c>
      <c r="P11" s="84"/>
    </row>
    <row r="12" spans="1:16" ht="21.75" customHeight="1">
      <c r="A12" s="78"/>
      <c r="B12" s="120"/>
      <c r="C12" s="115"/>
      <c r="D12" s="115"/>
      <c r="E12" s="115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0"/>
      <c r="M12" s="115"/>
      <c r="N12" s="115"/>
      <c r="O12" s="115"/>
      <c r="P12" s="84"/>
    </row>
  </sheetData>
  <sheetProtection sheet="1" objects="1" scenarios="1"/>
  <mergeCells count="17"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  <mergeCell ref="B2:O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43465</v>
      </c>
    </row>
    <row r="2" spans="2:68" s="1" customFormat="1">
      <c r="B2" s="2" t="s">
        <v>1</v>
      </c>
      <c r="C2" s="12" t="s">
        <v>358</v>
      </c>
    </row>
    <row r="3" spans="2:68" s="1" customFormat="1">
      <c r="B3" s="2" t="s">
        <v>2</v>
      </c>
      <c r="C3" s="95" t="s">
        <v>359</v>
      </c>
    </row>
    <row r="4" spans="2:68" s="1" customFormat="1">
      <c r="B4" s="2" t="s">
        <v>3</v>
      </c>
      <c r="C4" s="96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05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9"/>
      <c r="BP6" s="19"/>
    </row>
    <row r="7" spans="2:68" ht="26.25" customHeight="1">
      <c r="B7" s="105" t="s">
        <v>83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9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222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285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229</v>
      </c>
      <c r="C14" t="s">
        <v>229</v>
      </c>
      <c r="D14" s="16"/>
      <c r="E14" s="16"/>
      <c r="F14" s="16"/>
      <c r="G14" t="s">
        <v>229</v>
      </c>
      <c r="H14" t="s">
        <v>229</v>
      </c>
      <c r="K14" s="91">
        <v>0</v>
      </c>
      <c r="L14" t="s">
        <v>229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240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229</v>
      </c>
      <c r="C16" t="s">
        <v>229</v>
      </c>
      <c r="D16" s="16"/>
      <c r="E16" s="16"/>
      <c r="F16" s="16"/>
      <c r="G16" t="s">
        <v>229</v>
      </c>
      <c r="H16" t="s">
        <v>229</v>
      </c>
      <c r="K16" s="91">
        <v>0</v>
      </c>
      <c r="L16" t="s">
        <v>229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286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229</v>
      </c>
      <c r="C18" t="s">
        <v>229</v>
      </c>
      <c r="D18" s="16"/>
      <c r="E18" s="16"/>
      <c r="F18" s="16"/>
      <c r="G18" t="s">
        <v>229</v>
      </c>
      <c r="H18" t="s">
        <v>229</v>
      </c>
      <c r="K18" s="91">
        <v>0</v>
      </c>
      <c r="L18" t="s">
        <v>229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235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287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229</v>
      </c>
      <c r="C21" t="s">
        <v>229</v>
      </c>
      <c r="D21" s="16"/>
      <c r="E21" s="16"/>
      <c r="F21" s="16"/>
      <c r="G21" t="s">
        <v>229</v>
      </c>
      <c r="H21" t="s">
        <v>229</v>
      </c>
      <c r="K21" s="91">
        <v>0</v>
      </c>
      <c r="L21" t="s">
        <v>229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288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229</v>
      </c>
      <c r="C23" t="s">
        <v>229</v>
      </c>
      <c r="D23" s="16"/>
      <c r="E23" s="16"/>
      <c r="F23" s="16"/>
      <c r="G23" t="s">
        <v>229</v>
      </c>
      <c r="H23" t="s">
        <v>229</v>
      </c>
      <c r="K23" s="91">
        <v>0</v>
      </c>
      <c r="L23" t="s">
        <v>229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237</v>
      </c>
      <c r="C24" s="16"/>
      <c r="D24" s="16"/>
      <c r="E24" s="16"/>
      <c r="F24" s="16"/>
      <c r="G24" s="16"/>
    </row>
    <row r="25" spans="2:21">
      <c r="B25" t="s">
        <v>281</v>
      </c>
      <c r="C25" s="16"/>
      <c r="D25" s="16"/>
      <c r="E25" s="16"/>
      <c r="F25" s="16"/>
      <c r="G25" s="16"/>
    </row>
    <row r="26" spans="2:21">
      <c r="B26" t="s">
        <v>282</v>
      </c>
      <c r="C26" s="16"/>
      <c r="D26" s="16"/>
      <c r="E26" s="16"/>
      <c r="F26" s="16"/>
      <c r="G26" s="16"/>
    </row>
    <row r="27" spans="2:21">
      <c r="B27" t="s">
        <v>283</v>
      </c>
      <c r="C27" s="16"/>
      <c r="D27" s="16"/>
      <c r="E27" s="16"/>
      <c r="F27" s="16"/>
      <c r="G27" s="16"/>
    </row>
    <row r="28" spans="2:21">
      <c r="B28" t="s">
        <v>284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43465</v>
      </c>
    </row>
    <row r="2" spans="2:66" s="1" customFormat="1">
      <c r="B2" s="2" t="s">
        <v>1</v>
      </c>
      <c r="C2" s="12" t="s">
        <v>358</v>
      </c>
    </row>
    <row r="3" spans="2:66" s="1" customFormat="1">
      <c r="B3" s="2" t="s">
        <v>2</v>
      </c>
      <c r="C3" s="95" t="s">
        <v>359</v>
      </c>
    </row>
    <row r="4" spans="2:66" s="1" customFormat="1">
      <c r="B4" s="2" t="s">
        <v>3</v>
      </c>
      <c r="C4" s="96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2"/>
    </row>
    <row r="7" spans="2:66" ht="26.25" customHeight="1">
      <c r="B7" s="110" t="s">
        <v>90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I11" s="16"/>
      <c r="BJ11" s="19"/>
      <c r="BK11" s="16"/>
      <c r="BN11" s="16"/>
    </row>
    <row r="12" spans="2:66">
      <c r="B12" s="92" t="s">
        <v>222</v>
      </c>
      <c r="C12" s="16"/>
      <c r="D12" s="16"/>
      <c r="E12" s="16"/>
      <c r="F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6">
      <c r="B13" s="92" t="s">
        <v>285</v>
      </c>
      <c r="C13" s="16"/>
      <c r="D13" s="16"/>
      <c r="E13" s="16"/>
      <c r="F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6">
      <c r="B14" t="s">
        <v>229</v>
      </c>
      <c r="C14" t="s">
        <v>229</v>
      </c>
      <c r="D14" s="16"/>
      <c r="E14" s="16"/>
      <c r="F14" s="16"/>
      <c r="G14" t="s">
        <v>229</v>
      </c>
      <c r="H14" t="s">
        <v>229</v>
      </c>
      <c r="K14" s="91">
        <v>0</v>
      </c>
      <c r="L14" t="s">
        <v>229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6">
      <c r="B15" s="92" t="s">
        <v>240</v>
      </c>
      <c r="C15" s="16"/>
      <c r="D15" s="16"/>
      <c r="E15" s="16"/>
      <c r="F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6">
      <c r="B16" t="s">
        <v>229</v>
      </c>
      <c r="C16" t="s">
        <v>229</v>
      </c>
      <c r="D16" s="16"/>
      <c r="E16" s="16"/>
      <c r="F16" s="16"/>
      <c r="G16" t="s">
        <v>229</v>
      </c>
      <c r="H16" t="s">
        <v>229</v>
      </c>
      <c r="K16" s="91">
        <v>0</v>
      </c>
      <c r="L16" t="s">
        <v>229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286</v>
      </c>
      <c r="C17" s="16"/>
      <c r="D17" s="16"/>
      <c r="E17" s="16"/>
      <c r="F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229</v>
      </c>
      <c r="C18" t="s">
        <v>229</v>
      </c>
      <c r="D18" s="16"/>
      <c r="E18" s="16"/>
      <c r="F18" s="16"/>
      <c r="G18" t="s">
        <v>229</v>
      </c>
      <c r="H18" t="s">
        <v>229</v>
      </c>
      <c r="K18" s="91">
        <v>0</v>
      </c>
      <c r="L18" t="s">
        <v>229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289</v>
      </c>
      <c r="C19" s="16"/>
      <c r="D19" s="16"/>
      <c r="E19" s="16"/>
      <c r="F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t="s">
        <v>229</v>
      </c>
      <c r="C20" t="s">
        <v>229</v>
      </c>
      <c r="D20" s="16"/>
      <c r="E20" s="16"/>
      <c r="F20" s="16"/>
      <c r="G20" t="s">
        <v>229</v>
      </c>
      <c r="H20" t="s">
        <v>229</v>
      </c>
      <c r="K20" s="91">
        <v>0</v>
      </c>
      <c r="L20" t="s">
        <v>229</v>
      </c>
      <c r="M20" s="91">
        <v>0</v>
      </c>
      <c r="N20" s="91">
        <v>0</v>
      </c>
      <c r="O20" s="91">
        <v>0</v>
      </c>
      <c r="P20" s="91">
        <v>0</v>
      </c>
      <c r="R20" s="91">
        <v>0</v>
      </c>
      <c r="S20" s="91">
        <v>0</v>
      </c>
      <c r="T20" s="91">
        <v>0</v>
      </c>
      <c r="U20" s="91">
        <v>0</v>
      </c>
    </row>
    <row r="21" spans="2:21">
      <c r="B21" s="92" t="s">
        <v>235</v>
      </c>
      <c r="C21" s="16"/>
      <c r="D21" s="16"/>
      <c r="E21" s="16"/>
      <c r="F21" s="16"/>
      <c r="K21" s="93">
        <v>0</v>
      </c>
      <c r="N21" s="93">
        <v>0</v>
      </c>
      <c r="O21" s="93">
        <v>0</v>
      </c>
      <c r="Q21" s="93">
        <v>0</v>
      </c>
      <c r="R21" s="93">
        <v>0</v>
      </c>
      <c r="T21" s="93">
        <v>0</v>
      </c>
      <c r="U21" s="93">
        <v>0</v>
      </c>
    </row>
    <row r="22" spans="2:21">
      <c r="B22" s="92" t="s">
        <v>287</v>
      </c>
      <c r="C22" s="16"/>
      <c r="D22" s="16"/>
      <c r="E22" s="16"/>
      <c r="F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229</v>
      </c>
      <c r="C23" t="s">
        <v>229</v>
      </c>
      <c r="D23" s="16"/>
      <c r="E23" s="16"/>
      <c r="F23" s="16"/>
      <c r="G23" t="s">
        <v>229</v>
      </c>
      <c r="H23" t="s">
        <v>229</v>
      </c>
      <c r="K23" s="91">
        <v>0</v>
      </c>
      <c r="L23" t="s">
        <v>229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s="92" t="s">
        <v>288</v>
      </c>
      <c r="C24" s="16"/>
      <c r="D24" s="16"/>
      <c r="E24" s="16"/>
      <c r="F24" s="16"/>
      <c r="K24" s="93">
        <v>0</v>
      </c>
      <c r="N24" s="93">
        <v>0</v>
      </c>
      <c r="O24" s="93">
        <v>0</v>
      </c>
      <c r="Q24" s="93">
        <v>0</v>
      </c>
      <c r="R24" s="93">
        <v>0</v>
      </c>
      <c r="T24" s="93">
        <v>0</v>
      </c>
      <c r="U24" s="93">
        <v>0</v>
      </c>
    </row>
    <row r="25" spans="2:21">
      <c r="B25" t="s">
        <v>229</v>
      </c>
      <c r="C25" t="s">
        <v>229</v>
      </c>
      <c r="D25" s="16"/>
      <c r="E25" s="16"/>
      <c r="F25" s="16"/>
      <c r="G25" t="s">
        <v>229</v>
      </c>
      <c r="H25" t="s">
        <v>229</v>
      </c>
      <c r="K25" s="91">
        <v>0</v>
      </c>
      <c r="L25" t="s">
        <v>229</v>
      </c>
      <c r="M25" s="91">
        <v>0</v>
      </c>
      <c r="N25" s="91">
        <v>0</v>
      </c>
      <c r="O25" s="91">
        <v>0</v>
      </c>
      <c r="P25" s="91">
        <v>0</v>
      </c>
      <c r="R25" s="91">
        <v>0</v>
      </c>
      <c r="S25" s="91">
        <v>0</v>
      </c>
      <c r="T25" s="91">
        <v>0</v>
      </c>
      <c r="U25" s="91">
        <v>0</v>
      </c>
    </row>
    <row r="26" spans="2:21">
      <c r="B26" t="s">
        <v>237</v>
      </c>
      <c r="C26" s="16"/>
      <c r="D26" s="16"/>
      <c r="E26" s="16"/>
      <c r="F26" s="16"/>
    </row>
    <row r="27" spans="2:21">
      <c r="B27" t="s">
        <v>281</v>
      </c>
      <c r="C27" s="16"/>
      <c r="D27" s="16"/>
      <c r="E27" s="16"/>
      <c r="F27" s="16"/>
    </row>
    <row r="28" spans="2:21">
      <c r="B28" t="s">
        <v>282</v>
      </c>
      <c r="C28" s="16"/>
      <c r="D28" s="16"/>
      <c r="E28" s="16"/>
      <c r="F28" s="16"/>
    </row>
    <row r="29" spans="2:21">
      <c r="B29" t="s">
        <v>283</v>
      </c>
      <c r="C29" s="16"/>
      <c r="D29" s="16"/>
      <c r="E29" s="16"/>
      <c r="F29" s="16"/>
    </row>
    <row r="30" spans="2:21">
      <c r="B30" t="s">
        <v>284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43465</v>
      </c>
    </row>
    <row r="2" spans="2:62" s="1" customFormat="1">
      <c r="B2" s="2" t="s">
        <v>1</v>
      </c>
      <c r="C2" s="12" t="s">
        <v>358</v>
      </c>
    </row>
    <row r="3" spans="2:62" s="1" customFormat="1">
      <c r="B3" s="2" t="s">
        <v>2</v>
      </c>
      <c r="C3" s="95" t="s">
        <v>359</v>
      </c>
    </row>
    <row r="4" spans="2:62" s="1" customFormat="1">
      <c r="B4" s="2" t="s">
        <v>3</v>
      </c>
      <c r="C4" s="96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2"/>
      <c r="BJ6" s="19"/>
    </row>
    <row r="7" spans="2:62" ht="26.25" customHeight="1">
      <c r="B7" s="110" t="s">
        <v>92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0</v>
      </c>
      <c r="J11" s="7"/>
      <c r="K11" s="90">
        <v>0</v>
      </c>
      <c r="L11" s="90">
        <v>0</v>
      </c>
      <c r="M11" s="7"/>
      <c r="N11" s="90">
        <v>0</v>
      </c>
      <c r="O11" s="90">
        <v>0</v>
      </c>
      <c r="BF11" s="16"/>
      <c r="BG11" s="19"/>
      <c r="BH11" s="16"/>
      <c r="BJ11" s="16"/>
    </row>
    <row r="12" spans="2:62">
      <c r="B12" s="92" t="s">
        <v>222</v>
      </c>
      <c r="E12" s="16"/>
      <c r="F12" s="16"/>
      <c r="G12" s="16"/>
      <c r="I12" s="93">
        <v>0</v>
      </c>
      <c r="K12" s="93">
        <v>0</v>
      </c>
      <c r="L12" s="93">
        <v>0</v>
      </c>
      <c r="N12" s="93">
        <v>0</v>
      </c>
      <c r="O12" s="93">
        <v>0</v>
      </c>
    </row>
    <row r="13" spans="2:62">
      <c r="B13" s="92" t="s">
        <v>290</v>
      </c>
      <c r="E13" s="16"/>
      <c r="F13" s="16"/>
      <c r="G13" s="16"/>
      <c r="I13" s="93">
        <v>0</v>
      </c>
      <c r="K13" s="93">
        <v>0</v>
      </c>
      <c r="L13" s="93">
        <v>0</v>
      </c>
      <c r="N13" s="93">
        <v>0</v>
      </c>
      <c r="O13" s="93">
        <v>0</v>
      </c>
    </row>
    <row r="14" spans="2:62">
      <c r="B14" t="s">
        <v>229</v>
      </c>
      <c r="C14" t="s">
        <v>229</v>
      </c>
      <c r="E14" s="16"/>
      <c r="F14" s="16"/>
      <c r="G14" t="s">
        <v>229</v>
      </c>
      <c r="H14" t="s">
        <v>229</v>
      </c>
      <c r="I14" s="91">
        <v>0</v>
      </c>
      <c r="J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2">
      <c r="B15" s="92" t="s">
        <v>291</v>
      </c>
      <c r="E15" s="16"/>
      <c r="F15" s="16"/>
      <c r="G15" s="16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229</v>
      </c>
      <c r="C16" t="s">
        <v>229</v>
      </c>
      <c r="E16" s="16"/>
      <c r="F16" s="16"/>
      <c r="G16" t="s">
        <v>229</v>
      </c>
      <c r="H16" t="s">
        <v>229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292</v>
      </c>
      <c r="E17" s="16"/>
      <c r="F17" s="16"/>
      <c r="G17" s="16"/>
      <c r="I17" s="93">
        <v>0</v>
      </c>
      <c r="K17" s="93">
        <v>0</v>
      </c>
      <c r="L17" s="93">
        <v>0</v>
      </c>
      <c r="N17" s="93">
        <v>0</v>
      </c>
      <c r="O17" s="93">
        <v>0</v>
      </c>
    </row>
    <row r="18" spans="2:15">
      <c r="B18" t="s">
        <v>229</v>
      </c>
      <c r="C18" t="s">
        <v>229</v>
      </c>
      <c r="E18" s="16"/>
      <c r="F18" s="16"/>
      <c r="G18" t="s">
        <v>229</v>
      </c>
      <c r="H18" t="s">
        <v>229</v>
      </c>
      <c r="I18" s="91">
        <v>0</v>
      </c>
      <c r="J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293</v>
      </c>
      <c r="E19" s="16"/>
      <c r="F19" s="16"/>
      <c r="G19" s="16"/>
      <c r="I19" s="93">
        <v>0</v>
      </c>
      <c r="K19" s="93">
        <v>0</v>
      </c>
      <c r="L19" s="93">
        <v>0</v>
      </c>
      <c r="N19" s="93">
        <v>0</v>
      </c>
      <c r="O19" s="93">
        <v>0</v>
      </c>
    </row>
    <row r="20" spans="2:15">
      <c r="B20" t="s">
        <v>229</v>
      </c>
      <c r="C20" t="s">
        <v>229</v>
      </c>
      <c r="E20" s="16"/>
      <c r="F20" s="16"/>
      <c r="G20" t="s">
        <v>229</v>
      </c>
      <c r="H20" t="s">
        <v>229</v>
      </c>
      <c r="I20" s="91">
        <v>0</v>
      </c>
      <c r="J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235</v>
      </c>
      <c r="E21" s="16"/>
      <c r="F21" s="16"/>
      <c r="G21" s="16"/>
      <c r="I21" s="93">
        <v>0</v>
      </c>
      <c r="K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287</v>
      </c>
      <c r="E22" s="16"/>
      <c r="F22" s="16"/>
      <c r="G22" s="16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t="s">
        <v>229</v>
      </c>
      <c r="C23" t="s">
        <v>229</v>
      </c>
      <c r="E23" s="16"/>
      <c r="F23" s="16"/>
      <c r="G23" t="s">
        <v>229</v>
      </c>
      <c r="H23" t="s">
        <v>229</v>
      </c>
      <c r="I23" s="91">
        <v>0</v>
      </c>
      <c r="J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288</v>
      </c>
      <c r="E24" s="16"/>
      <c r="F24" s="16"/>
      <c r="G24" s="16"/>
      <c r="I24" s="93">
        <v>0</v>
      </c>
      <c r="K24" s="93">
        <v>0</v>
      </c>
      <c r="L24" s="93">
        <v>0</v>
      </c>
      <c r="N24" s="93">
        <v>0</v>
      </c>
      <c r="O24" s="93">
        <v>0</v>
      </c>
    </row>
    <row r="25" spans="2:15">
      <c r="B25" t="s">
        <v>229</v>
      </c>
      <c r="C25" t="s">
        <v>229</v>
      </c>
      <c r="E25" s="16"/>
      <c r="F25" s="16"/>
      <c r="G25" t="s">
        <v>229</v>
      </c>
      <c r="H25" t="s">
        <v>229</v>
      </c>
      <c r="I25" s="91">
        <v>0</v>
      </c>
      <c r="J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237</v>
      </c>
      <c r="E26" s="16"/>
      <c r="F26" s="16"/>
      <c r="G26" s="16"/>
    </row>
    <row r="27" spans="2:15">
      <c r="B27" t="s">
        <v>281</v>
      </c>
      <c r="E27" s="16"/>
      <c r="F27" s="16"/>
      <c r="G27" s="16"/>
    </row>
    <row r="28" spans="2:15">
      <c r="B28" t="s">
        <v>282</v>
      </c>
      <c r="E28" s="16"/>
      <c r="F28" s="16"/>
      <c r="G28" s="16"/>
    </row>
    <row r="29" spans="2:15">
      <c r="B29" t="s">
        <v>283</v>
      </c>
      <c r="E29" s="16"/>
      <c r="F29" s="16"/>
      <c r="G29" s="16"/>
    </row>
    <row r="30" spans="2:15">
      <c r="B30" t="s">
        <v>284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43465</v>
      </c>
    </row>
    <row r="2" spans="2:63" s="1" customFormat="1">
      <c r="B2" s="2" t="s">
        <v>1</v>
      </c>
      <c r="C2" s="12" t="s">
        <v>358</v>
      </c>
    </row>
    <row r="3" spans="2:63" s="1" customFormat="1">
      <c r="B3" s="2" t="s">
        <v>2</v>
      </c>
      <c r="C3" s="95" t="s">
        <v>359</v>
      </c>
    </row>
    <row r="4" spans="2:63" s="1" customFormat="1">
      <c r="B4" s="2" t="s">
        <v>3</v>
      </c>
      <c r="C4" s="96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2"/>
      <c r="BK6" s="19"/>
    </row>
    <row r="7" spans="2:63" ht="26.25" customHeight="1">
      <c r="B7" s="110" t="s">
        <v>94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2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90">
        <v>0</v>
      </c>
      <c r="L11" s="7"/>
      <c r="M11" s="90">
        <v>0</v>
      </c>
      <c r="N11" s="90">
        <v>0</v>
      </c>
      <c r="O11" s="35"/>
      <c r="BH11" s="16"/>
      <c r="BI11" s="19"/>
      <c r="BK11" s="16"/>
    </row>
    <row r="12" spans="2:63">
      <c r="B12" s="92" t="s">
        <v>222</v>
      </c>
      <c r="D12" s="16"/>
      <c r="E12" s="16"/>
      <c r="F12" s="16"/>
      <c r="G12" s="16"/>
      <c r="H12" s="93">
        <v>0</v>
      </c>
      <c r="J12" s="93">
        <v>0</v>
      </c>
      <c r="K12" s="93">
        <v>0</v>
      </c>
      <c r="M12" s="93">
        <v>0</v>
      </c>
      <c r="N12" s="93">
        <v>0</v>
      </c>
    </row>
    <row r="13" spans="2:63">
      <c r="B13" s="92" t="s">
        <v>294</v>
      </c>
      <c r="D13" s="16"/>
      <c r="E13" s="16"/>
      <c r="F13" s="16"/>
      <c r="G13" s="16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295</v>
      </c>
      <c r="D15" s="16"/>
      <c r="E15" s="16"/>
      <c r="F15" s="16"/>
      <c r="G15" s="16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296</v>
      </c>
      <c r="D17" s="16"/>
      <c r="E17" s="16"/>
      <c r="F17" s="16"/>
      <c r="G17" s="16"/>
      <c r="H17" s="93">
        <v>0</v>
      </c>
      <c r="J17" s="93">
        <v>0</v>
      </c>
      <c r="K17" s="93">
        <v>0</v>
      </c>
      <c r="M17" s="93">
        <v>0</v>
      </c>
      <c r="N17" s="93">
        <v>0</v>
      </c>
    </row>
    <row r="18" spans="2:14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H18" s="91">
        <v>0</v>
      </c>
      <c r="I18" s="91">
        <v>0</v>
      </c>
      <c r="K18" s="91">
        <v>0</v>
      </c>
      <c r="L18" s="91">
        <v>0</v>
      </c>
      <c r="M18" s="91">
        <v>0</v>
      </c>
      <c r="N18" s="91">
        <v>0</v>
      </c>
    </row>
    <row r="19" spans="2:14">
      <c r="B19" s="92" t="s">
        <v>297</v>
      </c>
      <c r="D19" s="16"/>
      <c r="E19" s="16"/>
      <c r="F19" s="16"/>
      <c r="G19" s="16"/>
      <c r="H19" s="93">
        <v>0</v>
      </c>
      <c r="J19" s="93">
        <v>0</v>
      </c>
      <c r="K19" s="93">
        <v>0</v>
      </c>
      <c r="M19" s="93">
        <v>0</v>
      </c>
      <c r="N19" s="93">
        <v>0</v>
      </c>
    </row>
    <row r="20" spans="2:14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H20" s="91">
        <v>0</v>
      </c>
      <c r="I20" s="91">
        <v>0</v>
      </c>
      <c r="K20" s="91">
        <v>0</v>
      </c>
      <c r="L20" s="91">
        <v>0</v>
      </c>
      <c r="M20" s="91">
        <v>0</v>
      </c>
      <c r="N20" s="91">
        <v>0</v>
      </c>
    </row>
    <row r="21" spans="2:14">
      <c r="B21" s="92" t="s">
        <v>289</v>
      </c>
      <c r="D21" s="16"/>
      <c r="E21" s="16"/>
      <c r="F21" s="16"/>
      <c r="G21" s="16"/>
      <c r="H21" s="93">
        <v>0</v>
      </c>
      <c r="J21" s="93">
        <v>0</v>
      </c>
      <c r="K21" s="93">
        <v>0</v>
      </c>
      <c r="M21" s="93">
        <v>0</v>
      </c>
      <c r="N21" s="93">
        <v>0</v>
      </c>
    </row>
    <row r="22" spans="2:14">
      <c r="B22" t="s">
        <v>229</v>
      </c>
      <c r="C22" t="s">
        <v>229</v>
      </c>
      <c r="D22" s="16"/>
      <c r="E22" s="16"/>
      <c r="F22" t="s">
        <v>229</v>
      </c>
      <c r="G22" t="s">
        <v>229</v>
      </c>
      <c r="H22" s="91">
        <v>0</v>
      </c>
      <c r="I22" s="91">
        <v>0</v>
      </c>
      <c r="K22" s="91">
        <v>0</v>
      </c>
      <c r="L22" s="91">
        <v>0</v>
      </c>
      <c r="M22" s="91">
        <v>0</v>
      </c>
      <c r="N22" s="91">
        <v>0</v>
      </c>
    </row>
    <row r="23" spans="2:14">
      <c r="B23" s="92" t="s">
        <v>298</v>
      </c>
      <c r="D23" s="16"/>
      <c r="E23" s="16"/>
      <c r="F23" s="16"/>
      <c r="G23" s="16"/>
      <c r="H23" s="93">
        <v>0</v>
      </c>
      <c r="J23" s="93">
        <v>0</v>
      </c>
      <c r="K23" s="93">
        <v>0</v>
      </c>
      <c r="M23" s="93">
        <v>0</v>
      </c>
      <c r="N23" s="93">
        <v>0</v>
      </c>
    </row>
    <row r="24" spans="2:14">
      <c r="B24" t="s">
        <v>229</v>
      </c>
      <c r="C24" t="s">
        <v>229</v>
      </c>
      <c r="D24" s="16"/>
      <c r="E24" s="16"/>
      <c r="F24" t="s">
        <v>229</v>
      </c>
      <c r="G24" t="s">
        <v>229</v>
      </c>
      <c r="H24" s="91">
        <v>0</v>
      </c>
      <c r="I24" s="91">
        <v>0</v>
      </c>
      <c r="K24" s="91">
        <v>0</v>
      </c>
      <c r="L24" s="91">
        <v>0</v>
      </c>
      <c r="M24" s="91">
        <v>0</v>
      </c>
      <c r="N24" s="91">
        <v>0</v>
      </c>
    </row>
    <row r="25" spans="2:14">
      <c r="B25" s="92" t="s">
        <v>235</v>
      </c>
      <c r="D25" s="16"/>
      <c r="E25" s="16"/>
      <c r="F25" s="16"/>
      <c r="G25" s="16"/>
      <c r="H25" s="93">
        <v>0</v>
      </c>
      <c r="J25" s="93">
        <v>0</v>
      </c>
      <c r="K25" s="93">
        <v>0</v>
      </c>
      <c r="M25" s="93">
        <v>0</v>
      </c>
      <c r="N25" s="93">
        <v>0</v>
      </c>
    </row>
    <row r="26" spans="2:14">
      <c r="B26" s="92" t="s">
        <v>299</v>
      </c>
      <c r="D26" s="16"/>
      <c r="E26" s="16"/>
      <c r="F26" s="16"/>
      <c r="G26" s="16"/>
      <c r="H26" s="93">
        <v>0</v>
      </c>
      <c r="J26" s="93">
        <v>0</v>
      </c>
      <c r="K26" s="93">
        <v>0</v>
      </c>
      <c r="M26" s="93">
        <v>0</v>
      </c>
      <c r="N26" s="93">
        <v>0</v>
      </c>
    </row>
    <row r="27" spans="2:14">
      <c r="B27" t="s">
        <v>229</v>
      </c>
      <c r="C27" t="s">
        <v>229</v>
      </c>
      <c r="D27" s="16"/>
      <c r="E27" s="16"/>
      <c r="F27" t="s">
        <v>229</v>
      </c>
      <c r="G27" t="s">
        <v>229</v>
      </c>
      <c r="H27" s="91">
        <v>0</v>
      </c>
      <c r="I27" s="91">
        <v>0</v>
      </c>
      <c r="K27" s="91">
        <v>0</v>
      </c>
      <c r="L27" s="91">
        <v>0</v>
      </c>
      <c r="M27" s="91">
        <v>0</v>
      </c>
      <c r="N27" s="91">
        <v>0</v>
      </c>
    </row>
    <row r="28" spans="2:14">
      <c r="B28" s="92" t="s">
        <v>300</v>
      </c>
      <c r="D28" s="16"/>
      <c r="E28" s="16"/>
      <c r="F28" s="16"/>
      <c r="G28" s="16"/>
      <c r="H28" s="93">
        <v>0</v>
      </c>
      <c r="J28" s="93">
        <v>0</v>
      </c>
      <c r="K28" s="93">
        <v>0</v>
      </c>
      <c r="M28" s="93">
        <v>0</v>
      </c>
      <c r="N28" s="93">
        <v>0</v>
      </c>
    </row>
    <row r="29" spans="2:14">
      <c r="B29" t="s">
        <v>229</v>
      </c>
      <c r="C29" t="s">
        <v>229</v>
      </c>
      <c r="D29" s="16"/>
      <c r="E29" s="16"/>
      <c r="F29" t="s">
        <v>229</v>
      </c>
      <c r="G29" t="s">
        <v>229</v>
      </c>
      <c r="H29" s="91">
        <v>0</v>
      </c>
      <c r="I29" s="91">
        <v>0</v>
      </c>
      <c r="K29" s="91">
        <v>0</v>
      </c>
      <c r="L29" s="91">
        <v>0</v>
      </c>
      <c r="M29" s="91">
        <v>0</v>
      </c>
      <c r="N29" s="91">
        <v>0</v>
      </c>
    </row>
    <row r="30" spans="2:14">
      <c r="B30" s="92" t="s">
        <v>289</v>
      </c>
      <c r="D30" s="16"/>
      <c r="E30" s="16"/>
      <c r="F30" s="16"/>
      <c r="G30" s="16"/>
      <c r="H30" s="93">
        <v>0</v>
      </c>
      <c r="J30" s="93">
        <v>0</v>
      </c>
      <c r="K30" s="93">
        <v>0</v>
      </c>
      <c r="M30" s="93">
        <v>0</v>
      </c>
      <c r="N30" s="93">
        <v>0</v>
      </c>
    </row>
    <row r="31" spans="2:14">
      <c r="B31" t="s">
        <v>229</v>
      </c>
      <c r="C31" t="s">
        <v>229</v>
      </c>
      <c r="D31" s="16"/>
      <c r="E31" s="16"/>
      <c r="F31" t="s">
        <v>229</v>
      </c>
      <c r="G31" t="s">
        <v>229</v>
      </c>
      <c r="H31" s="91">
        <v>0</v>
      </c>
      <c r="I31" s="91">
        <v>0</v>
      </c>
      <c r="K31" s="91">
        <v>0</v>
      </c>
      <c r="L31" s="91">
        <v>0</v>
      </c>
      <c r="M31" s="91">
        <v>0</v>
      </c>
      <c r="N31" s="91">
        <v>0</v>
      </c>
    </row>
    <row r="32" spans="2:14">
      <c r="B32" s="92" t="s">
        <v>298</v>
      </c>
      <c r="D32" s="16"/>
      <c r="E32" s="16"/>
      <c r="F32" s="16"/>
      <c r="G32" s="16"/>
      <c r="H32" s="93">
        <v>0</v>
      </c>
      <c r="J32" s="93">
        <v>0</v>
      </c>
      <c r="K32" s="93">
        <v>0</v>
      </c>
      <c r="M32" s="93">
        <v>0</v>
      </c>
      <c r="N32" s="93">
        <v>0</v>
      </c>
    </row>
    <row r="33" spans="2:14">
      <c r="B33" t="s">
        <v>229</v>
      </c>
      <c r="C33" t="s">
        <v>229</v>
      </c>
      <c r="D33" s="16"/>
      <c r="E33" s="16"/>
      <c r="F33" t="s">
        <v>229</v>
      </c>
      <c r="G33" t="s">
        <v>229</v>
      </c>
      <c r="H33" s="91">
        <v>0</v>
      </c>
      <c r="I33" s="91">
        <v>0</v>
      </c>
      <c r="K33" s="91">
        <v>0</v>
      </c>
      <c r="L33" s="91">
        <v>0</v>
      </c>
      <c r="M33" s="91">
        <v>0</v>
      </c>
      <c r="N33" s="91">
        <v>0</v>
      </c>
    </row>
    <row r="34" spans="2:14">
      <c r="B34" t="s">
        <v>237</v>
      </c>
      <c r="D34" s="16"/>
      <c r="E34" s="16"/>
      <c r="F34" s="16"/>
      <c r="G34" s="16"/>
    </row>
    <row r="35" spans="2:14">
      <c r="B35" t="s">
        <v>281</v>
      </c>
      <c r="D35" s="16"/>
      <c r="E35" s="16"/>
      <c r="F35" s="16"/>
      <c r="G35" s="16"/>
    </row>
    <row r="36" spans="2:14">
      <c r="B36" t="s">
        <v>282</v>
      </c>
      <c r="D36" s="16"/>
      <c r="E36" s="16"/>
      <c r="F36" s="16"/>
      <c r="G36" s="16"/>
    </row>
    <row r="37" spans="2:14">
      <c r="B37" t="s">
        <v>283</v>
      </c>
      <c r="D37" s="16"/>
      <c r="E37" s="16"/>
      <c r="F37" s="16"/>
      <c r="G37" s="16"/>
    </row>
    <row r="38" spans="2:14">
      <c r="B38" t="s">
        <v>284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358</v>
      </c>
    </row>
    <row r="3" spans="2:65" s="1" customFormat="1">
      <c r="B3" s="2" t="s">
        <v>2</v>
      </c>
      <c r="C3" s="95" t="s">
        <v>359</v>
      </c>
    </row>
    <row r="4" spans="2:65" s="1" customFormat="1">
      <c r="B4" s="2" t="s">
        <v>3</v>
      </c>
      <c r="C4" s="96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2"/>
    </row>
    <row r="7" spans="2:65" ht="26.25" customHeight="1">
      <c r="B7" s="110" t="s">
        <v>96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0</v>
      </c>
      <c r="K11" s="7"/>
      <c r="L11" s="90">
        <v>0</v>
      </c>
      <c r="M11" s="7"/>
      <c r="N11" s="90">
        <v>0</v>
      </c>
      <c r="O11" s="90">
        <v>0</v>
      </c>
      <c r="P11" s="35"/>
      <c r="BG11" s="16"/>
      <c r="BH11" s="19"/>
      <c r="BI11" s="16"/>
      <c r="BM11" s="16"/>
    </row>
    <row r="12" spans="2:65">
      <c r="B12" s="92" t="s">
        <v>222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301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I14" t="s">
        <v>229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302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I16" t="s">
        <v>229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I18" t="s">
        <v>229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289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I20" t="s">
        <v>229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235</v>
      </c>
      <c r="C21" s="16"/>
      <c r="D21" s="16"/>
      <c r="E21" s="16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301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I23" t="s">
        <v>229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302</v>
      </c>
      <c r="C24" s="16"/>
      <c r="D24" s="16"/>
      <c r="E24" s="16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I25" t="s">
        <v>229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16"/>
      <c r="D26" s="16"/>
      <c r="E26" s="16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229</v>
      </c>
      <c r="C27" t="s">
        <v>229</v>
      </c>
      <c r="D27" s="16"/>
      <c r="E27" s="16"/>
      <c r="F27" t="s">
        <v>229</v>
      </c>
      <c r="G27" t="s">
        <v>229</v>
      </c>
      <c r="I27" t="s">
        <v>229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289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229</v>
      </c>
      <c r="C29" t="s">
        <v>229</v>
      </c>
      <c r="D29" s="16"/>
      <c r="E29" s="16"/>
      <c r="F29" t="s">
        <v>229</v>
      </c>
      <c r="G29" t="s">
        <v>229</v>
      </c>
      <c r="I29" t="s">
        <v>229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237</v>
      </c>
      <c r="C30" s="16"/>
      <c r="D30" s="16"/>
      <c r="E30" s="16"/>
    </row>
    <row r="31" spans="2:15">
      <c r="B31" t="s">
        <v>281</v>
      </c>
      <c r="C31" s="16"/>
      <c r="D31" s="16"/>
      <c r="E31" s="16"/>
    </row>
    <row r="32" spans="2:15">
      <c r="B32" t="s">
        <v>282</v>
      </c>
      <c r="C32" s="16"/>
      <c r="D32" s="16"/>
      <c r="E32" s="16"/>
    </row>
    <row r="33" spans="2:5">
      <c r="B33" t="s">
        <v>283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358</v>
      </c>
    </row>
    <row r="3" spans="2:60" s="1" customFormat="1">
      <c r="B3" s="2" t="s">
        <v>2</v>
      </c>
      <c r="C3" s="95" t="s">
        <v>359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60" ht="26.25" customHeight="1">
      <c r="B7" s="110" t="s">
        <v>98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C11" s="16"/>
      <c r="BD11" s="19"/>
      <c r="BE11" s="16"/>
      <c r="BG11" s="16"/>
    </row>
    <row r="12" spans="2:60">
      <c r="B12" s="92" t="s">
        <v>222</v>
      </c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303</v>
      </c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229</v>
      </c>
      <c r="C14" t="s">
        <v>229</v>
      </c>
      <c r="D14" s="16"/>
      <c r="E14" t="s">
        <v>229</v>
      </c>
      <c r="F14" t="s">
        <v>229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235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304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229</v>
      </c>
      <c r="C17" t="s">
        <v>229</v>
      </c>
      <c r="D17" s="16"/>
      <c r="E17" t="s">
        <v>229</v>
      </c>
      <c r="F17" t="s">
        <v>229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237</v>
      </c>
      <c r="D18" s="16"/>
      <c r="E18" s="16"/>
    </row>
    <row r="19" spans="2:12">
      <c r="B19" t="s">
        <v>281</v>
      </c>
      <c r="D19" s="16"/>
      <c r="E19" s="16"/>
    </row>
    <row r="20" spans="2:12">
      <c r="B20" t="s">
        <v>282</v>
      </c>
      <c r="D20" s="16"/>
      <c r="E20" s="16"/>
    </row>
    <row r="21" spans="2:12">
      <c r="B21" t="s">
        <v>283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2019-03-27T09:47:46+00:00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9A91001-7EDF-4705-87E5-DF7925E1670F}"/>
</file>

<file path=customXml/itemProps2.xml><?xml version="1.0" encoding="utf-8"?>
<ds:datastoreItem xmlns:ds="http://schemas.openxmlformats.org/officeDocument/2006/customXml" ds:itemID="{F16B73ED-8136-4AFB-B8AC-D796DCBE0966}"/>
</file>

<file path=customXml/itemProps3.xml><?xml version="1.0" encoding="utf-8"?>
<ds:datastoreItem xmlns:ds="http://schemas.openxmlformats.org/officeDocument/2006/customXml" ds:itemID="{500B0D88-5AFA-41C6-93DA-DC7C13F8AB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2019-03-26T14:50:16Z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