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7" i="26" l="1"/>
  <c r="J16" i="26"/>
  <c r="J15" i="26"/>
  <c r="J14" i="26"/>
  <c r="J13" i="26"/>
  <c r="J12" i="26"/>
  <c r="J11" i="26"/>
  <c r="I11" i="26"/>
  <c r="C37" i="1" s="1"/>
  <c r="C42" i="1" s="1"/>
  <c r="I12" i="26"/>
  <c r="I13" i="26"/>
  <c r="J14" i="2"/>
  <c r="J13" i="2" s="1"/>
  <c r="K17" i="26" l="1"/>
  <c r="D13" i="1"/>
  <c r="D25" i="1"/>
  <c r="D29" i="1"/>
  <c r="D17" i="1"/>
  <c r="D27" i="1"/>
  <c r="D33" i="1"/>
  <c r="D40" i="1"/>
  <c r="D21" i="1"/>
  <c r="D31" i="1"/>
  <c r="D35" i="1"/>
  <c r="D15" i="1"/>
  <c r="D19" i="1"/>
  <c r="D11" i="1"/>
  <c r="D41" i="1"/>
  <c r="D26" i="1"/>
  <c r="D30" i="1"/>
  <c r="D34" i="1"/>
  <c r="D14" i="1"/>
  <c r="D18" i="1"/>
  <c r="D22" i="1"/>
  <c r="D37" i="1"/>
  <c r="K12" i="26"/>
  <c r="K14" i="26"/>
  <c r="K16" i="26"/>
  <c r="D43" i="1"/>
  <c r="D42" i="1"/>
  <c r="D39" i="1"/>
  <c r="D24" i="1"/>
  <c r="D28" i="1"/>
  <c r="D32" i="1"/>
  <c r="D36" i="1"/>
  <c r="D16" i="1"/>
  <c r="D20" i="1"/>
  <c r="K11" i="26"/>
  <c r="K13" i="26"/>
  <c r="K15" i="26"/>
</calcChain>
</file>

<file path=xl/sharedStrings.xml><?xml version="1.0" encoding="utf-8"?>
<sst xmlns="http://schemas.openxmlformats.org/spreadsheetml/2006/main" count="2728" uniqueCount="408">
  <si>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</si>
  <si>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</si>
  <si>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</si>
  <si>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</si>
  <si>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</si>
  <si>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</si>
  <si>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</si>
  <si>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</si>
  <si>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</si>
  <si>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</si>
  <si>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</si>
  <si>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</si>
  <si>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</si>
  <si>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</si>
  <si>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</si>
  <si>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</si>
  <si>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</si>
  <si>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</si>
  <si>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</si>
  <si>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</si>
  <si>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</si>
  <si>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</si>
  <si>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</si>
  <si>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</si>
  <si>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</si>
  <si>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</si>
  <si>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</si>
  <si>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</si>
  <si>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</si>
  <si>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</si>
  <si>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</si>
  <si>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</si>
  <si>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</si>
  <si>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</si>
  <si>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</si>
  <si>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</si>
  <si>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</si>
  <si>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</si>
  <si>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</si>
  <si>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</si>
  <si>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</si>
  <si>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</si>
  <si>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</si>
  <si>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</si>
  <si>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</si>
  <si>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</si>
  <si>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</si>
  <si>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</si>
  <si>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</si>
  <si>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</si>
  <si>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</si>
  <si>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</si>
  <si>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</si>
  <si>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</si>
  <si>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</si>
  <si>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</si>
  <si>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</si>
  <si>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</si>
  <si>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</si>
  <si>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</si>
  <si>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</si>
  <si>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</si>
  <si>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</si>
  <si>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</si>
  <si>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</si>
  <si>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</si>
  <si>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</si>
  <si>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</si>
  <si>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</si>
  <si>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</si>
  <si>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</si>
  <si>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</si>
  <si>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</si>
  <si>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</si>
  <si>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</si>
  <si>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</si>
  <si>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</si>
  <si>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</si>
  <si>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</si>
  <si>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</si>
  <si>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</si>
  <si>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</si>
  <si>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</si>
  <si>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</si>
  <si>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</si>
  <si>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</si>
  <si>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</si>
  <si>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</si>
  <si>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</si>
  <si>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</si>
  <si>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</si>
  <si>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</si>
  <si>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</si>
  <si>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</si>
  <si>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</si>
  <si>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</si>
  <si>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</si>
  <si>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</si>
  <si>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</si>
  <si>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</si>
  <si>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</si>
  <si>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</si>
  <si>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</si>
  <si>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</si>
  <si>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</si>
  <si>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</si>
  <si>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</si>
  <si>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</si>
  <si>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</si>
  <si>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</si>
  <si>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</si>
  <si>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</si>
  <si>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</si>
  <si>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</si>
  <si>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</si>
  <si>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</si>
  <si>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</si>
  <si>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</si>
  <si>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</si>
  <si>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</si>
  <si>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</si>
  <si>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</si>
  <si>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</si>
  <si>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</si>
  <si>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</si>
  <si>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</si>
  <si>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</si>
  <si>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</si>
  <si>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</si>
  <si>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</si>
  <si>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</si>
  <si>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</si>
  <si>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</si>
  <si>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</si>
  <si>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</si>
  <si>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</si>
  <si>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</si>
  <si>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</si>
  <si>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</si>
  <si>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</si>
  <si>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</si>
  <si>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</si>
  <si>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</si>
  <si>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</si>
  <si>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</si>
  <si>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</si>
  <si>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</si>
  <si>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</si>
  <si>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</si>
  <si>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</si>
  <si>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</si>
  <si>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</si>
  <si>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</si>
  <si>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</si>
  <si>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</si>
  <si>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</si>
  <si>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</si>
  <si>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</si>
  <si>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</si>
  <si>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</si>
  <si>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</si>
  <si>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</si>
  <si>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</si>
  <si>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</si>
  <si>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</si>
  <si>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</si>
  <si>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</si>
  <si>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</si>
  <si>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</si>
  <si>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</si>
  <si>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</si>
  <si>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</si>
  <si>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</si>
  <si>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</si>
  <si>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</si>
  <si>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</si>
  <si>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</si>
  <si>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</si>
  <si>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</si>
  <si>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</si>
  <si>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</si>
  <si>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</si>
  <si>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</si>
  <si>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</si>
  <si>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</si>
  <si>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</si>
  <si>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</si>
  <si>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</si>
  <si>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</si>
  <si>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</si>
  <si>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</si>
  <si>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</si>
  <si>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</si>
  <si>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</si>
  <si>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</si>
  <si>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</si>
  <si>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</si>
  <si>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</si>
  <si>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</si>
  <si>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</si>
  <si>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</si>
  <si>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</si>
  <si>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</si>
  <si>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</si>
  <si>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</si>
  <si>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</si>
  <si>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</si>
  <si>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</si>
  <si>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</si>
  <si>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</si>
  <si>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</si>
  <si>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</si>
  <si>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</si>
  <si>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</si>
  <si>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</si>
  <si>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</si>
  <si>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</si>
  <si>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</si>
  <si>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859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</si>
  <si>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</si>
  <si>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</si>
  <si>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</si>
  <si>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</si>
  <si>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</si>
  <si>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</si>
  <si>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</si>
  <si>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</si>
  <si>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</si>
  <si>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</si>
  <si>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</si>
  <si>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</si>
  <si>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</si>
  <si>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</si>
  <si>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</si>
  <si>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</si>
  <si>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</si>
  <si>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</si>
  <si>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</si>
  <si>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</si>
  <si>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</si>
  <si>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</si>
  <si>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</si>
  <si>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</si>
  <si>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</si>
  <si>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</si>
  <si>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</si>
  <si>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</si>
  <si>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</si>
  <si>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</si>
  <si>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</si>
  <si>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</si>
  <si>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</si>
  <si>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</si>
  <si>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</si>
  <si>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</si>
  <si>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</si>
  <si>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</si>
  <si>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</si>
  <si>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</si>
  <si>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</si>
  <si>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</si>
  <si>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</si>
  <si>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</si>
  <si>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</si>
  <si>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</si>
  <si>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</si>
  <si>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10/01/17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</si>
  <si>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</si>
  <si>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</si>
  <si>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</si>
  <si>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</si>
  <si>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</si>
  <si>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</si>
  <si>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</si>
  <si>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</si>
  <si>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</si>
  <si>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</si>
  <si>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</si>
  <si>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</si>
  <si>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</si>
  <si>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</si>
  <si>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</si>
  <si>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</si>
  <si>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</si>
  <si>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</si>
  <si>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</si>
  <si>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</si>
  <si>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</si>
  <si>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</si>
  <si>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</si>
  <si>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</si>
  <si>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</si>
  <si>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</si>
  <si>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</si>
  <si>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</si>
  <si>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</si>
  <si>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</si>
  <si>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</si>
  <si>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</si>
  <si>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</si>
  <si>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</si>
  <si>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</si>
  <si>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</si>
  <si>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</si>
  <si>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</si>
  <si>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</si>
  <si>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</si>
  <si>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</si>
  <si>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</si>
  <si>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</si>
  <si>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</si>
  <si>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</si>
  <si>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</si>
  <si>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</si>
  <si>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</si>
  <si>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</si>
  <si>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</si>
  <si>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</si>
  <si>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</si>
  <si>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</si>
  <si>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</si>
  <si>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</si>
  <si>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26/04/18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</si>
  <si>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</si>
  <si>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</si>
  <si>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</si>
  <si>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</si>
  <si>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</si>
  <si>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</si>
  <si>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</si>
  <si>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</si>
  <si>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</si>
  <si>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</si>
  <si>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</si>
  <si>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</si>
  <si>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</si>
  <si>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</si>
  <si>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</si>
  <si>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</si>
  <si>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</si>
  <si>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</si>
  <si>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</si>
  <si>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</si>
  <si>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</si>
  <si>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</si>
  <si>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</si>
  <si>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</si>
  <si>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</si>
  <si>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</si>
  <si>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</si>
  <si>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</si>
  <si>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</si>
  <si>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</si>
  <si>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</si>
  <si>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</si>
  <si>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</si>
  <si>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</si>
  <si>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</si>
  <si>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</si>
  <si>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</si>
  <si>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</si>
  <si>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</si>
  <si>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</si>
  <si>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</si>
  <si>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</si>
  <si>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</si>
  <si>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</si>
  <si>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</si>
  <si>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</si>
  <si>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</si>
  <si>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</si>
  <si>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</si>
  <si>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</si>
  <si>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</si>
  <si>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</si>
  <si>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</si>
  <si>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</si>
  <si>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</si>
  <si>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</si>
  <si>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</si>
  <si>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</si>
  <si>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</si>
  <si>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</si>
  <si>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</si>
  <si>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</si>
  <si>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</si>
  <si>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</si>
  <si>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</si>
  <si>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</si>
  <si>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</si>
  <si>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</si>
  <si>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</si>
  <si>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</si>
  <si>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</si>
  <si>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</si>
  <si>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</si>
  <si>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</si>
  <si>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</si>
  <si>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</si>
  <si>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</si>
  <si>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</si>
  <si>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</si>
  <si>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</si>
  <si>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</si>
  <si>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</si>
  <si>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</si>
  <si>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</si>
  <si>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אג"ח ממשלתי ישראלי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</si>
</sst>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4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H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8" width="6.7109375" style="1" customWidth="1"/>
    <col min="29" max="31" width="7.7109375" style="1" customWidth="1"/>
    <col min="32" max="32" width="7.140625" style="1" customWidth="1"/>
    <col min="33" max="33" width="6" style="1" customWidth="1"/>
    <col min="34" max="34" width="7.85546875" style="1" customWidth="1"/>
    <col min="35" max="35" width="8.140625" style="1" customWidth="1"/>
    <col min="36" max="36" width="6.28515625" style="1" customWidth="1"/>
    <col min="37" max="37" width="8" style="1" customWidth="1"/>
    <col min="38" max="38" width="8.7109375" style="1" customWidth="1"/>
    <col min="39" max="39" width="10" style="1" customWidth="1"/>
    <col min="40" max="40" width="9.5703125" style="1" customWidth="1"/>
    <col min="41" max="41" width="6.140625" style="1" customWidth="1"/>
    <col min="42" max="43" width="5.7109375" style="1" customWidth="1"/>
    <col min="44" max="44" width="6.85546875" style="1" customWidth="1"/>
    <col min="45" max="45" width="6.42578125" style="1" customWidth="1"/>
    <col min="46" max="46" width="6.7109375" style="1" customWidth="1"/>
    <col min="47" max="47" width="7.28515625" style="1" customWidth="1"/>
    <col min="48" max="59" width="5.7109375" style="1" customWidth="1"/>
    <col min="60" max="16384" width="9.140625" style="1"/>
  </cols>
  <sheetData>
    <row r="1" spans="1:34" s="16" customFormat="1">
      <c r="B1" s="2" t="s">
        <v>0</v>
      </c>
      <c r="C1" s="94">
        <v>43465</v>
      </c>
      <c r="D1" s="15"/>
    </row>
    <row r="2" spans="1:34" s="16" customFormat="1">
      <c r="B2" s="2" t="s">
        <v>1</v>
      </c>
      <c r="C2" s="12" t="s">
        <v>406</v>
      </c>
      <c r="D2" s="15"/>
    </row>
    <row r="3" spans="1:34" s="16" customFormat="1">
      <c r="B3" s="2" t="s">
        <v>2</v>
      </c>
      <c r="C3" s="95" t="s">
        <v>407</v>
      </c>
      <c r="D3" s="15"/>
    </row>
    <row r="4" spans="1:34" s="16" customFormat="1">
      <c r="B4" s="2" t="s">
        <v>3</v>
      </c>
      <c r="C4" s="96" t="s">
        <v>218</v>
      </c>
      <c r="D4" s="15"/>
    </row>
    <row r="5" spans="1:34">
      <c r="B5" s="89" t="s">
        <v>219</v>
      </c>
      <c r="C5" t="s">
        <v>220</v>
      </c>
    </row>
    <row r="6" spans="1:34" ht="26.25" customHeight="1">
      <c r="B6" s="101" t="s">
        <v>4</v>
      </c>
      <c r="C6" s="102"/>
      <c r="D6" s="103"/>
    </row>
    <row r="7" spans="1:34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5" t="s">
        <v>5</v>
      </c>
    </row>
    <row r="8" spans="1:34" s="3" customFormat="1">
      <c r="B8" s="4"/>
      <c r="C8" s="63" t="s">
        <v>6</v>
      </c>
      <c r="D8" s="64" t="s">
        <v>7</v>
      </c>
      <c r="AH8" s="5" t="s">
        <v>8</v>
      </c>
    </row>
    <row r="9" spans="1:34" s="6" customFormat="1" ht="18" customHeight="1">
      <c r="B9" s="67"/>
      <c r="C9" s="66" t="s">
        <v>9</v>
      </c>
      <c r="D9" s="65" t="s">
        <v>10</v>
      </c>
      <c r="AH9" s="5" t="s">
        <v>11</v>
      </c>
    </row>
    <row r="10" spans="1:34" s="6" customFormat="1" ht="18" customHeight="1">
      <c r="B10" s="68" t="s">
        <v>12</v>
      </c>
      <c r="C10" s="58"/>
      <c r="D10" s="59"/>
      <c r="AH10" s="8"/>
    </row>
    <row r="11" spans="1:34">
      <c r="A11" s="9" t="s">
        <v>13</v>
      </c>
      <c r="B11" s="69" t="s">
        <v>14</v>
      </c>
      <c r="C11" s="90">
        <v>3746.0073000000002</v>
      </c>
      <c r="D11" s="90">
        <f>C11/$C$42*100</f>
        <v>3.5963145243252321</v>
      </c>
    </row>
    <row r="12" spans="1:34">
      <c r="B12" s="69" t="s">
        <v>15</v>
      </c>
      <c r="C12" s="60"/>
      <c r="D12" s="60"/>
    </row>
    <row r="13" spans="1:34">
      <c r="A13" s="10" t="s">
        <v>13</v>
      </c>
      <c r="B13" s="70" t="s">
        <v>16</v>
      </c>
      <c r="C13" s="91">
        <v>100478.631800242</v>
      </c>
      <c r="D13" s="91">
        <f t="shared" ref="D13:D22" si="0">C13/$C$42*100</f>
        <v>96.463443338067563</v>
      </c>
    </row>
    <row r="14" spans="1:34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4">
      <c r="A15" s="10" t="s">
        <v>13</v>
      </c>
      <c r="B15" s="70" t="s">
        <v>18</v>
      </c>
      <c r="C15" s="91">
        <v>0</v>
      </c>
      <c r="D15" s="91">
        <f t="shared" si="0"/>
        <v>0</v>
      </c>
    </row>
    <row r="16" spans="1:34">
      <c r="A16" s="10" t="s">
        <v>13</v>
      </c>
      <c r="B16" s="70" t="s">
        <v>19</v>
      </c>
      <c r="C16" s="91">
        <v>0</v>
      </c>
      <c r="D16" s="91">
        <f t="shared" si="0"/>
        <v>0</v>
      </c>
    </row>
    <row r="17" spans="1:4">
      <c r="A17" s="10" t="s">
        <v>13</v>
      </c>
      <c r="B17" s="70" t="s">
        <v>20</v>
      </c>
      <c r="C17" s="91">
        <v>0</v>
      </c>
      <c r="D17" s="91">
        <f t="shared" si="0"/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f t="shared" si="0"/>
        <v>0</v>
      </c>
    </row>
    <row r="19" spans="1:4">
      <c r="A19" s="10" t="s">
        <v>13</v>
      </c>
      <c r="B19" s="70" t="s">
        <v>22</v>
      </c>
      <c r="C19" s="91">
        <v>0</v>
      </c>
      <c r="D19" s="91">
        <f t="shared" si="0"/>
        <v>0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0</v>
      </c>
      <c r="D22" s="91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0</v>
      </c>
      <c r="D26" s="91">
        <f t="shared" si="1"/>
        <v>0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0</v>
      </c>
      <c r="D31" s="91">
        <f t="shared" si="1"/>
        <v>0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0</v>
      </c>
      <c r="D33" s="91">
        <f t="shared" si="1"/>
        <v>0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-62.245220000000003</v>
      </c>
      <c r="D37" s="91">
        <f t="shared" si="1"/>
        <v>-5.9757862392798719E-2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104162.393880242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v>0</v>
      </c>
      <c r="D43" s="91">
        <f>C43/$C$42*100</f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43465</v>
      </c>
      <c r="E1" s="16"/>
    </row>
    <row r="2" spans="2:61">
      <c r="B2" s="2" t="s">
        <v>1</v>
      </c>
      <c r="C2" s="12" t="s">
        <v>406</v>
      </c>
      <c r="E2" s="16"/>
    </row>
    <row r="3" spans="2:61">
      <c r="B3" s="2" t="s">
        <v>2</v>
      </c>
      <c r="C3" s="95" t="s">
        <v>407</v>
      </c>
      <c r="E3" s="16"/>
    </row>
    <row r="4" spans="2:61">
      <c r="B4" s="2" t="s">
        <v>3</v>
      </c>
      <c r="C4" s="96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338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357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338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230</v>
      </c>
      <c r="C31" t="s">
        <v>230</v>
      </c>
      <c r="D31" s="16"/>
      <c r="E31" t="s">
        <v>230</v>
      </c>
      <c r="F31" t="s">
        <v>230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239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43465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406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95" t="s">
        <v>407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6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103</v>
      </c>
      <c r="BF6" s="16" t="s">
        <v>104</v>
      </c>
      <c r="BH6" s="19" t="s">
        <v>105</v>
      </c>
    </row>
    <row r="7" spans="1:60" ht="26.25" customHeight="1">
      <c r="B7" s="114" t="s">
        <v>106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237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230</v>
      </c>
      <c r="C15" t="s">
        <v>230</v>
      </c>
      <c r="D15" s="19"/>
      <c r="E15" t="s">
        <v>230</v>
      </c>
      <c r="F15" t="s">
        <v>230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43465</v>
      </c>
    </row>
    <row r="2" spans="2:81">
      <c r="B2" s="2" t="s">
        <v>1</v>
      </c>
      <c r="C2" s="12" t="s">
        <v>406</v>
      </c>
    </row>
    <row r="3" spans="2:81">
      <c r="B3" s="2" t="s">
        <v>2</v>
      </c>
      <c r="C3" s="95" t="s">
        <v>407</v>
      </c>
    </row>
    <row r="4" spans="2:8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359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230</v>
      </c>
      <c r="C14" t="s">
        <v>230</v>
      </c>
      <c r="E14" t="s">
        <v>230</v>
      </c>
      <c r="H14" s="91">
        <v>0</v>
      </c>
      <c r="I14" t="s">
        <v>230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360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230</v>
      </c>
      <c r="C16" t="s">
        <v>230</v>
      </c>
      <c r="E16" t="s">
        <v>230</v>
      </c>
      <c r="H16" s="91">
        <v>0</v>
      </c>
      <c r="I16" t="s">
        <v>230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362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230</v>
      </c>
      <c r="C19" t="s">
        <v>230</v>
      </c>
      <c r="E19" t="s">
        <v>230</v>
      </c>
      <c r="H19" s="91">
        <v>0</v>
      </c>
      <c r="I19" t="s">
        <v>230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230</v>
      </c>
      <c r="C21" t="s">
        <v>230</v>
      </c>
      <c r="E21" t="s">
        <v>230</v>
      </c>
      <c r="H21" s="91">
        <v>0</v>
      </c>
      <c r="I21" t="s">
        <v>230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230</v>
      </c>
      <c r="C23" t="s">
        <v>230</v>
      </c>
      <c r="E23" t="s">
        <v>230</v>
      </c>
      <c r="H23" s="91">
        <v>0</v>
      </c>
      <c r="I23" t="s">
        <v>230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230</v>
      </c>
      <c r="C25" t="s">
        <v>230</v>
      </c>
      <c r="E25" t="s">
        <v>230</v>
      </c>
      <c r="H25" s="91">
        <v>0</v>
      </c>
      <c r="I25" t="s">
        <v>230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230</v>
      </c>
      <c r="C28" t="s">
        <v>230</v>
      </c>
      <c r="E28" t="s">
        <v>230</v>
      </c>
      <c r="H28" s="91">
        <v>0</v>
      </c>
      <c r="I28" t="s">
        <v>230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360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230</v>
      </c>
      <c r="C30" t="s">
        <v>230</v>
      </c>
      <c r="E30" t="s">
        <v>230</v>
      </c>
      <c r="H30" s="91">
        <v>0</v>
      </c>
      <c r="I30" t="s">
        <v>230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361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362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230</v>
      </c>
      <c r="C33" t="s">
        <v>230</v>
      </c>
      <c r="E33" t="s">
        <v>230</v>
      </c>
      <c r="H33" s="91">
        <v>0</v>
      </c>
      <c r="I33" t="s">
        <v>230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230</v>
      </c>
      <c r="C35" t="s">
        <v>230</v>
      </c>
      <c r="E35" t="s">
        <v>230</v>
      </c>
      <c r="H35" s="91">
        <v>0</v>
      </c>
      <c r="I35" t="s">
        <v>230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230</v>
      </c>
      <c r="C37" t="s">
        <v>230</v>
      </c>
      <c r="E37" t="s">
        <v>230</v>
      </c>
      <c r="H37" s="91">
        <v>0</v>
      </c>
      <c r="I37" t="s">
        <v>230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230</v>
      </c>
      <c r="C39" t="s">
        <v>230</v>
      </c>
      <c r="E39" t="s">
        <v>230</v>
      </c>
      <c r="H39" s="91">
        <v>0</v>
      </c>
      <c r="I39" t="s">
        <v>230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239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43465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406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95" t="s">
        <v>407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6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366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230</v>
      </c>
      <c r="C14" t="s">
        <v>230</v>
      </c>
      <c r="D14" t="s">
        <v>230</v>
      </c>
      <c r="G14" s="91">
        <v>0</v>
      </c>
      <c r="H14" t="s">
        <v>230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367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230</v>
      </c>
      <c r="C16" t="s">
        <v>230</v>
      </c>
      <c r="D16" t="s">
        <v>230</v>
      </c>
      <c r="G16" s="91">
        <v>0</v>
      </c>
      <c r="H16" t="s">
        <v>230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230</v>
      </c>
      <c r="C18" t="s">
        <v>230</v>
      </c>
      <c r="D18" t="s">
        <v>230</v>
      </c>
      <c r="G18" s="91">
        <v>0</v>
      </c>
      <c r="H18" t="s">
        <v>230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230</v>
      </c>
      <c r="C20" t="s">
        <v>230</v>
      </c>
      <c r="D20" t="s">
        <v>230</v>
      </c>
      <c r="G20" s="91">
        <v>0</v>
      </c>
      <c r="H20" t="s">
        <v>230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338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230</v>
      </c>
      <c r="C22" t="s">
        <v>230</v>
      </c>
      <c r="D22" t="s">
        <v>230</v>
      </c>
      <c r="G22" s="91">
        <v>0</v>
      </c>
      <c r="H22" t="s">
        <v>230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230</v>
      </c>
      <c r="C25" t="s">
        <v>230</v>
      </c>
      <c r="D25" t="s">
        <v>230</v>
      </c>
      <c r="G25" s="91">
        <v>0</v>
      </c>
      <c r="H25" t="s">
        <v>230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370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230</v>
      </c>
      <c r="C27" t="s">
        <v>230</v>
      </c>
      <c r="D27" t="s">
        <v>230</v>
      </c>
      <c r="G27" s="91">
        <v>0</v>
      </c>
      <c r="H27" t="s">
        <v>230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43465</v>
      </c>
      <c r="E1" s="16"/>
      <c r="F1" s="16"/>
    </row>
    <row r="2" spans="2:65">
      <c r="B2" s="2" t="s">
        <v>1</v>
      </c>
      <c r="C2" s="12" t="s">
        <v>406</v>
      </c>
      <c r="E2" s="16"/>
      <c r="F2" s="16"/>
    </row>
    <row r="3" spans="2:65">
      <c r="B3" s="2" t="s">
        <v>2</v>
      </c>
      <c r="C3" s="95" t="s">
        <v>407</v>
      </c>
      <c r="E3" s="16"/>
      <c r="F3" s="16"/>
    </row>
    <row r="4" spans="2:65">
      <c r="B4" s="2" t="s">
        <v>3</v>
      </c>
      <c r="C4" s="96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371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91">
        <v>0</v>
      </c>
      <c r="K14" t="s">
        <v>230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372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91">
        <v>0</v>
      </c>
      <c r="K16" t="s">
        <v>230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91">
        <v>0</v>
      </c>
      <c r="K18" t="s">
        <v>230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91">
        <v>0</v>
      </c>
      <c r="K20" t="s">
        <v>230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237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91">
        <v>0</v>
      </c>
      <c r="K23" t="s">
        <v>230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91">
        <v>0</v>
      </c>
      <c r="K25" t="s">
        <v>230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43465</v>
      </c>
      <c r="E1" s="16"/>
    </row>
    <row r="2" spans="2:81">
      <c r="B2" s="2" t="s">
        <v>1</v>
      </c>
      <c r="C2" s="12" t="s">
        <v>406</v>
      </c>
      <c r="E2" s="16"/>
    </row>
    <row r="3" spans="2:81">
      <c r="B3" s="2" t="s">
        <v>2</v>
      </c>
      <c r="C3" s="95" t="s">
        <v>407</v>
      </c>
      <c r="E3" s="16"/>
    </row>
    <row r="4" spans="2:81">
      <c r="B4" s="2" t="s">
        <v>3</v>
      </c>
      <c r="C4" s="96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371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91">
        <v>0</v>
      </c>
      <c r="K14" t="s">
        <v>230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372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91">
        <v>0</v>
      </c>
      <c r="K16" t="s">
        <v>230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335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91">
        <v>0</v>
      </c>
      <c r="K18" t="s">
        <v>230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338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91">
        <v>0</v>
      </c>
      <c r="K20" t="s">
        <v>230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237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336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91">
        <v>0</v>
      </c>
      <c r="K23" t="s">
        <v>230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337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91">
        <v>0</v>
      </c>
      <c r="K25" t="s">
        <v>230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239</v>
      </c>
      <c r="C26" s="16"/>
      <c r="D26" s="16"/>
      <c r="E26" s="16"/>
    </row>
    <row r="27" spans="2:19">
      <c r="B27" t="s">
        <v>330</v>
      </c>
      <c r="C27" s="16"/>
      <c r="D27" s="16"/>
      <c r="E27" s="16"/>
    </row>
    <row r="28" spans="2:19">
      <c r="B28" t="s">
        <v>331</v>
      </c>
      <c r="C28" s="16"/>
      <c r="D28" s="16"/>
      <c r="E28" s="16"/>
    </row>
    <row r="29" spans="2:19">
      <c r="B29" t="s">
        <v>332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43465</v>
      </c>
      <c r="E1" s="16"/>
    </row>
    <row r="2" spans="2:98">
      <c r="B2" s="2" t="s">
        <v>1</v>
      </c>
      <c r="C2" s="12" t="s">
        <v>406</v>
      </c>
      <c r="E2" s="16"/>
    </row>
    <row r="3" spans="2:98">
      <c r="B3" s="2" t="s">
        <v>2</v>
      </c>
      <c r="C3" s="95" t="s">
        <v>407</v>
      </c>
      <c r="E3" s="16"/>
    </row>
    <row r="4" spans="2:98">
      <c r="B4" s="2" t="s">
        <v>3</v>
      </c>
      <c r="C4" s="96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230</v>
      </c>
      <c r="C13" t="s">
        <v>230</v>
      </c>
      <c r="D13" s="16"/>
      <c r="E13" s="16"/>
      <c r="F13" t="s">
        <v>230</v>
      </c>
      <c r="G13" t="s">
        <v>230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237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406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95" t="s">
        <v>407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142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230</v>
      </c>
      <c r="C14" t="s">
        <v>230</v>
      </c>
      <c r="D14" t="s">
        <v>230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376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230</v>
      </c>
      <c r="C16" t="s">
        <v>230</v>
      </c>
      <c r="D16" t="s">
        <v>230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377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230</v>
      </c>
      <c r="C18" t="s">
        <v>230</v>
      </c>
      <c r="D18" t="s">
        <v>230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378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230</v>
      </c>
      <c r="C20" t="s">
        <v>230</v>
      </c>
      <c r="D20" t="s">
        <v>230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237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379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230</v>
      </c>
      <c r="C23" t="s">
        <v>230</v>
      </c>
      <c r="D23" t="s">
        <v>230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380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230</v>
      </c>
      <c r="C25" t="s">
        <v>230</v>
      </c>
      <c r="D25" t="s">
        <v>230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381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230</v>
      </c>
      <c r="C27" t="s">
        <v>230</v>
      </c>
      <c r="D27" t="s">
        <v>230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382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230</v>
      </c>
      <c r="C29" t="s">
        <v>230</v>
      </c>
      <c r="D29" t="s">
        <v>230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239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406</v>
      </c>
    </row>
    <row r="3" spans="2:59">
      <c r="B3" s="2" t="s">
        <v>2</v>
      </c>
      <c r="C3" s="95" t="s">
        <v>407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383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230</v>
      </c>
      <c r="C13" t="s">
        <v>230</v>
      </c>
      <c r="D13" t="s">
        <v>230</v>
      </c>
      <c r="E13" t="s">
        <v>230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353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230</v>
      </c>
      <c r="C15" t="s">
        <v>230</v>
      </c>
      <c r="D15" t="s">
        <v>230</v>
      </c>
      <c r="E15" t="s">
        <v>230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239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43465</v>
      </c>
    </row>
    <row r="2" spans="2:52">
      <c r="B2" s="2" t="s">
        <v>1</v>
      </c>
      <c r="C2" s="12" t="s">
        <v>406</v>
      </c>
    </row>
    <row r="3" spans="2:52">
      <c r="B3" s="2" t="s">
        <v>2</v>
      </c>
      <c r="C3" s="95" t="s">
        <v>407</v>
      </c>
    </row>
    <row r="4" spans="2:52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384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356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338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358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338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239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A10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43465</v>
      </c>
    </row>
    <row r="2" spans="2:13">
      <c r="B2" s="2" t="s">
        <v>1</v>
      </c>
      <c r="C2" s="12" t="s">
        <v>406</v>
      </c>
    </row>
    <row r="3" spans="2:13">
      <c r="B3" s="2" t="s">
        <v>2</v>
      </c>
      <c r="C3" s="95" t="s">
        <v>407</v>
      </c>
    </row>
    <row r="4" spans="2:13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v>3746.0073000000002</v>
      </c>
      <c r="K11" s="97">
        <v>100</v>
      </c>
      <c r="L11" s="97">
        <v>3.6</v>
      </c>
    </row>
    <row r="12" spans="2:13">
      <c r="B12" s="98" t="s">
        <v>222</v>
      </c>
      <c r="C12" s="26"/>
      <c r="D12" s="27"/>
      <c r="E12" s="27"/>
      <c r="F12" s="27"/>
      <c r="G12" s="27"/>
      <c r="H12" s="27"/>
      <c r="I12" s="99">
        <v>0</v>
      </c>
      <c r="J12" s="99">
        <v>3746.0073000000002</v>
      </c>
      <c r="K12" s="99">
        <v>100</v>
      </c>
      <c r="L12" s="99">
        <v>3.6</v>
      </c>
    </row>
    <row r="13" spans="2:13">
      <c r="B13" s="98" t="s">
        <v>223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3746.0129200000001</v>
      </c>
      <c r="K13" s="99">
        <v>100</v>
      </c>
      <c r="L13" s="99">
        <v>3.6</v>
      </c>
    </row>
    <row r="14" spans="2:13">
      <c r="B14" t="s">
        <v>224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2335.95022+1410.0627</f>
        <v>3746.0129200000001</v>
      </c>
      <c r="K14" s="100">
        <v>100</v>
      </c>
      <c r="L14" s="100">
        <v>3.6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v>0</v>
      </c>
      <c r="K15" s="99">
        <v>0</v>
      </c>
      <c r="L15" s="99">
        <v>0</v>
      </c>
    </row>
    <row r="16" spans="2:13">
      <c r="B16" t="s">
        <v>230</v>
      </c>
      <c r="C16" t="s">
        <v>230</v>
      </c>
      <c r="D16" s="16"/>
      <c r="E16" t="s">
        <v>230</v>
      </c>
      <c r="G16" t="s">
        <v>230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8" t="s">
        <v>231</v>
      </c>
      <c r="D17" s="16"/>
      <c r="I17" s="99">
        <v>0</v>
      </c>
      <c r="J17" s="99">
        <v>0</v>
      </c>
      <c r="K17" s="99">
        <v>0</v>
      </c>
      <c r="L17" s="99">
        <v>0</v>
      </c>
    </row>
    <row r="18" spans="2:12">
      <c r="B18" t="s">
        <v>230</v>
      </c>
      <c r="C18" t="s">
        <v>230</v>
      </c>
      <c r="D18" s="16"/>
      <c r="E18" t="s">
        <v>230</v>
      </c>
      <c r="G18" t="s">
        <v>230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8" t="s">
        <v>233</v>
      </c>
      <c r="D19" s="16"/>
      <c r="I19" s="99">
        <v>0</v>
      </c>
      <c r="J19" s="99">
        <v>0</v>
      </c>
      <c r="K19" s="99">
        <v>0</v>
      </c>
      <c r="L19" s="99">
        <v>0</v>
      </c>
    </row>
    <row r="20" spans="2:12">
      <c r="B20" t="s">
        <v>230</v>
      </c>
      <c r="C20" t="s">
        <v>230</v>
      </c>
      <c r="D20" s="16"/>
      <c r="E20" t="s">
        <v>230</v>
      </c>
      <c r="G20" t="s">
        <v>230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8" t="s">
        <v>234</v>
      </c>
      <c r="D21" s="16"/>
      <c r="I21" s="99">
        <v>0</v>
      </c>
      <c r="J21" s="99">
        <v>0</v>
      </c>
      <c r="K21" s="99">
        <v>0</v>
      </c>
      <c r="L21" s="99">
        <v>0</v>
      </c>
    </row>
    <row r="22" spans="2:12">
      <c r="B22" t="s">
        <v>230</v>
      </c>
      <c r="C22" t="s">
        <v>230</v>
      </c>
      <c r="D22" s="16"/>
      <c r="E22" t="s">
        <v>230</v>
      </c>
      <c r="G22" t="s">
        <v>230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8" t="s">
        <v>235</v>
      </c>
      <c r="D23" s="16"/>
      <c r="I23" s="99">
        <v>0</v>
      </c>
      <c r="J23" s="99">
        <v>0</v>
      </c>
      <c r="K23" s="99">
        <v>0</v>
      </c>
      <c r="L23" s="99">
        <v>0</v>
      </c>
    </row>
    <row r="24" spans="2:12">
      <c r="B24" t="s">
        <v>230</v>
      </c>
      <c r="C24" t="s">
        <v>230</v>
      </c>
      <c r="D24" s="16"/>
      <c r="E24" t="s">
        <v>230</v>
      </c>
      <c r="G24" t="s">
        <v>230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8" t="s">
        <v>236</v>
      </c>
      <c r="D25" s="16"/>
      <c r="I25" s="99">
        <v>0</v>
      </c>
      <c r="J25" s="99">
        <v>0</v>
      </c>
      <c r="K25" s="99">
        <v>0</v>
      </c>
      <c r="L25" s="99">
        <v>0</v>
      </c>
    </row>
    <row r="26" spans="2:12">
      <c r="B26" t="s">
        <v>230</v>
      </c>
      <c r="C26" t="s">
        <v>230</v>
      </c>
      <c r="D26" s="16"/>
      <c r="E26" t="s">
        <v>230</v>
      </c>
      <c r="G26" t="s">
        <v>230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8" t="s">
        <v>237</v>
      </c>
      <c r="D27" s="16"/>
      <c r="I27" s="99">
        <v>0</v>
      </c>
      <c r="J27" s="99">
        <v>0</v>
      </c>
      <c r="K27" s="99">
        <v>0</v>
      </c>
      <c r="L27" s="99">
        <v>0</v>
      </c>
    </row>
    <row r="28" spans="2:12">
      <c r="B28" s="98" t="s">
        <v>238</v>
      </c>
      <c r="D28" s="16"/>
      <c r="I28" s="99">
        <v>0</v>
      </c>
      <c r="J28" s="99">
        <v>0</v>
      </c>
      <c r="K28" s="99">
        <v>0</v>
      </c>
      <c r="L28" s="99">
        <v>0</v>
      </c>
    </row>
    <row r="29" spans="2:12">
      <c r="B29" t="s">
        <v>230</v>
      </c>
      <c r="C29" t="s">
        <v>230</v>
      </c>
      <c r="D29" s="16"/>
      <c r="E29" t="s">
        <v>230</v>
      </c>
      <c r="G29" t="s">
        <v>230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8" t="s">
        <v>236</v>
      </c>
      <c r="D30" s="16"/>
      <c r="I30" s="99">
        <v>0</v>
      </c>
      <c r="J30" s="99">
        <v>0</v>
      </c>
      <c r="K30" s="99">
        <v>0</v>
      </c>
      <c r="L30" s="99">
        <v>0</v>
      </c>
    </row>
    <row r="31" spans="2:12">
      <c r="B31" t="s">
        <v>230</v>
      </c>
      <c r="C31" t="s">
        <v>230</v>
      </c>
      <c r="D31" s="16"/>
      <c r="E31" t="s">
        <v>230</v>
      </c>
      <c r="G31" t="s">
        <v>230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239</v>
      </c>
      <c r="D32" s="16"/>
    </row>
    <row r="33" spans="2:4">
      <c r="B33" s="16"/>
      <c r="C33" s="16"/>
      <c r="D33" s="16"/>
    </row>
    <row r="34" spans="2:4">
      <c r="B34" s="16"/>
      <c r="C34" s="16"/>
      <c r="D34" s="16"/>
    </row>
    <row r="35" spans="2:4">
      <c r="B35" s="16"/>
      <c r="C35" s="16"/>
      <c r="D35" s="16"/>
    </row>
    <row r="36" spans="2:4">
      <c r="B36" s="16"/>
      <c r="C36" s="16"/>
      <c r="D36" s="16"/>
    </row>
    <row r="37" spans="2:4">
      <c r="B37" s="16"/>
      <c r="C37" s="16"/>
      <c r="D37" s="16"/>
    </row>
    <row r="38" spans="2:4">
      <c r="B38" s="16"/>
      <c r="C38" s="16"/>
      <c r="D38" s="16"/>
    </row>
    <row r="39" spans="2:4">
      <c r="B39" s="16"/>
      <c r="C39" s="16"/>
      <c r="D39" s="16"/>
    </row>
    <row r="40" spans="2:4">
      <c r="B40" s="16"/>
      <c r="C40" s="16"/>
      <c r="D40" s="16"/>
    </row>
    <row r="41" spans="2:4">
      <c r="B41" s="16"/>
      <c r="C41" s="16"/>
      <c r="D41" s="16"/>
    </row>
    <row r="42" spans="2:4">
      <c r="B42" s="16"/>
      <c r="C42" s="16"/>
      <c r="D42" s="16"/>
    </row>
    <row r="43" spans="2:4">
      <c r="B43" s="16"/>
      <c r="C43" s="16"/>
      <c r="D43" s="16"/>
    </row>
    <row r="44" spans="2:4">
      <c r="B44" s="16"/>
      <c r="C44" s="16"/>
      <c r="D44" s="16"/>
    </row>
    <row r="45" spans="2:4">
      <c r="B45" s="16"/>
      <c r="C45" s="16"/>
      <c r="D45" s="16"/>
    </row>
    <row r="46" spans="2:4">
      <c r="B46" s="16"/>
      <c r="C46" s="16"/>
      <c r="D46" s="16"/>
    </row>
    <row r="47" spans="2:4">
      <c r="B47" s="16"/>
      <c r="C47" s="16"/>
      <c r="D47" s="16"/>
    </row>
    <row r="48" spans="2:4">
      <c r="B48" s="16"/>
      <c r="C48" s="16"/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43465</v>
      </c>
    </row>
    <row r="2" spans="2:49">
      <c r="B2" s="2" t="s">
        <v>1</v>
      </c>
      <c r="C2" s="12" t="s">
        <v>406</v>
      </c>
    </row>
    <row r="3" spans="2:49">
      <c r="B3" s="2" t="s">
        <v>2</v>
      </c>
      <c r="C3" s="95" t="s">
        <v>407</v>
      </c>
    </row>
    <row r="4" spans="2:49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146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354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355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230</v>
      </c>
      <c r="C16" t="s">
        <v>230</v>
      </c>
      <c r="D16" t="s">
        <v>230</v>
      </c>
      <c r="E16" t="s">
        <v>230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384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230</v>
      </c>
      <c r="C18" t="s">
        <v>230</v>
      </c>
      <c r="D18" t="s">
        <v>230</v>
      </c>
      <c r="E18" t="s">
        <v>230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356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230</v>
      </c>
      <c r="C20" t="s">
        <v>230</v>
      </c>
      <c r="D20" t="s">
        <v>230</v>
      </c>
      <c r="E20" t="s">
        <v>230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338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230</v>
      </c>
      <c r="C22" t="s">
        <v>230</v>
      </c>
      <c r="D22" t="s">
        <v>230</v>
      </c>
      <c r="E22" t="s">
        <v>230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237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354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230</v>
      </c>
      <c r="C25" t="s">
        <v>230</v>
      </c>
      <c r="D25" t="s">
        <v>230</v>
      </c>
      <c r="E25" t="s">
        <v>230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357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230</v>
      </c>
      <c r="C27" t="s">
        <v>230</v>
      </c>
      <c r="D27" t="s">
        <v>230</v>
      </c>
      <c r="E27" t="s">
        <v>230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356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230</v>
      </c>
      <c r="C29" t="s">
        <v>230</v>
      </c>
      <c r="D29" t="s">
        <v>230</v>
      </c>
      <c r="E29" t="s">
        <v>230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338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230</v>
      </c>
      <c r="C31" t="s">
        <v>230</v>
      </c>
      <c r="D31" t="s">
        <v>230</v>
      </c>
      <c r="E31" t="s">
        <v>230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239</v>
      </c>
      <c r="C32" s="16"/>
      <c r="D32" s="16"/>
    </row>
    <row r="33" spans="2:4">
      <c r="B33" t="s">
        <v>330</v>
      </c>
      <c r="C33" s="16"/>
      <c r="D33" s="16"/>
    </row>
    <row r="34" spans="2:4">
      <c r="B34" t="s">
        <v>331</v>
      </c>
      <c r="C34" s="16"/>
      <c r="D34" s="16"/>
    </row>
    <row r="35" spans="2:4">
      <c r="B35" t="s">
        <v>332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43465</v>
      </c>
    </row>
    <row r="2" spans="2:78">
      <c r="B2" s="2" t="s">
        <v>1</v>
      </c>
      <c r="C2" s="12" t="s">
        <v>406</v>
      </c>
    </row>
    <row r="3" spans="2:78">
      <c r="B3" s="2" t="s">
        <v>2</v>
      </c>
      <c r="C3" s="95" t="s">
        <v>407</v>
      </c>
    </row>
    <row r="4" spans="2:78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359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91">
        <v>0</v>
      </c>
      <c r="I14" t="s">
        <v>230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360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230</v>
      </c>
      <c r="C16" t="s">
        <v>230</v>
      </c>
      <c r="D16" s="16"/>
      <c r="E16" t="s">
        <v>230</v>
      </c>
      <c r="H16" s="91">
        <v>0</v>
      </c>
      <c r="I16" t="s">
        <v>230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362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230</v>
      </c>
      <c r="C19" t="s">
        <v>230</v>
      </c>
      <c r="D19" s="16"/>
      <c r="E19" t="s">
        <v>230</v>
      </c>
      <c r="H19" s="91">
        <v>0</v>
      </c>
      <c r="I19" t="s">
        <v>230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363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230</v>
      </c>
      <c r="C21" t="s">
        <v>230</v>
      </c>
      <c r="D21" s="16"/>
      <c r="E21" t="s">
        <v>230</v>
      </c>
      <c r="H21" s="91">
        <v>0</v>
      </c>
      <c r="I21" t="s">
        <v>230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364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91">
        <v>0</v>
      </c>
      <c r="I23" t="s">
        <v>230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365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91">
        <v>0</v>
      </c>
      <c r="I25" t="s">
        <v>230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237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359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230</v>
      </c>
      <c r="C28" t="s">
        <v>230</v>
      </c>
      <c r="D28" s="16"/>
      <c r="E28" t="s">
        <v>230</v>
      </c>
      <c r="H28" s="91">
        <v>0</v>
      </c>
      <c r="I28" t="s">
        <v>230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360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91">
        <v>0</v>
      </c>
      <c r="I30" t="s">
        <v>230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361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362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91">
        <v>0</v>
      </c>
      <c r="I33" t="s">
        <v>230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363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91">
        <v>0</v>
      </c>
      <c r="I35" t="s">
        <v>230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364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91">
        <v>0</v>
      </c>
      <c r="I37" t="s">
        <v>230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365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91">
        <v>0</v>
      </c>
      <c r="I39" t="s">
        <v>230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239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406</v>
      </c>
    </row>
    <row r="3" spans="2:59">
      <c r="B3" s="2" t="s">
        <v>2</v>
      </c>
      <c r="C3" s="95" t="s">
        <v>407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385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230</v>
      </c>
      <c r="D14" t="s">
        <v>230</v>
      </c>
      <c r="F14" t="s">
        <v>230</v>
      </c>
      <c r="I14" s="91">
        <v>0</v>
      </c>
      <c r="J14" t="s">
        <v>230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386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230</v>
      </c>
      <c r="D16" t="s">
        <v>230</v>
      </c>
      <c r="F16" t="s">
        <v>230</v>
      </c>
      <c r="I16" s="91">
        <v>0</v>
      </c>
      <c r="J16" t="s">
        <v>230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387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230</v>
      </c>
      <c r="D18" t="s">
        <v>230</v>
      </c>
      <c r="F18" t="s">
        <v>230</v>
      </c>
      <c r="I18" s="91">
        <v>0</v>
      </c>
      <c r="J18" t="s">
        <v>230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388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230</v>
      </c>
      <c r="D20" t="s">
        <v>230</v>
      </c>
      <c r="F20" t="s">
        <v>230</v>
      </c>
      <c r="I20" s="91">
        <v>0</v>
      </c>
      <c r="J20" t="s">
        <v>230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389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230</v>
      </c>
      <c r="D22" t="s">
        <v>230</v>
      </c>
      <c r="F22" t="s">
        <v>230</v>
      </c>
      <c r="I22" s="91">
        <v>0</v>
      </c>
      <c r="J22" t="s">
        <v>230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390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391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230</v>
      </c>
      <c r="D25" t="s">
        <v>230</v>
      </c>
      <c r="F25" t="s">
        <v>230</v>
      </c>
      <c r="I25" s="91">
        <v>0</v>
      </c>
      <c r="J25" t="s">
        <v>230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392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230</v>
      </c>
      <c r="D27" t="s">
        <v>230</v>
      </c>
      <c r="F27" t="s">
        <v>230</v>
      </c>
      <c r="I27" s="91">
        <v>0</v>
      </c>
      <c r="J27" t="s">
        <v>230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393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230</v>
      </c>
      <c r="D29" t="s">
        <v>230</v>
      </c>
      <c r="F29" t="s">
        <v>230</v>
      </c>
      <c r="I29" s="91">
        <v>0</v>
      </c>
      <c r="J29" t="s">
        <v>230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394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230</v>
      </c>
      <c r="D31" t="s">
        <v>230</v>
      </c>
      <c r="F31" t="s">
        <v>230</v>
      </c>
      <c r="I31" s="91">
        <v>0</v>
      </c>
      <c r="J31" t="s">
        <v>230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237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395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230</v>
      </c>
      <c r="D34" t="s">
        <v>230</v>
      </c>
      <c r="F34" t="s">
        <v>230</v>
      </c>
      <c r="I34" s="91">
        <v>0</v>
      </c>
      <c r="J34" t="s">
        <v>230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387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230</v>
      </c>
      <c r="D36" t="s">
        <v>230</v>
      </c>
      <c r="F36" t="s">
        <v>230</v>
      </c>
      <c r="I36" s="91">
        <v>0</v>
      </c>
      <c r="J36" t="s">
        <v>230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388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230</v>
      </c>
      <c r="D38" t="s">
        <v>230</v>
      </c>
      <c r="F38" t="s">
        <v>230</v>
      </c>
      <c r="I38" s="91">
        <v>0</v>
      </c>
      <c r="J38" t="s">
        <v>230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394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230</v>
      </c>
      <c r="D40" t="s">
        <v>230</v>
      </c>
      <c r="F40" t="s">
        <v>230</v>
      </c>
      <c r="I40" s="91">
        <v>0</v>
      </c>
      <c r="J40" t="s">
        <v>230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239</v>
      </c>
    </row>
    <row r="42" spans="2:17">
      <c r="B42" t="s">
        <v>330</v>
      </c>
    </row>
    <row r="43" spans="2:17">
      <c r="B43" t="s">
        <v>331</v>
      </c>
    </row>
    <row r="44" spans="2:17">
      <c r="B44" t="s">
        <v>332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43465</v>
      </c>
    </row>
    <row r="2" spans="2:64">
      <c r="B2" s="2" t="s">
        <v>1</v>
      </c>
      <c r="C2" s="12" t="s">
        <v>406</v>
      </c>
    </row>
    <row r="3" spans="2:64">
      <c r="B3" s="2" t="s">
        <v>2</v>
      </c>
      <c r="C3" s="95" t="s">
        <v>407</v>
      </c>
    </row>
    <row r="4" spans="2:64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4" t="s">
        <v>156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371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230</v>
      </c>
      <c r="C14" t="s">
        <v>230</v>
      </c>
      <c r="E14" t="s">
        <v>230</v>
      </c>
      <c r="G14" s="91">
        <v>0</v>
      </c>
      <c r="H14" t="s">
        <v>230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372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230</v>
      </c>
      <c r="C16" t="s">
        <v>230</v>
      </c>
      <c r="E16" t="s">
        <v>230</v>
      </c>
      <c r="G16" s="91">
        <v>0</v>
      </c>
      <c r="H16" t="s">
        <v>230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396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230</v>
      </c>
      <c r="C18" t="s">
        <v>230</v>
      </c>
      <c r="E18" t="s">
        <v>230</v>
      </c>
      <c r="G18" s="91">
        <v>0</v>
      </c>
      <c r="H18" t="s">
        <v>230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397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230</v>
      </c>
      <c r="C20" t="s">
        <v>230</v>
      </c>
      <c r="E20" t="s">
        <v>230</v>
      </c>
      <c r="G20" s="91">
        <v>0</v>
      </c>
      <c r="H20" t="s">
        <v>230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338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230</v>
      </c>
      <c r="C22" t="s">
        <v>230</v>
      </c>
      <c r="E22" t="s">
        <v>230</v>
      </c>
      <c r="G22" s="91">
        <v>0</v>
      </c>
      <c r="H22" t="s">
        <v>230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237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230</v>
      </c>
      <c r="C24" t="s">
        <v>230</v>
      </c>
      <c r="E24" t="s">
        <v>230</v>
      </c>
      <c r="G24" s="91">
        <v>0</v>
      </c>
      <c r="H24" t="s">
        <v>230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239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43465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406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95" t="s">
        <v>407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6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398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230</v>
      </c>
      <c r="E14" s="91">
        <v>0</v>
      </c>
      <c r="F14" t="s">
        <v>230</v>
      </c>
      <c r="G14" s="91">
        <v>0</v>
      </c>
      <c r="H14" s="91">
        <v>0</v>
      </c>
      <c r="I14" s="91">
        <v>0</v>
      </c>
    </row>
    <row r="15" spans="2:55">
      <c r="B15" s="92" t="s">
        <v>399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230</v>
      </c>
      <c r="E16" s="91">
        <v>0</v>
      </c>
      <c r="F16" t="s">
        <v>230</v>
      </c>
      <c r="G16" s="91">
        <v>0</v>
      </c>
      <c r="H16" s="91">
        <v>0</v>
      </c>
      <c r="I16" s="91">
        <v>0</v>
      </c>
    </row>
    <row r="17" spans="2:9">
      <c r="B17" s="92" t="s">
        <v>237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398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230</v>
      </c>
      <c r="E19" s="91">
        <v>0</v>
      </c>
      <c r="F19" t="s">
        <v>230</v>
      </c>
      <c r="G19" s="91">
        <v>0</v>
      </c>
      <c r="H19" s="91">
        <v>0</v>
      </c>
      <c r="I19" s="91">
        <v>0</v>
      </c>
    </row>
    <row r="20" spans="2:9">
      <c r="B20" s="92" t="s">
        <v>399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230</v>
      </c>
      <c r="E21" s="91">
        <v>0</v>
      </c>
      <c r="F21" t="s">
        <v>230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407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4" t="s">
        <v>165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230</v>
      </c>
      <c r="D13" t="s">
        <v>230</v>
      </c>
      <c r="E13" s="19"/>
      <c r="F13" s="91">
        <v>0</v>
      </c>
      <c r="G13" t="s">
        <v>230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230</v>
      </c>
      <c r="D15" t="s">
        <v>230</v>
      </c>
      <c r="E15" s="19"/>
      <c r="F15" s="91">
        <v>0</v>
      </c>
      <c r="G15" t="s">
        <v>230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406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407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4" t="s">
        <v>170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I12+I16</f>
        <v>-62.245220000000003</v>
      </c>
      <c r="J11" s="90">
        <f>I11/$I$11*100</f>
        <v>100</v>
      </c>
      <c r="K11" s="90">
        <f>I11/'סכום נכסי הקרן'!$C$42*100</f>
        <v>-5.9757862392798719E-2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f>SUM(I13:I15)</f>
        <v>-62.245220000000003</v>
      </c>
      <c r="J12" s="93">
        <f t="shared" ref="J12:J17" si="0">I12/$I$11*100</f>
        <v>100</v>
      </c>
      <c r="K12" s="93">
        <f>I12/'סכום נכסי הקרן'!$C$42*100</f>
        <v>-5.9757862392798719E-2</v>
      </c>
    </row>
    <row r="13" spans="2:60">
      <c r="B13" t="s">
        <v>400</v>
      </c>
      <c r="C13" t="s">
        <v>401</v>
      </c>
      <c r="D13" t="s">
        <v>230</v>
      </c>
      <c r="E13" t="s">
        <v>232</v>
      </c>
      <c r="F13" s="91">
        <v>0</v>
      </c>
      <c r="G13" t="s">
        <v>105</v>
      </c>
      <c r="H13" s="91">
        <v>0</v>
      </c>
      <c r="I13" s="91">
        <f>-53.94518-3.3</f>
        <v>-57.245179999999998</v>
      </c>
      <c r="J13" s="91">
        <f t="shared" si="0"/>
        <v>91.967190412372219</v>
      </c>
      <c r="K13" s="91">
        <f>I13/'סכום נכסי הקרן'!$C$42*100</f>
        <v>-5.4957627093148567E-2</v>
      </c>
    </row>
    <row r="14" spans="2:60">
      <c r="B14" t="s">
        <v>402</v>
      </c>
      <c r="C14" t="s">
        <v>403</v>
      </c>
      <c r="D14" t="s">
        <v>230</v>
      </c>
      <c r="E14" t="s">
        <v>232</v>
      </c>
      <c r="F14" s="91">
        <v>0</v>
      </c>
      <c r="G14" t="s">
        <v>105</v>
      </c>
      <c r="H14" s="91">
        <v>0</v>
      </c>
      <c r="I14" s="91">
        <v>-3.0000000000000001E-5</v>
      </c>
      <c r="J14" s="91">
        <f t="shared" si="0"/>
        <v>4.8196471953991009E-5</v>
      </c>
      <c r="K14" s="91">
        <f>I14/'סכום נכסי הקרן'!$C$42*100</f>
        <v>-2.8801181388449772E-8</v>
      </c>
    </row>
    <row r="15" spans="2:60">
      <c r="B15" t="s">
        <v>404</v>
      </c>
      <c r="C15" t="s">
        <v>405</v>
      </c>
      <c r="D15" t="s">
        <v>230</v>
      </c>
      <c r="E15" t="s">
        <v>232</v>
      </c>
      <c r="F15" s="91">
        <v>0</v>
      </c>
      <c r="G15" t="s">
        <v>105</v>
      </c>
      <c r="H15" s="91">
        <v>0</v>
      </c>
      <c r="I15" s="91">
        <v>-5.0000099999999996</v>
      </c>
      <c r="J15" s="91">
        <f t="shared" si="0"/>
        <v>8.0327613911558178</v>
      </c>
      <c r="K15" s="91">
        <f>I15/'סכום נכסי הקרן'!$C$42*100</f>
        <v>-4.8002064984687572E-3</v>
      </c>
    </row>
    <row r="16" spans="2:60">
      <c r="B16" s="92" t="s">
        <v>237</v>
      </c>
      <c r="D16" s="19"/>
      <c r="E16" s="19"/>
      <c r="F16" s="19"/>
      <c r="G16" s="19"/>
      <c r="H16" s="93">
        <v>0</v>
      </c>
      <c r="I16" s="93">
        <v>0</v>
      </c>
      <c r="J16" s="93">
        <f t="shared" si="0"/>
        <v>0</v>
      </c>
      <c r="K16" s="93">
        <f>I16/'סכום נכסי הקרן'!$C$42*100</f>
        <v>0</v>
      </c>
    </row>
    <row r="17" spans="2:11">
      <c r="B17" t="s">
        <v>230</v>
      </c>
      <c r="C17" t="s">
        <v>230</v>
      </c>
      <c r="D17" t="s">
        <v>230</v>
      </c>
      <c r="E17" s="19"/>
      <c r="F17" s="91">
        <v>0</v>
      </c>
      <c r="G17" t="s">
        <v>230</v>
      </c>
      <c r="H17" s="91">
        <v>0</v>
      </c>
      <c r="I17" s="91">
        <v>0</v>
      </c>
      <c r="J17" s="91">
        <f t="shared" si="0"/>
        <v>0</v>
      </c>
      <c r="K17" s="91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43465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406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95" t="s">
        <v>407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6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4" t="s">
        <v>172</v>
      </c>
      <c r="C7" s="115"/>
      <c r="D7" s="115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230</v>
      </c>
      <c r="C13" s="91">
        <v>0</v>
      </c>
    </row>
    <row r="14" spans="2:17">
      <c r="B14" s="92" t="s">
        <v>237</v>
      </c>
      <c r="C14" s="93">
        <v>0</v>
      </c>
    </row>
    <row r="15" spans="2:17">
      <c r="B15" t="s">
        <v>230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406</v>
      </c>
    </row>
    <row r="3" spans="2:18">
      <c r="B3" s="2" t="s">
        <v>2</v>
      </c>
      <c r="C3" s="95" t="s">
        <v>407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176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91">
        <v>0</v>
      </c>
      <c r="I14" t="s">
        <v>230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91">
        <v>0</v>
      </c>
      <c r="I16" t="s">
        <v>230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91">
        <v>0</v>
      </c>
      <c r="I18" t="s">
        <v>230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91">
        <v>0</v>
      </c>
      <c r="I20" t="s">
        <v>230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91">
        <v>0</v>
      </c>
      <c r="I23" t="s">
        <v>230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91">
        <v>0</v>
      </c>
      <c r="I25" t="s">
        <v>230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406</v>
      </c>
    </row>
    <row r="3" spans="2:18">
      <c r="B3" s="2" t="s">
        <v>2</v>
      </c>
      <c r="C3" s="95" t="s">
        <v>407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180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91">
        <v>0</v>
      </c>
      <c r="I14" t="s">
        <v>230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372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91">
        <v>0</v>
      </c>
      <c r="I16" t="s">
        <v>230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91">
        <v>0</v>
      </c>
      <c r="I18" t="s">
        <v>230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91">
        <v>0</v>
      </c>
      <c r="I20" t="s">
        <v>230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91">
        <v>0</v>
      </c>
      <c r="I23" t="s">
        <v>230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91">
        <v>0</v>
      </c>
      <c r="I25" t="s">
        <v>230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239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43465</v>
      </c>
    </row>
    <row r="2" spans="2:53">
      <c r="B2" s="2" t="s">
        <v>1</v>
      </c>
      <c r="C2" s="12" t="s">
        <v>406</v>
      </c>
    </row>
    <row r="3" spans="2:53">
      <c r="B3" s="2" t="s">
        <v>2</v>
      </c>
      <c r="C3" s="95" t="s">
        <v>407</v>
      </c>
    </row>
    <row r="4" spans="2:53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2:53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5.94</v>
      </c>
      <c r="I11" s="7"/>
      <c r="J11" s="7"/>
      <c r="K11" s="90">
        <v>0.92</v>
      </c>
      <c r="L11" s="90">
        <v>88000763.459999993</v>
      </c>
      <c r="M11" s="7"/>
      <c r="N11" s="90">
        <v>0</v>
      </c>
      <c r="O11" s="90">
        <v>100478.631800242</v>
      </c>
      <c r="P11" s="7"/>
      <c r="Q11" s="90">
        <v>100</v>
      </c>
      <c r="R11" s="90">
        <v>96.46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5.94</v>
      </c>
      <c r="K12" s="93">
        <v>0.92</v>
      </c>
      <c r="L12" s="93">
        <v>88000763.459999993</v>
      </c>
      <c r="N12" s="93">
        <v>0</v>
      </c>
      <c r="O12" s="93">
        <v>100478.631800242</v>
      </c>
      <c r="Q12" s="93">
        <v>100</v>
      </c>
      <c r="R12" s="93">
        <v>96.46</v>
      </c>
    </row>
    <row r="13" spans="2:53">
      <c r="B13" s="92" t="s">
        <v>240</v>
      </c>
      <c r="C13" s="16"/>
      <c r="D13" s="16"/>
      <c r="H13" s="93">
        <v>5.45</v>
      </c>
      <c r="K13" s="93">
        <v>0.11</v>
      </c>
      <c r="L13" s="93">
        <v>41443227.539999999</v>
      </c>
      <c r="N13" s="93">
        <v>0</v>
      </c>
      <c r="O13" s="93">
        <v>49828.519829055003</v>
      </c>
      <c r="Q13" s="93">
        <v>49.59</v>
      </c>
      <c r="R13" s="93">
        <v>47.84</v>
      </c>
    </row>
    <row r="14" spans="2:53">
      <c r="B14" s="92" t="s">
        <v>241</v>
      </c>
      <c r="C14" s="16"/>
      <c r="D14" s="16"/>
      <c r="H14" s="93">
        <v>5.45</v>
      </c>
      <c r="K14" s="93">
        <v>0.11</v>
      </c>
      <c r="L14" s="93">
        <v>41443227.539999999</v>
      </c>
      <c r="N14" s="93">
        <v>0</v>
      </c>
      <c r="O14" s="93">
        <v>49828.519829055003</v>
      </c>
      <c r="Q14" s="93">
        <v>49.59</v>
      </c>
      <c r="R14" s="93">
        <v>47.84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4856899.1399999997</v>
      </c>
      <c r="M15" s="91">
        <v>148.08000000000001</v>
      </c>
      <c r="N15" s="91">
        <v>0</v>
      </c>
      <c r="O15" s="91">
        <v>7192.0962465120001</v>
      </c>
      <c r="P15" s="91">
        <v>0.03</v>
      </c>
      <c r="Q15" s="91">
        <v>7.16</v>
      </c>
      <c r="R15" s="91">
        <v>6.9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91">
        <v>5.09</v>
      </c>
      <c r="I16" t="s">
        <v>105</v>
      </c>
      <c r="J16" s="91">
        <v>4</v>
      </c>
      <c r="K16" s="91">
        <v>0.23</v>
      </c>
      <c r="L16" s="91">
        <v>1598188.43</v>
      </c>
      <c r="M16" s="91">
        <v>151.94</v>
      </c>
      <c r="N16" s="91">
        <v>0</v>
      </c>
      <c r="O16" s="91">
        <v>2428.2875005420001</v>
      </c>
      <c r="P16" s="91">
        <v>0.01</v>
      </c>
      <c r="Q16" s="91">
        <v>2.42</v>
      </c>
      <c r="R16" s="91">
        <v>2.33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91">
        <v>8.15</v>
      </c>
      <c r="I17" t="s">
        <v>105</v>
      </c>
      <c r="J17" s="91">
        <v>0.75</v>
      </c>
      <c r="K17" s="91">
        <v>0.64</v>
      </c>
      <c r="L17" s="91">
        <v>6489320.8700000001</v>
      </c>
      <c r="M17" s="91">
        <v>102.75</v>
      </c>
      <c r="N17" s="91">
        <v>0</v>
      </c>
      <c r="O17" s="91">
        <v>6667.7771939249997</v>
      </c>
      <c r="P17" s="91">
        <v>0.05</v>
      </c>
      <c r="Q17" s="91">
        <v>6.64</v>
      </c>
      <c r="R17" s="91">
        <v>6.4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91">
        <v>22.84</v>
      </c>
      <c r="I18" t="s">
        <v>105</v>
      </c>
      <c r="J18" s="91">
        <v>1</v>
      </c>
      <c r="K18" s="91">
        <v>1.77</v>
      </c>
      <c r="L18" s="91">
        <v>750292.87</v>
      </c>
      <c r="M18" s="91">
        <v>85.41</v>
      </c>
      <c r="N18" s="91">
        <v>0</v>
      </c>
      <c r="O18" s="91">
        <v>640.82514026700005</v>
      </c>
      <c r="P18" s="91">
        <v>0.01</v>
      </c>
      <c r="Q18" s="91">
        <v>0.64</v>
      </c>
      <c r="R18" s="91">
        <v>0.62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91">
        <v>4.58</v>
      </c>
      <c r="I19" t="s">
        <v>105</v>
      </c>
      <c r="J19" s="91">
        <v>1.75</v>
      </c>
      <c r="K19" s="91">
        <v>0.06</v>
      </c>
      <c r="L19" s="91">
        <v>2785222.78</v>
      </c>
      <c r="M19" s="91">
        <v>110.7</v>
      </c>
      <c r="N19" s="91">
        <v>0</v>
      </c>
      <c r="O19" s="91">
        <v>3083.2416174599998</v>
      </c>
      <c r="P19" s="91">
        <v>0.02</v>
      </c>
      <c r="Q19" s="91">
        <v>3.07</v>
      </c>
      <c r="R19" s="91">
        <v>2.96</v>
      </c>
    </row>
    <row r="20" spans="2:18">
      <c r="B20" t="s">
        <v>258</v>
      </c>
      <c r="C20" t="s">
        <v>259</v>
      </c>
      <c r="D20" t="s">
        <v>103</v>
      </c>
      <c r="E20" t="s">
        <v>244</v>
      </c>
      <c r="F20" t="s">
        <v>154</v>
      </c>
      <c r="G20" t="s">
        <v>260</v>
      </c>
      <c r="H20" s="91">
        <v>0.83</v>
      </c>
      <c r="I20" t="s">
        <v>105</v>
      </c>
      <c r="J20" s="91">
        <v>3</v>
      </c>
      <c r="K20" s="91">
        <v>-0.52</v>
      </c>
      <c r="L20" s="91">
        <v>5451666.25</v>
      </c>
      <c r="M20" s="91">
        <v>114.34</v>
      </c>
      <c r="N20" s="91">
        <v>0</v>
      </c>
      <c r="O20" s="91">
        <v>6233.4351902500002</v>
      </c>
      <c r="P20" s="91">
        <v>0.04</v>
      </c>
      <c r="Q20" s="91">
        <v>6.2</v>
      </c>
      <c r="R20" s="91">
        <v>5.98</v>
      </c>
    </row>
    <row r="21" spans="2:18">
      <c r="B21" t="s">
        <v>261</v>
      </c>
      <c r="C21" t="s">
        <v>262</v>
      </c>
      <c r="D21" t="s">
        <v>103</v>
      </c>
      <c r="E21" t="s">
        <v>244</v>
      </c>
      <c r="F21" t="s">
        <v>154</v>
      </c>
      <c r="G21" t="s">
        <v>263</v>
      </c>
      <c r="H21" s="91">
        <v>6.68</v>
      </c>
      <c r="I21" t="s">
        <v>105</v>
      </c>
      <c r="J21" s="91">
        <v>0.75</v>
      </c>
      <c r="K21" s="91">
        <v>0.41</v>
      </c>
      <c r="L21" s="91">
        <v>2026974.04</v>
      </c>
      <c r="M21" s="91">
        <v>103.21</v>
      </c>
      <c r="N21" s="91">
        <v>0</v>
      </c>
      <c r="O21" s="91">
        <v>2092.039906684</v>
      </c>
      <c r="P21" s="91">
        <v>0.01</v>
      </c>
      <c r="Q21" s="91">
        <v>2.08</v>
      </c>
      <c r="R21" s="91">
        <v>2.0099999999999998</v>
      </c>
    </row>
    <row r="22" spans="2:18">
      <c r="B22" t="s">
        <v>264</v>
      </c>
      <c r="C22" t="s">
        <v>265</v>
      </c>
      <c r="D22" t="s">
        <v>103</v>
      </c>
      <c r="E22" t="s">
        <v>244</v>
      </c>
      <c r="F22" t="s">
        <v>154</v>
      </c>
      <c r="G22" t="s">
        <v>266</v>
      </c>
      <c r="H22" s="91">
        <v>1.83</v>
      </c>
      <c r="I22" t="s">
        <v>105</v>
      </c>
      <c r="J22" s="91">
        <v>0.1</v>
      </c>
      <c r="K22" s="91">
        <v>-0.47</v>
      </c>
      <c r="L22" s="91">
        <v>7164532.5199999996</v>
      </c>
      <c r="M22" s="91">
        <v>102.28</v>
      </c>
      <c r="N22" s="91">
        <v>0</v>
      </c>
      <c r="O22" s="91">
        <v>7327.883861456</v>
      </c>
      <c r="P22" s="91">
        <v>0.05</v>
      </c>
      <c r="Q22" s="91">
        <v>7.29</v>
      </c>
      <c r="R22" s="91">
        <v>7.03</v>
      </c>
    </row>
    <row r="23" spans="2:18">
      <c r="B23" t="s">
        <v>267</v>
      </c>
      <c r="C23" t="s">
        <v>268</v>
      </c>
      <c r="D23" t="s">
        <v>103</v>
      </c>
      <c r="E23" t="s">
        <v>244</v>
      </c>
      <c r="F23" t="s">
        <v>154</v>
      </c>
      <c r="G23" t="s">
        <v>269</v>
      </c>
      <c r="H23" s="91">
        <v>17.66</v>
      </c>
      <c r="I23" t="s">
        <v>105</v>
      </c>
      <c r="J23" s="91">
        <v>2.75</v>
      </c>
      <c r="K23" s="91">
        <v>1.54</v>
      </c>
      <c r="L23" s="91">
        <v>676793.04</v>
      </c>
      <c r="M23" s="91">
        <v>133.19999999999999</v>
      </c>
      <c r="N23" s="91">
        <v>0</v>
      </c>
      <c r="O23" s="91">
        <v>901.48832928000002</v>
      </c>
      <c r="P23" s="91">
        <v>0</v>
      </c>
      <c r="Q23" s="91">
        <v>0.9</v>
      </c>
      <c r="R23" s="91">
        <v>0.87</v>
      </c>
    </row>
    <row r="24" spans="2:18">
      <c r="B24" t="s">
        <v>270</v>
      </c>
      <c r="C24" t="s">
        <v>271</v>
      </c>
      <c r="D24" t="s">
        <v>103</v>
      </c>
      <c r="E24" t="s">
        <v>244</v>
      </c>
      <c r="F24" t="s">
        <v>154</v>
      </c>
      <c r="G24" t="s">
        <v>272</v>
      </c>
      <c r="H24" s="91">
        <v>13.48</v>
      </c>
      <c r="I24" t="s">
        <v>105</v>
      </c>
      <c r="J24" s="91">
        <v>4</v>
      </c>
      <c r="K24" s="91">
        <v>1.27</v>
      </c>
      <c r="L24" s="91">
        <v>3637674.31</v>
      </c>
      <c r="M24" s="91">
        <v>172.7</v>
      </c>
      <c r="N24" s="91">
        <v>0</v>
      </c>
      <c r="O24" s="91">
        <v>6282.26353337</v>
      </c>
      <c r="P24" s="91">
        <v>0.02</v>
      </c>
      <c r="Q24" s="91">
        <v>6.25</v>
      </c>
      <c r="R24" s="91">
        <v>6.03</v>
      </c>
    </row>
    <row r="25" spans="2:18">
      <c r="B25" t="s">
        <v>273</v>
      </c>
      <c r="C25" t="s">
        <v>274</v>
      </c>
      <c r="D25" t="s">
        <v>103</v>
      </c>
      <c r="E25" t="s">
        <v>244</v>
      </c>
      <c r="F25" t="s">
        <v>154</v>
      </c>
      <c r="G25" t="s">
        <v>275</v>
      </c>
      <c r="H25" s="91">
        <v>3.6</v>
      </c>
      <c r="I25" t="s">
        <v>105</v>
      </c>
      <c r="J25" s="91">
        <v>2.75</v>
      </c>
      <c r="K25" s="91">
        <v>-0.19</v>
      </c>
      <c r="L25" s="91">
        <v>6005663.29</v>
      </c>
      <c r="M25" s="91">
        <v>116.21</v>
      </c>
      <c r="N25" s="91">
        <v>0</v>
      </c>
      <c r="O25" s="91">
        <v>6979.1813093090004</v>
      </c>
      <c r="P25" s="91">
        <v>0.04</v>
      </c>
      <c r="Q25" s="91">
        <v>6.95</v>
      </c>
      <c r="R25" s="91">
        <v>6.7</v>
      </c>
    </row>
    <row r="26" spans="2:18">
      <c r="B26" s="92" t="s">
        <v>276</v>
      </c>
      <c r="C26" s="16"/>
      <c r="D26" s="16"/>
      <c r="H26" s="93">
        <v>6.42</v>
      </c>
      <c r="K26" s="93">
        <v>1.72</v>
      </c>
      <c r="L26" s="93">
        <v>46557535.920000002</v>
      </c>
      <c r="N26" s="93">
        <v>0</v>
      </c>
      <c r="O26" s="93">
        <v>50650.111971186998</v>
      </c>
      <c r="Q26" s="93">
        <v>50.41</v>
      </c>
      <c r="R26" s="93">
        <v>48.62</v>
      </c>
    </row>
    <row r="27" spans="2:18">
      <c r="B27" s="92" t="s">
        <v>277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230</v>
      </c>
      <c r="C28" t="s">
        <v>230</v>
      </c>
      <c r="D28" s="16"/>
      <c r="E28" t="s">
        <v>230</v>
      </c>
      <c r="H28" s="91">
        <v>0</v>
      </c>
      <c r="I28" t="s">
        <v>230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278</v>
      </c>
      <c r="C29" s="16"/>
      <c r="D29" s="16"/>
      <c r="H29" s="93">
        <v>6.42</v>
      </c>
      <c r="K29" s="93">
        <v>1.72</v>
      </c>
      <c r="L29" s="93">
        <v>46557535.920000002</v>
      </c>
      <c r="N29" s="93">
        <v>0</v>
      </c>
      <c r="O29" s="93">
        <v>50650.111971186998</v>
      </c>
      <c r="Q29" s="93">
        <v>50.41</v>
      </c>
      <c r="R29" s="93">
        <v>48.62</v>
      </c>
    </row>
    <row r="30" spans="2:18">
      <c r="B30" t="s">
        <v>279</v>
      </c>
      <c r="C30" t="s">
        <v>280</v>
      </c>
      <c r="D30" t="s">
        <v>103</v>
      </c>
      <c r="E30" t="s">
        <v>244</v>
      </c>
      <c r="F30" t="s">
        <v>154</v>
      </c>
      <c r="G30" t="s">
        <v>281</v>
      </c>
      <c r="H30" s="91">
        <v>8.81</v>
      </c>
      <c r="I30" t="s">
        <v>105</v>
      </c>
      <c r="J30" s="91">
        <v>2.25</v>
      </c>
      <c r="K30" s="91">
        <v>2.29</v>
      </c>
      <c r="L30" s="91">
        <v>3390108.51</v>
      </c>
      <c r="M30" s="91">
        <v>100.24</v>
      </c>
      <c r="N30" s="91">
        <v>0</v>
      </c>
      <c r="O30" s="91">
        <v>3398.2447704239999</v>
      </c>
      <c r="P30" s="91">
        <v>0.06</v>
      </c>
      <c r="Q30" s="91">
        <v>3.38</v>
      </c>
      <c r="R30" s="91">
        <v>3.26</v>
      </c>
    </row>
    <row r="31" spans="2:18">
      <c r="B31" t="s">
        <v>282</v>
      </c>
      <c r="C31" t="s">
        <v>283</v>
      </c>
      <c r="D31" t="s">
        <v>103</v>
      </c>
      <c r="E31" t="s">
        <v>244</v>
      </c>
      <c r="F31" t="s">
        <v>154</v>
      </c>
      <c r="G31" t="s">
        <v>284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4936440.79</v>
      </c>
      <c r="M31" s="91">
        <v>99.79</v>
      </c>
      <c r="N31" s="91">
        <v>0</v>
      </c>
      <c r="O31" s="91">
        <v>4926.0742643410003</v>
      </c>
      <c r="P31" s="91">
        <v>0.05</v>
      </c>
      <c r="Q31" s="91">
        <v>4.9000000000000004</v>
      </c>
      <c r="R31" s="91">
        <v>4.7300000000000004</v>
      </c>
    </row>
    <row r="32" spans="2:18">
      <c r="B32" t="s">
        <v>285</v>
      </c>
      <c r="C32" t="s">
        <v>286</v>
      </c>
      <c r="D32" t="s">
        <v>103</v>
      </c>
      <c r="E32" t="s">
        <v>244</v>
      </c>
      <c r="F32" t="s">
        <v>154</v>
      </c>
      <c r="G32" t="s">
        <v>287</v>
      </c>
      <c r="H32" s="91">
        <v>2.81</v>
      </c>
      <c r="I32" t="s">
        <v>105</v>
      </c>
      <c r="J32" s="91">
        <v>5.5</v>
      </c>
      <c r="K32" s="91">
        <v>1.06</v>
      </c>
      <c r="L32" s="91">
        <v>4282324.25</v>
      </c>
      <c r="M32" s="91">
        <v>118.47</v>
      </c>
      <c r="N32" s="91">
        <v>0</v>
      </c>
      <c r="O32" s="91">
        <v>5073.2695389749997</v>
      </c>
      <c r="P32" s="91">
        <v>0.02</v>
      </c>
      <c r="Q32" s="91">
        <v>5.05</v>
      </c>
      <c r="R32" s="91">
        <v>4.87</v>
      </c>
    </row>
    <row r="33" spans="2:18">
      <c r="B33" t="s">
        <v>288</v>
      </c>
      <c r="C33" t="s">
        <v>289</v>
      </c>
      <c r="D33" t="s">
        <v>103</v>
      </c>
      <c r="E33" t="s">
        <v>244</v>
      </c>
      <c r="F33" t="s">
        <v>154</v>
      </c>
      <c r="G33" t="s">
        <v>290</v>
      </c>
      <c r="H33" s="91">
        <v>0.16</v>
      </c>
      <c r="I33" t="s">
        <v>105</v>
      </c>
      <c r="J33" s="91">
        <v>6</v>
      </c>
      <c r="K33" s="91">
        <v>0.12</v>
      </c>
      <c r="L33" s="91">
        <v>842.06</v>
      </c>
      <c r="M33" s="91">
        <v>105.98</v>
      </c>
      <c r="N33" s="91">
        <v>0</v>
      </c>
      <c r="O33" s="91">
        <v>0.89241518799999997</v>
      </c>
      <c r="P33" s="91">
        <v>0</v>
      </c>
      <c r="Q33" s="91">
        <v>0</v>
      </c>
      <c r="R33" s="91">
        <v>0</v>
      </c>
    </row>
    <row r="34" spans="2:18">
      <c r="B34" t="s">
        <v>291</v>
      </c>
      <c r="C34" t="s">
        <v>292</v>
      </c>
      <c r="D34" t="s">
        <v>103</v>
      </c>
      <c r="E34" t="s">
        <v>244</v>
      </c>
      <c r="F34" t="s">
        <v>154</v>
      </c>
      <c r="G34" t="s">
        <v>293</v>
      </c>
      <c r="H34" s="91">
        <v>7.57</v>
      </c>
      <c r="I34" t="s">
        <v>105</v>
      </c>
      <c r="J34" s="91">
        <v>2</v>
      </c>
      <c r="K34" s="91">
        <v>2.1</v>
      </c>
      <c r="L34" s="91">
        <v>6312574.1900000004</v>
      </c>
      <c r="M34" s="91">
        <v>100.77</v>
      </c>
      <c r="N34" s="91">
        <v>0</v>
      </c>
      <c r="O34" s="91">
        <v>6361.1810112630001</v>
      </c>
      <c r="P34" s="91">
        <v>0.04</v>
      </c>
      <c r="Q34" s="91">
        <v>6.33</v>
      </c>
      <c r="R34" s="91">
        <v>6.11</v>
      </c>
    </row>
    <row r="35" spans="2:18">
      <c r="B35" t="s">
        <v>294</v>
      </c>
      <c r="C35" t="s">
        <v>295</v>
      </c>
      <c r="D35" t="s">
        <v>103</v>
      </c>
      <c r="E35" t="s">
        <v>244</v>
      </c>
      <c r="F35" t="s">
        <v>154</v>
      </c>
      <c r="G35" t="s">
        <v>296</v>
      </c>
      <c r="H35" s="91">
        <v>17.71</v>
      </c>
      <c r="I35" t="s">
        <v>105</v>
      </c>
      <c r="J35" s="91">
        <v>3.75</v>
      </c>
      <c r="K35" s="91">
        <v>3.45</v>
      </c>
      <c r="L35" s="91">
        <v>3648221.82</v>
      </c>
      <c r="M35" s="91">
        <v>108.29</v>
      </c>
      <c r="N35" s="91">
        <v>0</v>
      </c>
      <c r="O35" s="91">
        <v>3950.6594088779998</v>
      </c>
      <c r="P35" s="91">
        <v>0.04</v>
      </c>
      <c r="Q35" s="91">
        <v>3.93</v>
      </c>
      <c r="R35" s="91">
        <v>3.79</v>
      </c>
    </row>
    <row r="36" spans="2:18">
      <c r="B36" t="s">
        <v>297</v>
      </c>
      <c r="C36" t="s">
        <v>298</v>
      </c>
      <c r="D36" t="s">
        <v>103</v>
      </c>
      <c r="E36" t="s">
        <v>244</v>
      </c>
      <c r="F36" t="s">
        <v>154</v>
      </c>
      <c r="G36" t="s">
        <v>299</v>
      </c>
      <c r="H36" s="91">
        <v>6.31</v>
      </c>
      <c r="I36" t="s">
        <v>105</v>
      </c>
      <c r="J36" s="91">
        <v>1.75</v>
      </c>
      <c r="K36" s="91">
        <v>1.87</v>
      </c>
      <c r="L36" s="91">
        <v>4171995.46</v>
      </c>
      <c r="M36" s="91">
        <v>99.85</v>
      </c>
      <c r="N36" s="91">
        <v>0</v>
      </c>
      <c r="O36" s="91">
        <v>4165.7374668100001</v>
      </c>
      <c r="P36" s="91">
        <v>0.02</v>
      </c>
      <c r="Q36" s="91">
        <v>4.1500000000000004</v>
      </c>
      <c r="R36" s="91">
        <v>4</v>
      </c>
    </row>
    <row r="37" spans="2:18">
      <c r="B37" t="s">
        <v>300</v>
      </c>
      <c r="C37" t="s">
        <v>301</v>
      </c>
      <c r="D37" t="s">
        <v>103</v>
      </c>
      <c r="E37" t="s">
        <v>244</v>
      </c>
      <c r="F37" t="s">
        <v>154</v>
      </c>
      <c r="G37" t="s">
        <v>302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2986955.05</v>
      </c>
      <c r="M37" s="91">
        <v>109.37</v>
      </c>
      <c r="N37" s="91">
        <v>0</v>
      </c>
      <c r="O37" s="91">
        <v>3266.8327381849999</v>
      </c>
      <c r="P37" s="91">
        <v>0.02</v>
      </c>
      <c r="Q37" s="91">
        <v>3.25</v>
      </c>
      <c r="R37" s="91">
        <v>3.14</v>
      </c>
    </row>
    <row r="38" spans="2:18">
      <c r="B38" t="s">
        <v>303</v>
      </c>
      <c r="C38" t="s">
        <v>304</v>
      </c>
      <c r="D38" t="s">
        <v>103</v>
      </c>
      <c r="E38" t="s">
        <v>244</v>
      </c>
      <c r="F38" t="s">
        <v>154</v>
      </c>
      <c r="G38" t="s">
        <v>305</v>
      </c>
      <c r="H38" s="91">
        <v>3.88</v>
      </c>
      <c r="I38" t="s">
        <v>105</v>
      </c>
      <c r="J38" s="91">
        <v>4.25</v>
      </c>
      <c r="K38" s="91">
        <v>1.33</v>
      </c>
      <c r="L38" s="91">
        <v>1037481.07</v>
      </c>
      <c r="M38" s="91">
        <v>115.2</v>
      </c>
      <c r="N38" s="91">
        <v>0</v>
      </c>
      <c r="O38" s="91">
        <v>1195.1781926399999</v>
      </c>
      <c r="P38" s="91">
        <v>0.01</v>
      </c>
      <c r="Q38" s="91">
        <v>1.19</v>
      </c>
      <c r="R38" s="91">
        <v>1.1499999999999999</v>
      </c>
    </row>
    <row r="39" spans="2:18">
      <c r="B39" t="s">
        <v>306</v>
      </c>
      <c r="C39" t="s">
        <v>307</v>
      </c>
      <c r="D39" t="s">
        <v>103</v>
      </c>
      <c r="E39" t="s">
        <v>244</v>
      </c>
      <c r="F39" t="s">
        <v>154</v>
      </c>
      <c r="G39" t="s">
        <v>308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3872884.98</v>
      </c>
      <c r="M39" s="91">
        <v>100.97</v>
      </c>
      <c r="N39" s="91">
        <v>0</v>
      </c>
      <c r="O39" s="91">
        <v>3910.4519643059998</v>
      </c>
      <c r="P39" s="91">
        <v>0.03</v>
      </c>
      <c r="Q39" s="91">
        <v>3.89</v>
      </c>
      <c r="R39" s="91">
        <v>3.75</v>
      </c>
    </row>
    <row r="40" spans="2:18">
      <c r="B40" t="s">
        <v>309</v>
      </c>
      <c r="C40" t="s">
        <v>310</v>
      </c>
      <c r="D40" t="s">
        <v>103</v>
      </c>
      <c r="E40" t="s">
        <v>244</v>
      </c>
      <c r="F40" t="s">
        <v>154</v>
      </c>
      <c r="G40" t="s">
        <v>311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1582215.06</v>
      </c>
      <c r="M40" s="91">
        <v>102.13</v>
      </c>
      <c r="N40" s="91">
        <v>0</v>
      </c>
      <c r="O40" s="91">
        <v>1615.916240778</v>
      </c>
      <c r="P40" s="91">
        <v>0.01</v>
      </c>
      <c r="Q40" s="91">
        <v>1.61</v>
      </c>
      <c r="R40" s="91">
        <v>1.55</v>
      </c>
    </row>
    <row r="41" spans="2:18">
      <c r="B41" t="s">
        <v>312</v>
      </c>
      <c r="C41" t="s">
        <v>313</v>
      </c>
      <c r="D41" t="s">
        <v>103</v>
      </c>
      <c r="E41" t="s">
        <v>244</v>
      </c>
      <c r="F41" t="s">
        <v>154</v>
      </c>
      <c r="G41" t="s">
        <v>272</v>
      </c>
      <c r="H41" s="91">
        <v>6.57</v>
      </c>
      <c r="I41" t="s">
        <v>105</v>
      </c>
      <c r="J41" s="91">
        <v>6.25</v>
      </c>
      <c r="K41" s="91">
        <v>1.97</v>
      </c>
      <c r="L41" s="91">
        <v>2374739.85</v>
      </c>
      <c r="M41" s="91">
        <v>131.86000000000001</v>
      </c>
      <c r="N41" s="91">
        <v>0</v>
      </c>
      <c r="O41" s="91">
        <v>3131.3319662099998</v>
      </c>
      <c r="P41" s="91">
        <v>0.01</v>
      </c>
      <c r="Q41" s="91">
        <v>3.12</v>
      </c>
      <c r="R41" s="91">
        <v>3.01</v>
      </c>
    </row>
    <row r="42" spans="2:18">
      <c r="B42" t="s">
        <v>314</v>
      </c>
      <c r="C42" t="s">
        <v>315</v>
      </c>
      <c r="D42" t="s">
        <v>103</v>
      </c>
      <c r="E42" t="s">
        <v>244</v>
      </c>
      <c r="F42" t="s">
        <v>154</v>
      </c>
      <c r="G42" t="s">
        <v>316</v>
      </c>
      <c r="H42" s="91">
        <v>4.76</v>
      </c>
      <c r="I42" t="s">
        <v>105</v>
      </c>
      <c r="J42" s="91">
        <v>3.75</v>
      </c>
      <c r="K42" s="91">
        <v>1.58</v>
      </c>
      <c r="L42" s="91">
        <v>2461453.9</v>
      </c>
      <c r="M42" s="91">
        <v>113.72</v>
      </c>
      <c r="N42" s="91">
        <v>0</v>
      </c>
      <c r="O42" s="91">
        <v>2799.1653750800001</v>
      </c>
      <c r="P42" s="91">
        <v>0.02</v>
      </c>
      <c r="Q42" s="91">
        <v>2.79</v>
      </c>
      <c r="R42" s="91">
        <v>2.69</v>
      </c>
    </row>
    <row r="43" spans="2:18">
      <c r="B43" t="s">
        <v>317</v>
      </c>
      <c r="C43" t="s">
        <v>318</v>
      </c>
      <c r="D43" t="s">
        <v>103</v>
      </c>
      <c r="E43" t="s">
        <v>244</v>
      </c>
      <c r="F43" t="s">
        <v>154</v>
      </c>
      <c r="G43" t="s">
        <v>319</v>
      </c>
      <c r="H43" s="91">
        <v>14.52</v>
      </c>
      <c r="I43" t="s">
        <v>105</v>
      </c>
      <c r="J43" s="91">
        <v>5.5</v>
      </c>
      <c r="K43" s="91">
        <v>3.18</v>
      </c>
      <c r="L43" s="91">
        <v>3171110.78</v>
      </c>
      <c r="M43" s="91">
        <v>142.68</v>
      </c>
      <c r="N43" s="91">
        <v>0</v>
      </c>
      <c r="O43" s="91">
        <v>4524.5408609039996</v>
      </c>
      <c r="P43" s="91">
        <v>0.02</v>
      </c>
      <c r="Q43" s="91">
        <v>4.5</v>
      </c>
      <c r="R43" s="91">
        <v>4.34</v>
      </c>
    </row>
    <row r="44" spans="2:18">
      <c r="B44" t="s">
        <v>320</v>
      </c>
      <c r="C44" t="s">
        <v>321</v>
      </c>
      <c r="D44" t="s">
        <v>103</v>
      </c>
      <c r="E44" t="s">
        <v>244</v>
      </c>
      <c r="F44" t="s">
        <v>154</v>
      </c>
      <c r="G44" t="s">
        <v>322</v>
      </c>
      <c r="H44" s="91">
        <v>3.84</v>
      </c>
      <c r="I44" t="s">
        <v>105</v>
      </c>
      <c r="J44" s="91">
        <v>1.25</v>
      </c>
      <c r="K44" s="91">
        <v>1.25</v>
      </c>
      <c r="L44" s="91">
        <v>2139188.5499999998</v>
      </c>
      <c r="M44" s="91">
        <v>100.11</v>
      </c>
      <c r="N44" s="91">
        <v>0</v>
      </c>
      <c r="O44" s="91">
        <v>2141.541657405</v>
      </c>
      <c r="P44" s="91">
        <v>0.02</v>
      </c>
      <c r="Q44" s="91">
        <v>2.13</v>
      </c>
      <c r="R44" s="91">
        <v>2.06</v>
      </c>
    </row>
    <row r="45" spans="2:18">
      <c r="B45" t="s">
        <v>323</v>
      </c>
      <c r="C45" t="s">
        <v>324</v>
      </c>
      <c r="D45" t="s">
        <v>103</v>
      </c>
      <c r="E45" t="s">
        <v>244</v>
      </c>
      <c r="F45" t="s">
        <v>154</v>
      </c>
      <c r="G45" t="s">
        <v>325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188999.6</v>
      </c>
      <c r="M45" s="91">
        <v>100.05</v>
      </c>
      <c r="N45" s="91">
        <v>0</v>
      </c>
      <c r="O45" s="91">
        <v>189.09409980000001</v>
      </c>
      <c r="P45" s="91">
        <v>0.01</v>
      </c>
      <c r="Q45" s="91">
        <v>0.19</v>
      </c>
      <c r="R45" s="91">
        <v>0.18</v>
      </c>
    </row>
    <row r="46" spans="2:18">
      <c r="B46" s="92" t="s">
        <v>326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230</v>
      </c>
      <c r="C47" t="s">
        <v>230</v>
      </c>
      <c r="D47" s="16"/>
      <c r="E47" t="s">
        <v>230</v>
      </c>
      <c r="H47" s="91">
        <v>0</v>
      </c>
      <c r="I47" t="s">
        <v>230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327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230</v>
      </c>
      <c r="C49" t="s">
        <v>230</v>
      </c>
      <c r="D49" s="16"/>
      <c r="E49" t="s">
        <v>230</v>
      </c>
      <c r="H49" s="91">
        <v>0</v>
      </c>
      <c r="I49" t="s">
        <v>230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237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328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230</v>
      </c>
      <c r="C52" t="s">
        <v>230</v>
      </c>
      <c r="D52" s="16"/>
      <c r="E52" t="s">
        <v>230</v>
      </c>
      <c r="H52" s="91">
        <v>0</v>
      </c>
      <c r="I52" t="s">
        <v>230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329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230</v>
      </c>
      <c r="C54" t="s">
        <v>230</v>
      </c>
      <c r="D54" s="16"/>
      <c r="E54" t="s">
        <v>230</v>
      </c>
      <c r="H54" s="91">
        <v>0</v>
      </c>
      <c r="I54" t="s">
        <v>230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330</v>
      </c>
      <c r="C55" s="16"/>
      <c r="D55" s="16"/>
    </row>
    <row r="56" spans="2:18">
      <c r="B56" t="s">
        <v>331</v>
      </c>
      <c r="C56" s="16"/>
      <c r="D56" s="16"/>
    </row>
    <row r="57" spans="2:18">
      <c r="B57" t="s">
        <v>332</v>
      </c>
      <c r="C57" s="16"/>
      <c r="D57" s="16"/>
    </row>
    <row r="58" spans="2:18">
      <c r="B58" t="s">
        <v>333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43465</v>
      </c>
    </row>
    <row r="2" spans="2:23">
      <c r="B2" s="2" t="s">
        <v>1</v>
      </c>
      <c r="C2" s="12" t="s">
        <v>406</v>
      </c>
    </row>
    <row r="3" spans="2:23">
      <c r="B3" s="2" t="s">
        <v>2</v>
      </c>
      <c r="C3" s="95" t="s">
        <v>407</v>
      </c>
    </row>
    <row r="4" spans="2:23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4" t="s">
        <v>182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371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91">
        <v>0</v>
      </c>
      <c r="I14" t="s">
        <v>230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372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91">
        <v>0</v>
      </c>
      <c r="I16" t="s">
        <v>230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91">
        <v>0</v>
      </c>
      <c r="I18" t="s">
        <v>230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338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91">
        <v>0</v>
      </c>
      <c r="I20" t="s">
        <v>230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91">
        <v>0</v>
      </c>
      <c r="I23" t="s">
        <v>230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91">
        <v>0</v>
      </c>
      <c r="I25" t="s">
        <v>230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239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78"/>
    </row>
    <row r="2" spans="1:16" ht="18.75">
      <c r="A2" s="78"/>
      <c r="B2" s="127" t="s">
        <v>196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78"/>
    </row>
    <row r="3" spans="1:16" ht="15.75">
      <c r="A3" s="78"/>
      <c r="B3" s="79" t="s">
        <v>197</v>
      </c>
      <c r="C3" s="80" t="s">
        <v>198</v>
      </c>
      <c r="D3" s="78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78"/>
    </row>
    <row r="4" spans="1:16" ht="15.75">
      <c r="A4" s="78"/>
      <c r="B4" s="81" t="s">
        <v>199</v>
      </c>
      <c r="C4" s="82"/>
      <c r="D4" s="7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78"/>
    </row>
    <row r="5" spans="1:16" ht="18.75">
      <c r="A5" s="83"/>
      <c r="B5" s="75" t="s">
        <v>200</v>
      </c>
      <c r="C5" s="78"/>
      <c r="D5" s="7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84"/>
    </row>
    <row r="6" spans="1:16" ht="15">
      <c r="A6" s="83"/>
      <c r="B6" s="83"/>
      <c r="C6" s="85" t="s">
        <v>198</v>
      </c>
      <c r="D6" s="78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84"/>
    </row>
    <row r="7" spans="1:16" ht="15">
      <c r="A7" s="83"/>
      <c r="B7" s="86" t="s">
        <v>201</v>
      </c>
      <c r="C7" s="87"/>
      <c r="D7" s="78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84"/>
    </row>
    <row r="8" spans="1:16" ht="15">
      <c r="A8" s="83"/>
      <c r="B8" s="88" t="s">
        <v>202</v>
      </c>
      <c r="C8" s="87"/>
      <c r="D8" s="7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0" t="s">
        <v>204</v>
      </c>
      <c r="C11" s="122" t="s">
        <v>205</v>
      </c>
      <c r="D11" s="122" t="s">
        <v>206</v>
      </c>
      <c r="E11" s="122" t="s">
        <v>207</v>
      </c>
      <c r="F11" s="124" t="s">
        <v>208</v>
      </c>
      <c r="G11" s="125"/>
      <c r="H11" s="125"/>
      <c r="I11" s="125"/>
      <c r="J11" s="125"/>
      <c r="K11" s="126"/>
      <c r="L11" s="120" t="s">
        <v>209</v>
      </c>
      <c r="M11" s="122" t="s">
        <v>210</v>
      </c>
      <c r="N11" s="122" t="s">
        <v>211</v>
      </c>
      <c r="O11" s="122" t="s">
        <v>212</v>
      </c>
      <c r="P11" s="84"/>
    </row>
    <row r="12" spans="1:16" ht="21.75" customHeight="1">
      <c r="A12" s="78"/>
      <c r="B12" s="121"/>
      <c r="C12" s="123"/>
      <c r="D12" s="123"/>
      <c r="E12" s="123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1"/>
      <c r="M12" s="123"/>
      <c r="N12" s="123"/>
      <c r="O12" s="123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43465</v>
      </c>
      <c r="E1" s="16"/>
      <c r="F1" s="16"/>
      <c r="G1" s="16"/>
    </row>
    <row r="2" spans="2:68">
      <c r="B2" s="2" t="s">
        <v>1</v>
      </c>
      <c r="C2" s="12" t="s">
        <v>406</v>
      </c>
      <c r="E2" s="16"/>
      <c r="F2" s="16"/>
      <c r="G2" s="16"/>
    </row>
    <row r="3" spans="2:68">
      <c r="B3" s="2" t="s">
        <v>2</v>
      </c>
      <c r="C3" s="95" t="s">
        <v>407</v>
      </c>
      <c r="E3" s="16"/>
      <c r="F3" s="16"/>
      <c r="G3" s="16"/>
    </row>
    <row r="4" spans="2:68">
      <c r="B4" s="2" t="s">
        <v>3</v>
      </c>
      <c r="C4" s="96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BP6" s="19"/>
    </row>
    <row r="7" spans="2:68" ht="26.25" customHeight="1">
      <c r="B7" s="109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91">
        <v>0</v>
      </c>
      <c r="L14" t="s">
        <v>230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91">
        <v>0</v>
      </c>
      <c r="L16" t="s">
        <v>230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91">
        <v>0</v>
      </c>
      <c r="L18" t="s">
        <v>230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91">
        <v>0</v>
      </c>
      <c r="L21" t="s">
        <v>230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91">
        <v>0</v>
      </c>
      <c r="L23" t="s">
        <v>230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B28" t="s">
        <v>333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43465</v>
      </c>
      <c r="E1" s="16"/>
      <c r="F1" s="16"/>
    </row>
    <row r="2" spans="2:66">
      <c r="B2" s="2" t="s">
        <v>1</v>
      </c>
      <c r="C2" s="12" t="s">
        <v>406</v>
      </c>
      <c r="E2" s="16"/>
      <c r="F2" s="16"/>
    </row>
    <row r="3" spans="2:66">
      <c r="B3" s="2" t="s">
        <v>2</v>
      </c>
      <c r="C3" s="95" t="s">
        <v>407</v>
      </c>
      <c r="E3" s="16"/>
      <c r="F3" s="16"/>
    </row>
    <row r="4" spans="2:66">
      <c r="B4" s="2" t="s">
        <v>3</v>
      </c>
      <c r="C4" s="96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2:66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6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334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91">
        <v>0</v>
      </c>
      <c r="L14" t="s">
        <v>230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276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91">
        <v>0</v>
      </c>
      <c r="L16" t="s">
        <v>230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335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91">
        <v>0</v>
      </c>
      <c r="L18" t="s">
        <v>230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338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230</v>
      </c>
      <c r="C20" t="s">
        <v>230</v>
      </c>
      <c r="D20" s="16"/>
      <c r="E20" s="16"/>
      <c r="F20" s="16"/>
      <c r="G20" t="s">
        <v>230</v>
      </c>
      <c r="H20" t="s">
        <v>230</v>
      </c>
      <c r="K20" s="91">
        <v>0</v>
      </c>
      <c r="L20" t="s">
        <v>230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237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336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91">
        <v>0</v>
      </c>
      <c r="L23" t="s">
        <v>230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337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230</v>
      </c>
      <c r="C25" t="s">
        <v>230</v>
      </c>
      <c r="D25" s="16"/>
      <c r="E25" s="16"/>
      <c r="F25" s="16"/>
      <c r="G25" t="s">
        <v>230</v>
      </c>
      <c r="H25" t="s">
        <v>230</v>
      </c>
      <c r="K25" s="91">
        <v>0</v>
      </c>
      <c r="L25" t="s">
        <v>230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239</v>
      </c>
      <c r="C26" s="16"/>
      <c r="D26" s="16"/>
      <c r="E26" s="16"/>
      <c r="F26" s="16"/>
    </row>
    <row r="27" spans="2:21">
      <c r="B27" t="s">
        <v>330</v>
      </c>
      <c r="C27" s="16"/>
      <c r="D27" s="16"/>
      <c r="E27" s="16"/>
      <c r="F27" s="16"/>
    </row>
    <row r="28" spans="2:21">
      <c r="B28" t="s">
        <v>331</v>
      </c>
      <c r="C28" s="16"/>
      <c r="D28" s="16"/>
      <c r="E28" s="16"/>
      <c r="F28" s="16"/>
    </row>
    <row r="29" spans="2:21">
      <c r="B29" t="s">
        <v>332</v>
      </c>
      <c r="C29" s="16"/>
      <c r="D29" s="16"/>
      <c r="E29" s="16"/>
      <c r="F29" s="16"/>
    </row>
    <row r="30" spans="2:21">
      <c r="B30" t="s">
        <v>333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43465</v>
      </c>
      <c r="E1" s="16"/>
      <c r="F1" s="16"/>
      <c r="G1" s="16"/>
    </row>
    <row r="2" spans="2:62">
      <c r="B2" s="2" t="s">
        <v>1</v>
      </c>
      <c r="C2" s="12" t="s">
        <v>406</v>
      </c>
      <c r="E2" s="16"/>
      <c r="F2" s="16"/>
      <c r="G2" s="16"/>
    </row>
    <row r="3" spans="2:62">
      <c r="B3" s="2" t="s">
        <v>2</v>
      </c>
      <c r="C3" s="95" t="s">
        <v>407</v>
      </c>
      <c r="E3" s="16"/>
      <c r="F3" s="16"/>
      <c r="G3" s="16"/>
    </row>
    <row r="4" spans="2:62">
      <c r="B4" s="2" t="s">
        <v>3</v>
      </c>
      <c r="C4" s="96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  <c r="BJ6" s="19"/>
    </row>
    <row r="7" spans="2:62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339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230</v>
      </c>
      <c r="C14" t="s">
        <v>230</v>
      </c>
      <c r="E14" s="16"/>
      <c r="F14" s="16"/>
      <c r="G14" t="s">
        <v>230</v>
      </c>
      <c r="H14" t="s">
        <v>230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340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230</v>
      </c>
      <c r="C16" t="s">
        <v>230</v>
      </c>
      <c r="E16" s="16"/>
      <c r="F16" s="16"/>
      <c r="G16" t="s">
        <v>230</v>
      </c>
      <c r="H16" t="s">
        <v>230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341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230</v>
      </c>
      <c r="C18" t="s">
        <v>230</v>
      </c>
      <c r="E18" s="16"/>
      <c r="F18" s="16"/>
      <c r="G18" t="s">
        <v>230</v>
      </c>
      <c r="H18" t="s">
        <v>230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342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230</v>
      </c>
      <c r="C20" t="s">
        <v>230</v>
      </c>
      <c r="E20" s="16"/>
      <c r="F20" s="16"/>
      <c r="G20" t="s">
        <v>230</v>
      </c>
      <c r="H20" t="s">
        <v>230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237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336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230</v>
      </c>
      <c r="C23" t="s">
        <v>230</v>
      </c>
      <c r="E23" s="16"/>
      <c r="F23" s="16"/>
      <c r="G23" t="s">
        <v>230</v>
      </c>
      <c r="H23" t="s">
        <v>230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337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230</v>
      </c>
      <c r="C25" t="s">
        <v>230</v>
      </c>
      <c r="E25" s="16"/>
      <c r="F25" s="16"/>
      <c r="G25" t="s">
        <v>230</v>
      </c>
      <c r="H25" t="s">
        <v>230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239</v>
      </c>
      <c r="E26" s="16"/>
      <c r="F26" s="16"/>
      <c r="G26" s="16"/>
    </row>
    <row r="27" spans="2:15">
      <c r="B27" t="s">
        <v>330</v>
      </c>
      <c r="E27" s="16"/>
      <c r="F27" s="16"/>
      <c r="G27" s="16"/>
    </row>
    <row r="28" spans="2:15">
      <c r="B28" t="s">
        <v>331</v>
      </c>
      <c r="E28" s="16"/>
      <c r="F28" s="16"/>
      <c r="G28" s="16"/>
    </row>
    <row r="29" spans="2:15">
      <c r="B29" t="s">
        <v>332</v>
      </c>
      <c r="E29" s="16"/>
      <c r="F29" s="16"/>
      <c r="G29" s="16"/>
    </row>
    <row r="30" spans="2:15">
      <c r="B30" t="s">
        <v>333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43465</v>
      </c>
      <c r="E1" s="16"/>
      <c r="F1" s="16"/>
      <c r="G1" s="16"/>
    </row>
    <row r="2" spans="2:63">
      <c r="B2" s="2" t="s">
        <v>1</v>
      </c>
      <c r="C2" s="12" t="s">
        <v>406</v>
      </c>
      <c r="E2" s="16"/>
      <c r="F2" s="16"/>
      <c r="G2" s="16"/>
    </row>
    <row r="3" spans="2:63">
      <c r="B3" s="2" t="s">
        <v>2</v>
      </c>
      <c r="C3" s="95" t="s">
        <v>407</v>
      </c>
      <c r="E3" s="16"/>
      <c r="F3" s="16"/>
      <c r="G3" s="16"/>
    </row>
    <row r="4" spans="2:63">
      <c r="B4" s="2" t="s">
        <v>3</v>
      </c>
      <c r="C4" s="96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K6" s="19"/>
    </row>
    <row r="7" spans="2:63" ht="26.25" customHeight="1">
      <c r="B7" s="114" t="s">
        <v>94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343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344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345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346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338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230</v>
      </c>
      <c r="C22" t="s">
        <v>230</v>
      </c>
      <c r="D22" s="16"/>
      <c r="E22" s="16"/>
      <c r="F22" t="s">
        <v>230</v>
      </c>
      <c r="G22" t="s">
        <v>230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347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230</v>
      </c>
      <c r="C24" t="s">
        <v>230</v>
      </c>
      <c r="D24" s="16"/>
      <c r="E24" s="16"/>
      <c r="F24" t="s">
        <v>230</v>
      </c>
      <c r="G24" t="s">
        <v>230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237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348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230</v>
      </c>
      <c r="C27" t="s">
        <v>230</v>
      </c>
      <c r="D27" s="16"/>
      <c r="E27" s="16"/>
      <c r="F27" t="s">
        <v>230</v>
      </c>
      <c r="G27" t="s">
        <v>230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349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230</v>
      </c>
      <c r="C29" t="s">
        <v>230</v>
      </c>
      <c r="D29" s="16"/>
      <c r="E29" s="16"/>
      <c r="F29" t="s">
        <v>230</v>
      </c>
      <c r="G29" t="s">
        <v>230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338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230</v>
      </c>
      <c r="C31" t="s">
        <v>230</v>
      </c>
      <c r="D31" s="16"/>
      <c r="E31" s="16"/>
      <c r="F31" t="s">
        <v>230</v>
      </c>
      <c r="G31" t="s">
        <v>230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347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230</v>
      </c>
      <c r="C33" t="s">
        <v>230</v>
      </c>
      <c r="D33" s="16"/>
      <c r="E33" s="16"/>
      <c r="F33" t="s">
        <v>230</v>
      </c>
      <c r="G33" t="s">
        <v>230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239</v>
      </c>
      <c r="D34" s="16"/>
      <c r="E34" s="16"/>
      <c r="F34" s="16"/>
      <c r="G34" s="16"/>
    </row>
    <row r="35" spans="2:14">
      <c r="B35" t="s">
        <v>330</v>
      </c>
      <c r="D35" s="16"/>
      <c r="E35" s="16"/>
      <c r="F35" s="16"/>
      <c r="G35" s="16"/>
    </row>
    <row r="36" spans="2:14">
      <c r="B36" t="s">
        <v>331</v>
      </c>
      <c r="D36" s="16"/>
      <c r="E36" s="16"/>
      <c r="F36" s="16"/>
      <c r="G36" s="16"/>
    </row>
    <row r="37" spans="2:14">
      <c r="B37" t="s">
        <v>332</v>
      </c>
      <c r="D37" s="16"/>
      <c r="E37" s="16"/>
      <c r="F37" s="16"/>
      <c r="G37" s="16"/>
    </row>
    <row r="38" spans="2:14">
      <c r="B38" t="s">
        <v>333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43465</v>
      </c>
      <c r="E1" s="16"/>
    </row>
    <row r="2" spans="2:65">
      <c r="B2" s="2" t="s">
        <v>1</v>
      </c>
      <c r="C2" s="12" t="s">
        <v>406</v>
      </c>
      <c r="E2" s="16"/>
    </row>
    <row r="3" spans="2:65">
      <c r="B3" s="2" t="s">
        <v>2</v>
      </c>
      <c r="C3" s="95" t="s">
        <v>407</v>
      </c>
      <c r="E3" s="16"/>
    </row>
    <row r="4" spans="2:65">
      <c r="B4" s="2" t="s">
        <v>3</v>
      </c>
      <c r="C4" s="96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350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I14" t="s">
        <v>230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351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I16" t="s">
        <v>230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I18" t="s">
        <v>230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I20" t="s">
        <v>230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237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350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I23" t="s">
        <v>230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351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I25" t="s">
        <v>230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230</v>
      </c>
      <c r="C27" t="s">
        <v>230</v>
      </c>
      <c r="D27" s="16"/>
      <c r="E27" s="16"/>
      <c r="F27" t="s">
        <v>230</v>
      </c>
      <c r="G27" t="s">
        <v>230</v>
      </c>
      <c r="I27" t="s">
        <v>230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338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230</v>
      </c>
      <c r="C29" t="s">
        <v>230</v>
      </c>
      <c r="D29" s="16"/>
      <c r="E29" s="16"/>
      <c r="F29" t="s">
        <v>230</v>
      </c>
      <c r="G29" t="s">
        <v>230</v>
      </c>
      <c r="I29" t="s">
        <v>230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330</v>
      </c>
      <c r="C31" s="16"/>
      <c r="D31" s="16"/>
      <c r="E31" s="16"/>
    </row>
    <row r="32" spans="2:15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E1" s="16"/>
    </row>
    <row r="2" spans="2:60">
      <c r="B2" s="2" t="s">
        <v>1</v>
      </c>
      <c r="C2" s="12" t="s">
        <v>406</v>
      </c>
      <c r="E2" s="16"/>
    </row>
    <row r="3" spans="2:60">
      <c r="B3" s="2" t="s">
        <v>2</v>
      </c>
      <c r="C3" s="95" t="s">
        <v>407</v>
      </c>
      <c r="E3" s="16"/>
    </row>
    <row r="4" spans="2:60">
      <c r="B4" s="2" t="s">
        <v>3</v>
      </c>
      <c r="C4" s="96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98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352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230</v>
      </c>
      <c r="C14" t="s">
        <v>230</v>
      </c>
      <c r="D14" s="16"/>
      <c r="E14" t="s">
        <v>230</v>
      </c>
      <c r="F14" t="s">
        <v>230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237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353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239</v>
      </c>
      <c r="D18" s="16"/>
      <c r="E18" s="16"/>
    </row>
    <row r="19" spans="2:12">
      <c r="B19" t="s">
        <v>330</v>
      </c>
      <c r="D19" s="16"/>
      <c r="E19" s="16"/>
    </row>
    <row r="20" spans="2:12">
      <c r="B20" t="s">
        <v>331</v>
      </c>
      <c r="D20" s="16"/>
      <c r="E20" s="16"/>
    </row>
    <row r="21" spans="2:12">
      <c r="B21" t="s">
        <v>332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779335-9C16-4229-B16C-67189F73C395}"/>
</file>

<file path=customXml/itemProps2.xml><?xml version="1.0" encoding="utf-8"?>
<ds:datastoreItem xmlns:ds="http://schemas.openxmlformats.org/officeDocument/2006/customXml" ds:itemID="{F82EB695-2D70-40EF-84E9-E8C2D260A76E}"/>
</file>

<file path=customXml/itemProps3.xml><?xml version="1.0" encoding="utf-8"?>
<ds:datastoreItem xmlns:ds="http://schemas.openxmlformats.org/officeDocument/2006/customXml" ds:itemID="{31C09727-0AD6-4ED6-90F5-5F270D54EE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