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L40" i="2" s="1"/>
  <c r="K19" i="26"/>
  <c r="J19" i="26"/>
  <c r="K18" i="26"/>
  <c r="J18" i="26"/>
  <c r="K17" i="26"/>
  <c r="J17" i="26"/>
  <c r="K16" i="26"/>
  <c r="J16" i="26"/>
  <c r="K15" i="26"/>
  <c r="J15" i="26"/>
  <c r="K14" i="26"/>
  <c r="J14" i="26"/>
  <c r="K13" i="26"/>
  <c r="J13" i="26"/>
  <c r="K12" i="26"/>
  <c r="J12" i="26"/>
  <c r="K11" i="26"/>
  <c r="J11" i="26"/>
  <c r="I11" i="26"/>
  <c r="C37" i="1" s="1"/>
  <c r="D37" i="1" s="1"/>
  <c r="I12" i="26"/>
  <c r="I13" i="26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26" i="2"/>
  <c r="J14" i="2"/>
  <c r="D11" i="1"/>
  <c r="D22" i="1"/>
  <c r="D21" i="1"/>
  <c r="D20" i="1"/>
  <c r="D19" i="1"/>
  <c r="D18" i="1"/>
  <c r="D17" i="1"/>
  <c r="D16" i="1"/>
  <c r="D15" i="1"/>
  <c r="D14" i="1"/>
  <c r="D13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  <c r="J13" i="2" l="1"/>
  <c r="J12" i="2" l="1"/>
  <c r="K12" i="2" l="1"/>
  <c r="J11" i="2"/>
  <c r="K40" i="2" l="1"/>
  <c r="K38" i="2"/>
  <c r="K36" i="2"/>
  <c r="K34" i="2"/>
  <c r="K32" i="2"/>
  <c r="K30" i="2"/>
  <c r="K28" i="2"/>
  <c r="K24" i="2"/>
  <c r="K22" i="2"/>
  <c r="K20" i="2"/>
  <c r="K18" i="2"/>
  <c r="K16" i="2"/>
  <c r="K39" i="2"/>
  <c r="K37" i="2"/>
  <c r="K35" i="2"/>
  <c r="K33" i="2"/>
  <c r="K31" i="2"/>
  <c r="K29" i="2"/>
  <c r="K27" i="2"/>
  <c r="K11" i="2"/>
  <c r="K25" i="2"/>
  <c r="K23" i="2"/>
  <c r="K21" i="2"/>
  <c r="K19" i="2"/>
  <c r="K17" i="2"/>
  <c r="K15" i="2"/>
  <c r="K14" i="2"/>
  <c r="K26" i="2"/>
  <c r="K13" i="2"/>
</calcChain>
</file>

<file path=xl/sharedStrings.xml><?xml version="1.0" encoding="utf-8"?>
<sst xmlns="http://schemas.openxmlformats.org/spreadsheetml/2006/main" count="7952" uniqueCount="2377">
  <si>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</si>
  <si>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</si>
  <si>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</si>
  <si>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</si>
  <si>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</si>
  <si>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</si>
  <si>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</si>
  <si>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</si>
  <si>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</si>
  <si>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</si>
  <si>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</si>
  <si>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</si>
  <si>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</si>
  <si>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</si>
  <si>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</si>
  <si>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</si>
  <si>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</si>
  <si>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</si>
  <si>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</si>
  <si>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</si>
  <si>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</si>
  <si>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</si>
  <si>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</si>
  <si>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</si>
  <si>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</si>
  <si>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</si>
  <si>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</si>
  <si>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</si>
  <si>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</si>
  <si>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</si>
  <si>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</si>
  <si>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</si>
  <si>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</si>
  <si>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</si>
  <si>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</si>
  <si>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</si>
  <si>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</si>
  <si>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</si>
  <si>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</si>
  <si>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</si>
  <si>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</si>
  <si>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</si>
  <si>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</si>
  <si>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</si>
  <si>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</si>
  <si>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</si>
  <si>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</si>
  <si>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</si>
  <si>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</si>
  <si>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</si>
  <si>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</si>
  <si>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</si>
  <si>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</si>
  <si>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</si>
  <si>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</si>
  <si>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</si>
  <si>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</si>
  <si>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</si>
  <si>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</si>
  <si>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</si>
  <si>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</si>
  <si>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</si>
  <si>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</si>
  <si>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</si>
  <si>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</si>
  <si>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</si>
  <si>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</si>
  <si>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</si>
  <si>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</si>
  <si>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</si>
  <si>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</si>
  <si>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</si>
  <si>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</si>
  <si>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</si>
  <si>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</si>
  <si>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</si>
  <si>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</si>
  <si>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</si>
  <si>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</si>
  <si>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</si>
  <si>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</si>
  <si>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</si>
  <si>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</si>
  <si>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</si>
  <si>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</si>
  <si>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</si>
  <si>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</si>
  <si>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</si>
  <si>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</si>
  <si>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</si>
  <si>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</si>
  <si>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</si>
  <si>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</si>
  <si>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</si>
  <si>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</si>
  <si>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</si>
  <si>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</si>
  <si>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</si>
  <si>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</si>
  <si>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</si>
  <si>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</si>
  <si>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</si>
  <si>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</si>
  <si>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</si>
  <si>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</si>
  <si>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</si>
  <si>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</si>
  <si>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</si>
  <si>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</si>
  <si>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</si>
  <si>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</si>
  <si>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</si>
  <si>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</si>
  <si>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</si>
  <si>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</si>
  <si>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</si>
  <si>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</si>
  <si>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</si>
  <si>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</si>
  <si>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</si>
  <si>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</si>
  <si>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</si>
  <si>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</si>
  <si>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</si>
  <si>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</si>
  <si>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</si>
  <si>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</si>
  <si>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</si>
  <si>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</si>
  <si>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</si>
  <si>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</si>
  <si>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</si>
  <si>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</si>
  <si>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</si>
  <si>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</si>
  <si>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</si>
  <si>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</si>
  <si>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</si>
  <si>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</si>
  <si>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</si>
  <si>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</si>
  <si>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</si>
  <si>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</si>
  <si>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</si>
  <si>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</si>
  <si>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</si>
  <si>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</si>
  <si>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</si>
  <si>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</si>
  <si>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</si>
  <si>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</si>
  <si>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</si>
  <si>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</si>
  <si>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</si>
  <si>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</si>
  <si>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</si>
  <si>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</si>
  <si>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</si>
  <si>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</si>
  <si>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</si>
  <si>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</si>
  <si>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</si>
  <si>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</si>
  <si>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</si>
  <si>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</si>
  <si>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</si>
  <si>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</si>
  <si>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</si>
  <si>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</si>
  <si>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</si>
  <si>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</si>
  <si>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</si>
  <si>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</si>
  <si>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</si>
  <si>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</si>
  <si>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</si>
  <si>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</si>
  <si>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</si>
  <si>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</si>
  <si>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</si>
  <si>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</si>
  <si>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</si>
  <si>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</si>
  <si>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</si>
  <si>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</si>
  <si>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</si>
  <si>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</si>
  <si>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</si>
  <si>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</si>
  <si>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</si>
  <si>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</si>
  <si>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</si>
  <si>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</si>
  <si>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</si>
  <si>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</si>
  <si>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</si>
  <si>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</si>
  <si>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</si>
  <si>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</si>
  <si>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</si>
  <si>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</si>
  <si>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</si>
  <si>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</si>
  <si>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</si>
  <si>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</si>
  <si>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</si>
  <si>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</si>
  <si>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</si>
  <si>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</si>
  <si>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</si>
  <si>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</si>
  <si>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</si>
  <si>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</si>
  <si>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</si>
  <si>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</si>
  <si>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</si>
  <si>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</si>
  <si>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</si>
  <si>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9779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</si>
  <si>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</si>
  <si>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</si>
  <si>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</si>
  <si>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</si>
  <si>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</si>
  <si>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</si>
  <si>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כתר דני</t>
  </si>
  <si>
    <t>דולר הונג קונג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</si>
  <si>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</si>
  <si>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</si>
  <si>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</si>
  <si>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</si>
  <si>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</si>
  <si>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</si>
  <si>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</si>
  <si>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</si>
  <si>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200040- 10-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</si>
  <si>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</si>
  <si>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</si>
  <si>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</si>
  <si>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</si>
  <si>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</si>
  <si>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200005- 10- לאומי</t>
  </si>
  <si>
    <t>70002- 10- לאומי</t>
  </si>
  <si>
    <t>30005- 10-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</si>
  <si>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</si>
  <si>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</si>
  <si>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</si>
  <si>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</si>
  <si>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</si>
  <si>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</si>
  <si>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</si>
  <si>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</si>
  <si>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</si>
  <si>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</si>
  <si>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</si>
  <si>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</si>
  <si>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</si>
  <si>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</si>
  <si>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</si>
  <si>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15/02/16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</si>
  <si>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</si>
  <si>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</si>
  <si>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</si>
  <si>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</si>
  <si>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</si>
  <si>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</si>
  <si>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</si>
  <si>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</si>
  <si>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31/10/17</t>
  </si>
  <si>
    <t>ממשל צמודה 0923- גליל</t>
  </si>
  <si>
    <t>1128081</t>
  </si>
  <si>
    <t>04/01/16</t>
  </si>
  <si>
    <t>ממשל צמודה 1019- גליל</t>
  </si>
  <si>
    <t>1114750</t>
  </si>
  <si>
    <t>02/02/16</t>
  </si>
  <si>
    <t>ממשל צמודה 1025- גליל</t>
  </si>
  <si>
    <t>1135912</t>
  </si>
  <si>
    <t>ממשלתי צמוד 1020- גליל</t>
  </si>
  <si>
    <t>1137181</t>
  </si>
  <si>
    <t>15/12/16</t>
  </si>
  <si>
    <t>ממשלתי צמוד 841- גליל</t>
  </si>
  <si>
    <t>1120583</t>
  </si>
  <si>
    <t>03/04/17</t>
  </si>
  <si>
    <t>ממשלתי צמודה 0536- גליל</t>
  </si>
  <si>
    <t>1097708</t>
  </si>
  <si>
    <t>21/01/16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</si>
  <si>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</si>
  <si>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</si>
  <si>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</si>
  <si>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</si>
  <si>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</si>
  <si>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</si>
  <si>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</si>
  <si>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</si>
  <si>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</si>
  <si>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</si>
  <si>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</si>
  <si>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</si>
  <si>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</si>
  <si>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</si>
  <si>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26/10/16</t>
  </si>
  <si>
    <t>ממשל שקלית 0219- שחר</t>
  </si>
  <si>
    <t>1110907</t>
  </si>
  <si>
    <t>07/02/17</t>
  </si>
  <si>
    <t>ממשל שקלית 0327- שחר</t>
  </si>
  <si>
    <t>1139344</t>
  </si>
  <si>
    <t>15/11/16</t>
  </si>
  <si>
    <t>ממשל שקלית 0347- שחר</t>
  </si>
  <si>
    <t>1140193</t>
  </si>
  <si>
    <t>05/12/17</t>
  </si>
  <si>
    <t>ממשל שקלית 0825- שחר</t>
  </si>
  <si>
    <t>1135557</t>
  </si>
  <si>
    <t>02/05/16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</si>
  <si>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</si>
  <si>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</si>
  <si>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</si>
  <si>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</si>
  <si>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</si>
  <si>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</si>
  <si>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</si>
  <si>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</si>
  <si>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</si>
  <si>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</si>
  <si>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</si>
  <si>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</si>
  <si>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05/04/16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</si>
  <si>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</si>
  <si>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</si>
  <si>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</si>
  <si>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</si>
  <si>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</si>
  <si>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</si>
  <si>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</si>
  <si>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</si>
  <si>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</si>
  <si>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</si>
  <si>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</si>
  <si>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</si>
  <si>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</si>
  <si>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</si>
  <si>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</si>
  <si>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</si>
  <si>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</si>
  <si>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</si>
  <si>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</si>
  <si>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</si>
  <si>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</si>
  <si>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</si>
  <si>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</si>
  <si>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</si>
  <si>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</si>
  <si>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</si>
  <si>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</si>
  <si>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</si>
  <si>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</si>
  <si>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</si>
  <si>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</si>
  <si>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</si>
  <si>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</si>
  <si>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</si>
  <si>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</si>
  <si>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</si>
  <si>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</si>
  <si>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</si>
  <si>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</si>
  <si>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</si>
  <si>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22/12/16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</si>
  <si>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</si>
  <si>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</si>
  <si>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</si>
  <si>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</si>
  <si>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</si>
  <si>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25/02/18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</si>
  <si>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</si>
  <si>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</si>
  <si>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</si>
  <si>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</si>
  <si>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</si>
  <si>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</si>
  <si>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</si>
  <si>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</si>
  <si>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</si>
  <si>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</si>
  <si>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</si>
  <si>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</si>
  <si>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</si>
  <si>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</si>
  <si>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</si>
  <si>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</si>
  <si>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</si>
  <si>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</si>
  <si>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</si>
  <si>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</si>
  <si>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</si>
  <si>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</si>
  <si>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</si>
  <si>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</si>
  <si>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</si>
  <si>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</si>
  <si>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</si>
  <si>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</si>
  <si>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</si>
  <si>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</si>
  <si>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</si>
  <si>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</si>
  <si>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</si>
  <si>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</si>
  <si>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</si>
  <si>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</si>
  <si>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</si>
  <si>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01/09/16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</si>
  <si>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</si>
  <si>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</si>
  <si>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</si>
  <si>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</si>
  <si>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</si>
  <si>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</si>
  <si>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</si>
  <si>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</si>
  <si>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</si>
  <si>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</si>
  <si>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</si>
  <si>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</si>
  <si>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</si>
  <si>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</si>
  <si>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29/08/17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</si>
  <si>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</si>
  <si>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</si>
  <si>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</si>
  <si>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</si>
  <si>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</si>
  <si>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</si>
  <si>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</si>
  <si>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</si>
  <si>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</si>
  <si>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</si>
  <si>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</si>
  <si>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</si>
  <si>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</si>
  <si>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</si>
  <si>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</si>
  <si>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27/11/16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</si>
  <si>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</si>
  <si>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</si>
  <si>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</si>
  <si>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</si>
  <si>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</si>
  <si>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</si>
  <si>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</si>
  <si>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</si>
  <si>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</si>
  <si>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</si>
  <si>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</si>
  <si>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</si>
  <si>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</si>
  <si>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</si>
  <si>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</si>
  <si>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</si>
  <si>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</si>
  <si>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</si>
  <si>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</si>
  <si>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</si>
  <si>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</si>
  <si>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</si>
  <si>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</si>
  <si>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</si>
  <si>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</si>
  <si>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</si>
  <si>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</si>
  <si>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</si>
  <si>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30/04/18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</si>
  <si>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</si>
  <si>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</si>
  <si>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</si>
  <si>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</si>
  <si>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</si>
  <si>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</si>
  <si>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</si>
  <si>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</si>
  <si>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</si>
  <si>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</si>
  <si>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</si>
  <si>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</si>
  <si>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</si>
  <si>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</si>
  <si>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</si>
  <si>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</si>
  <si>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</si>
  <si>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</si>
  <si>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</si>
  <si>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</si>
  <si>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</si>
  <si>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</si>
  <si>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08/08/16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</si>
  <si>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</si>
  <si>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</si>
  <si>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</si>
  <si>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</si>
  <si>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</si>
  <si>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</si>
  <si>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</si>
  <si>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23/01/18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</si>
  <si>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</si>
  <si>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</si>
  <si>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</si>
  <si>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</si>
  <si>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</si>
  <si>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</si>
  <si>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</si>
  <si>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</si>
  <si>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</si>
  <si>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</si>
  <si>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</si>
  <si>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</si>
  <si>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</si>
  <si>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</si>
  <si>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20/12/18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</si>
  <si>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</si>
  <si>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</si>
  <si>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</si>
  <si>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</si>
  <si>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</si>
  <si>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</si>
  <si>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</si>
  <si>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</si>
  <si>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</si>
  <si>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</si>
  <si>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</si>
  <si>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</si>
  <si>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</si>
  <si>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</si>
  <si>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</si>
  <si>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</si>
  <si>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</si>
  <si>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</si>
  <si>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</si>
  <si>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</si>
  <si>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</si>
  <si>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</si>
  <si>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</si>
  <si>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</si>
  <si>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</si>
  <si>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</si>
  <si>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</si>
  <si>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</si>
  <si>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</si>
  <si>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</si>
  <si>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</si>
  <si>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</si>
  <si>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</si>
  <si>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12/03/18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</si>
  <si>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</si>
  <si>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</si>
  <si>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</si>
  <si>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</si>
  <si>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</si>
  <si>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</si>
  <si>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</si>
  <si>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</si>
  <si>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</si>
  <si>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</si>
  <si>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23/11/16</t>
  </si>
  <si>
    <t>*מליסרון אגח ו- מליסרון בע"מ</t>
  </si>
  <si>
    <t>3230125</t>
  </si>
  <si>
    <t>*מליסרון אגח יא- מליסרון בע"מ</t>
  </si>
  <si>
    <t>3230208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</si>
  <si>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</si>
  <si>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</si>
  <si>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</si>
  <si>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</si>
  <si>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</si>
  <si>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</si>
  <si>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</si>
  <si>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</si>
  <si>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</si>
  <si>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</si>
  <si>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</si>
  <si>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</si>
  <si>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</si>
  <si>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</si>
  <si>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</si>
  <si>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</si>
  <si>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</si>
  <si>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</si>
  <si>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</si>
  <si>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</si>
  <si>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</si>
  <si>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</si>
  <si>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</si>
  <si>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</si>
  <si>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</si>
  <si>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</si>
  <si>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</si>
  <si>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</si>
  <si>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</si>
  <si>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</si>
  <si>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</si>
  <si>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</si>
  <si>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</si>
  <si>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</si>
  <si>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</si>
  <si>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</si>
  <si>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</si>
  <si>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</si>
  <si>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</si>
  <si>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</si>
  <si>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</si>
  <si>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</si>
  <si>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</si>
  <si>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</si>
  <si>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</si>
  <si>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</si>
  <si>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</si>
  <si>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</si>
  <si>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</si>
  <si>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</si>
  <si>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</si>
  <si>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</si>
  <si>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</si>
  <si>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</si>
  <si>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</si>
  <si>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</si>
  <si>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</si>
  <si>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</si>
  <si>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</si>
  <si>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</si>
  <si>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</si>
  <si>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</si>
  <si>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</si>
  <si>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</si>
  <si>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</si>
  <si>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</si>
  <si>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</si>
  <si>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</si>
  <si>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</si>
  <si>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</si>
  <si>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</si>
  <si>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</si>
  <si>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</si>
  <si>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</si>
  <si>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</si>
  <si>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</si>
  <si>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</si>
  <si>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</si>
  <si>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</si>
  <si>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</si>
  <si>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</si>
  <si>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</si>
  <si>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</si>
  <si>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</si>
  <si>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</si>
  <si>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</si>
  <si>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</si>
  <si>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</si>
  <si>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</si>
  <si>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</si>
  <si>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</si>
  <si>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</si>
  <si>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</si>
  <si>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</si>
  <si>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</si>
  <si>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</si>
  <si>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</si>
  <si>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</si>
  <si>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</si>
  <si>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</si>
  <si>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</si>
  <si>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</si>
  <si>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</si>
  <si>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</si>
  <si>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</si>
  <si>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</si>
  <si>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</si>
  <si>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</si>
  <si>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</si>
  <si>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</si>
  <si>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29/11/17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</si>
  <si>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</si>
  <si>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</si>
  <si>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</si>
  <si>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</si>
  <si>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</si>
  <si>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</si>
  <si>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</si>
  <si>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</si>
  <si>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</si>
  <si>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</si>
  <si>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</si>
  <si>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</si>
  <si>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</si>
  <si>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</si>
  <si>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</si>
  <si>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</si>
  <si>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</si>
  <si>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</si>
  <si>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</si>
  <si>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</si>
  <si>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</si>
  <si>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</si>
  <si>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</si>
  <si>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</si>
  <si>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</si>
  <si>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</si>
  <si>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</si>
  <si>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</si>
  <si>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</si>
  <si>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</si>
  <si>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</si>
  <si>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</si>
  <si>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</si>
  <si>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</si>
  <si>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</si>
  <si>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</si>
  <si>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</si>
  <si>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</si>
  <si>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</si>
  <si>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</si>
  <si>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</si>
  <si>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</si>
  <si>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</si>
  <si>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</si>
  <si>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</si>
  <si>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</si>
  <si>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</si>
  <si>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</si>
  <si>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</si>
  <si>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</si>
  <si>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</si>
  <si>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</si>
  <si>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</si>
  <si>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</si>
  <si>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</si>
  <si>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07/11/17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</si>
  <si>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</si>
  <si>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</si>
  <si>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</si>
  <si>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</si>
  <si>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</si>
  <si>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</si>
  <si>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</si>
  <si>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</si>
  <si>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</si>
  <si>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</si>
  <si>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</si>
  <si>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</si>
  <si>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</si>
  <si>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</si>
  <si>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</si>
  <si>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</si>
  <si>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</si>
  <si>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</si>
  <si>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</si>
  <si>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</si>
  <si>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</si>
  <si>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</si>
  <si>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</si>
  <si>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28/12/16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</si>
  <si>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</si>
  <si>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</si>
  <si>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</si>
  <si>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</si>
  <si>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</si>
  <si>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</si>
  <si>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</si>
  <si>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</si>
  <si>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</si>
  <si>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</si>
  <si>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</si>
  <si>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</si>
  <si>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</si>
  <si>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</si>
  <si>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</si>
  <si>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</si>
  <si>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</si>
  <si>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</si>
  <si>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</si>
  <si>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אדגר אגח ט- אדגר השקעות ופיתוח בע"מ</t>
  </si>
  <si>
    <t>1820190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</si>
  <si>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</si>
  <si>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</si>
  <si>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</si>
  <si>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</si>
  <si>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</si>
  <si>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</si>
  <si>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</si>
  <si>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</si>
  <si>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</si>
  <si>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</si>
  <si>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</si>
  <si>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</si>
  <si>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</si>
  <si>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</si>
  <si>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</si>
  <si>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</si>
  <si>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</si>
  <si>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</si>
  <si>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</si>
  <si>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</si>
  <si>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</si>
  <si>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</si>
  <si>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</si>
  <si>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</si>
  <si>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</si>
  <si>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</si>
  <si>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</si>
  <si>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</si>
  <si>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</si>
  <si>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</si>
  <si>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</si>
  <si>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</si>
  <si>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</si>
  <si>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</si>
  <si>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</si>
  <si>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</si>
  <si>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</si>
  <si>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</si>
  <si>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</si>
  <si>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</si>
  <si>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</si>
  <si>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</si>
  <si>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</si>
  <si>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</si>
  <si>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</si>
  <si>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</si>
  <si>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</si>
  <si>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</si>
  <si>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</si>
  <si>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</si>
  <si>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</si>
  <si>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</si>
  <si>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</si>
  <si>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</si>
  <si>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</si>
  <si>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28/01/18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</si>
  <si>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</si>
  <si>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</si>
  <si>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</si>
  <si>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</si>
  <si>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</si>
  <si>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</si>
  <si>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</si>
  <si>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</si>
  <si>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</si>
  <si>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</si>
  <si>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</si>
  <si>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14/02/17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</si>
  <si>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</si>
  <si>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</si>
  <si>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</si>
  <si>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</si>
  <si>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</si>
  <si>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</si>
  <si>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</si>
  <si>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</si>
  <si>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</si>
  <si>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</si>
  <si>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</si>
  <si>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</si>
  <si>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</si>
  <si>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</si>
  <si>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</si>
  <si>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</si>
  <si>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</si>
  <si>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</si>
  <si>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</si>
  <si>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</si>
  <si>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</si>
  <si>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</si>
  <si>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</si>
  <si>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</si>
  <si>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</si>
  <si>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</si>
  <si>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</si>
  <si>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</si>
  <si>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</si>
  <si>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</si>
  <si>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</si>
  <si>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</si>
  <si>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</si>
  <si>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</si>
  <si>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</si>
  <si>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</si>
  <si>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</si>
  <si>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</si>
  <si>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</si>
  <si>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</si>
  <si>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</si>
  <si>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</si>
  <si>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</si>
  <si>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</si>
  <si>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</si>
  <si>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</si>
  <si>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</si>
  <si>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</si>
  <si>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</si>
  <si>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</si>
  <si>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</si>
  <si>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</si>
  <si>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</si>
  <si>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</si>
  <si>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</si>
  <si>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</si>
  <si>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</si>
  <si>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</si>
  <si>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</si>
  <si>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</si>
  <si>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</si>
  <si>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</si>
  <si>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</si>
  <si>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</si>
  <si>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</si>
  <si>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</si>
  <si>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</si>
  <si>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</si>
  <si>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</si>
  <si>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</si>
  <si>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</si>
  <si>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</si>
  <si>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</si>
  <si>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</si>
  <si>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</si>
  <si>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</si>
  <si>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</si>
  <si>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</si>
  <si>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</si>
  <si>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</si>
  <si>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</si>
  <si>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</si>
  <si>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</si>
  <si>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</si>
  <si>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</si>
  <si>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</si>
  <si>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</si>
  <si>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</si>
  <si>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</si>
  <si>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</si>
  <si>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</si>
  <si>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</si>
  <si>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</si>
  <si>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</si>
  <si>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</si>
  <si>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</si>
  <si>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</si>
  <si>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</si>
  <si>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</si>
  <si>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</si>
  <si>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</si>
  <si>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</si>
  <si>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</si>
  <si>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</si>
  <si>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</si>
  <si>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</si>
  <si>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</si>
  <si>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</si>
  <si>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</si>
  <si>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</si>
  <si>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</si>
  <si>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</si>
  <si>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</si>
  <si>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</si>
  <si>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</si>
  <si>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</si>
  <si>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</si>
  <si>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</si>
  <si>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</si>
  <si>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</si>
  <si>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</si>
  <si>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</si>
  <si>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</si>
  <si>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</si>
  <si>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</si>
  <si>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</si>
  <si>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</si>
  <si>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</si>
  <si>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</si>
  <si>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</si>
  <si>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</si>
  <si>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</si>
  <si>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</si>
  <si>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</si>
  <si>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</si>
  <si>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</si>
  <si>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</si>
  <si>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</si>
  <si>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</si>
  <si>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</si>
  <si>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</si>
  <si>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</si>
  <si>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</si>
  <si>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</si>
  <si>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</si>
  <si>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</si>
  <si>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</si>
  <si>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</si>
  <si>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</si>
  <si>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</si>
  <si>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</si>
  <si>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</si>
  <si>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</si>
  <si>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</si>
  <si>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</si>
  <si>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</si>
  <si>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</si>
  <si>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</si>
  <si>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</si>
  <si>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</si>
  <si>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</si>
  <si>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</si>
  <si>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</si>
  <si>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</si>
  <si>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</si>
  <si>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</si>
  <si>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</si>
  <si>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</si>
  <si>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</si>
  <si>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</si>
  <si>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</si>
  <si>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</si>
  <si>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</si>
  <si>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</si>
  <si>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</si>
  <si>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</si>
  <si>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</si>
  <si>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</si>
  <si>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</si>
  <si>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</si>
  <si>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</si>
  <si>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</si>
  <si>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</si>
  <si>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</si>
  <si>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</si>
  <si>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</si>
  <si>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</si>
  <si>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</si>
  <si>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</si>
  <si>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</si>
  <si>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</si>
  <si>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</si>
  <si>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</si>
  <si>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</si>
  <si>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</si>
  <si>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</si>
  <si>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</si>
  <si>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</si>
  <si>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</si>
  <si>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</si>
  <si>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</si>
  <si>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</si>
  <si>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</si>
  <si>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</si>
  <si>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</si>
  <si>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</si>
  <si>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</si>
  <si>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</si>
  <si>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</si>
  <si>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</si>
  <si>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</si>
  <si>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</si>
  <si>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</si>
  <si>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</si>
  <si>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</si>
  <si>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</si>
  <si>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</si>
  <si>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</si>
  <si>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</si>
  <si>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</si>
  <si>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</si>
  <si>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</si>
  <si>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</si>
  <si>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</si>
  <si>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</si>
  <si>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</si>
  <si>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</si>
  <si>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</si>
  <si>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</si>
  <si>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</si>
  <si>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</si>
  <si>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</si>
  <si>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</si>
  <si>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</si>
  <si>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</si>
  <si>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</si>
  <si>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</si>
  <si>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</si>
  <si>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</si>
  <si>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</si>
  <si>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</si>
  <si>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</si>
  <si>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</si>
  <si>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</si>
  <si>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</si>
  <si>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</si>
  <si>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</si>
  <si>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</si>
  <si>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</si>
  <si>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</si>
  <si>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</si>
  <si>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</si>
  <si>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</si>
  <si>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</si>
  <si>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</si>
  <si>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</si>
  <si>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</si>
  <si>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</si>
  <si>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</si>
  <si>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</si>
  <si>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</si>
  <si>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</si>
  <si>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</si>
  <si>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</si>
  <si>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</si>
  <si>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</si>
  <si>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</si>
  <si>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</si>
  <si>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</si>
  <si>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</si>
  <si>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</si>
  <si>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</si>
  <si>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</si>
  <si>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</si>
  <si>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</si>
  <si>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</si>
  <si>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</si>
  <si>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</si>
  <si>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</si>
  <si>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</si>
  <si>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</si>
  <si>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</si>
  <si>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</si>
  <si>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</si>
  <si>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</si>
  <si>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</si>
  <si>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</si>
  <si>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</si>
  <si>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</si>
  <si>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</si>
  <si>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</si>
  <si>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</si>
  <si>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</si>
  <si>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</si>
  <si>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</si>
  <si>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</si>
  <si>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</si>
  <si>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</si>
  <si>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</si>
  <si>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</si>
  <si>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</si>
  <si>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</si>
  <si>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</si>
  <si>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</si>
  <si>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</si>
  <si>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</si>
  <si>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</si>
  <si>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</si>
  <si>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</si>
  <si>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</si>
  <si>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</si>
  <si>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</si>
  <si>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</si>
  <si>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</si>
  <si>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</si>
  <si>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</si>
  <si>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</si>
  <si>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</si>
  <si>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</si>
  <si>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</si>
  <si>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</si>
  <si>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</si>
  <si>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</si>
  <si>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</si>
  <si>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</si>
  <si>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</si>
  <si>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</si>
  <si>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</si>
  <si>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</si>
  <si>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</si>
  <si>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</si>
  <si>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</si>
  <si>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</si>
  <si>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</si>
  <si>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</si>
  <si>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</si>
  <si>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</si>
  <si>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</si>
  <si>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</si>
  <si>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</si>
  <si>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</si>
  <si>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</si>
  <si>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</si>
  <si>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</si>
  <si>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</si>
  <si>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</si>
  <si>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</si>
  <si>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</si>
  <si>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</si>
  <si>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</si>
  <si>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</si>
  <si>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</si>
  <si>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</si>
  <si>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</si>
  <si>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</si>
  <si>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</si>
  <si>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</si>
  <si>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</si>
  <si>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</si>
  <si>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</si>
  <si>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</si>
  <si>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</si>
  <si>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</si>
  <si>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</si>
  <si>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</si>
  <si>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</si>
  <si>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</si>
  <si>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</si>
  <si>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</si>
  <si>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</si>
  <si>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</si>
  <si>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</si>
  <si>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</si>
  <si>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</si>
  <si>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</si>
  <si>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</si>
  <si>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</si>
  <si>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</si>
  <si>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</si>
  <si>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</si>
  <si>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</si>
  <si>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</si>
  <si>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</si>
  <si>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</si>
  <si>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</si>
  <si>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</si>
  <si>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</si>
  <si>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</si>
  <si>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</si>
  <si>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</si>
  <si>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</si>
  <si>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</si>
  <si>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</si>
  <si>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</si>
  <si>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</si>
  <si>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</si>
  <si>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</si>
  <si>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</si>
  <si>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</si>
  <si>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</si>
  <si>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</si>
  <si>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</si>
  <si>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</si>
  <si>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</si>
  <si>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</si>
  <si>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</si>
  <si>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</si>
  <si>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</si>
  <si>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</si>
  <si>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</si>
  <si>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</si>
  <si>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</si>
  <si>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</si>
  <si>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</si>
  <si>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</si>
  <si>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</si>
  <si>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</si>
  <si>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</si>
  <si>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</si>
  <si>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</si>
  <si>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</si>
  <si>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</si>
  <si>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</si>
  <si>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</si>
  <si>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</si>
  <si>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</si>
  <si>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</si>
  <si>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</si>
  <si>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</si>
  <si>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</si>
  <si>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</si>
  <si>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</si>
  <si>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</si>
  <si>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</si>
  <si>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</si>
  <si>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</si>
  <si>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</si>
  <si>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</si>
  <si>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</si>
  <si>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</si>
  <si>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</si>
  <si>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</si>
  <si>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</si>
  <si>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</si>
  <si>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</si>
  <si>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</si>
  <si>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</si>
  <si>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</si>
  <si>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</si>
  <si>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</si>
  <si>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</si>
  <si>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</si>
  <si>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</si>
  <si>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</si>
  <si>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</si>
  <si>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</si>
  <si>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</si>
  <si>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</si>
  <si>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</si>
  <si>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</si>
  <si>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</si>
  <si>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</si>
  <si>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</si>
  <si>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</si>
  <si>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</si>
  <si>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</si>
  <si>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</si>
  <si>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</si>
  <si>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</si>
  <si>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</si>
  <si>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</si>
  <si>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</si>
  <si>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</si>
  <si>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</si>
  <si>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</si>
  <si>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</si>
  <si>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</si>
  <si>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</si>
  <si>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</si>
  <si>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</si>
  <si>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</si>
  <si>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</si>
  <si>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</si>
  <si>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</si>
  <si>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</si>
  <si>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</si>
  <si>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</si>
  <si>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</si>
  <si>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</si>
  <si>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</si>
  <si>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</si>
  <si>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</si>
  <si>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</si>
  <si>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</si>
  <si>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</si>
  <si>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</si>
  <si>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</si>
  <si>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</si>
  <si>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</si>
  <si>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</si>
  <si>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</si>
  <si>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</si>
  <si>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</si>
  <si>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</si>
  <si>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</si>
  <si>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</si>
  <si>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</si>
  <si>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</si>
  <si>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</si>
  <si>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</si>
  <si>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</si>
  <si>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</si>
  <si>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</si>
  <si>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</si>
  <si>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</si>
  <si>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</si>
  <si>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</si>
  <si>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</si>
  <si>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</si>
  <si>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</si>
  <si>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</si>
  <si>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</si>
  <si>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</si>
  <si>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</si>
  <si>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</si>
  <si>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</si>
  <si>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</si>
  <si>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</si>
  <si>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</si>
  <si>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</si>
  <si>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</si>
  <si>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</si>
  <si>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</si>
  <si>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</si>
  <si>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</si>
  <si>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</si>
  <si>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</si>
  <si>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</si>
  <si>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</si>
  <si>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</si>
  <si>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</si>
  <si>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</si>
  <si>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</si>
  <si>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</si>
  <si>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</si>
  <si>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</si>
  <si>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</si>
  <si>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</si>
  <si>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</si>
  <si>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</si>
  <si>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</si>
  <si>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</si>
  <si>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</si>
  <si>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</si>
  <si>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</si>
  <si>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</si>
  <si>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</si>
  <si>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</si>
  <si>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</si>
  <si>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</si>
  <si>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</si>
  <si>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</si>
  <si>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</si>
  <si>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</si>
  <si>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</si>
  <si>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</si>
  <si>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</si>
  <si>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</si>
  <si>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</si>
  <si>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</si>
  <si>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</si>
  <si>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</si>
  <si>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</si>
  <si>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</si>
  <si>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</si>
  <si>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</si>
  <si>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</si>
  <si>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</si>
  <si>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</si>
  <si>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</si>
  <si>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</si>
  <si>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</si>
  <si>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</si>
  <si>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</si>
  <si>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</si>
  <si>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</si>
  <si>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</si>
  <si>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</si>
  <si>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</si>
  <si>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</si>
  <si>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</si>
  <si>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</si>
  <si>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</si>
  <si>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</si>
  <si>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</si>
  <si>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</si>
  <si>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US Bankcorp- US BANCORP</t>
  </si>
  <si>
    <t>US9029733048</t>
  </si>
  <si>
    <t>10857</t>
  </si>
  <si>
    <t>Wells Fargo new-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</si>
  <si>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</si>
  <si>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</si>
  <si>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</si>
  <si>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</si>
  <si>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</si>
  <si>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</si>
  <si>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</si>
  <si>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</si>
  <si>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</si>
  <si>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AIRBUS GROUP NV- AIRBUS GROUP</t>
  </si>
  <si>
    <t>NL0000235190</t>
  </si>
  <si>
    <t>EURONEXT</t>
  </si>
  <si>
    <t>11195</t>
  </si>
  <si>
    <t>BAE SYSTEMS PLC- BAE Systems</t>
  </si>
  <si>
    <t>GB0002634946</t>
  </si>
  <si>
    <t>12995</t>
  </si>
  <si>
    <t>EIFFAGE- EIFFAGE</t>
  </si>
  <si>
    <t>FR0000130452</t>
  </si>
  <si>
    <t>27267</t>
  </si>
  <si>
    <t>SAAB AB-B BTA- SAAB AB-B RTS</t>
  </si>
  <si>
    <t>SE0011984772</t>
  </si>
  <si>
    <t>27863</t>
  </si>
  <si>
    <t>SAAB AB-B- SAAB AB-B RTS</t>
  </si>
  <si>
    <t>SE0000112385</t>
  </si>
  <si>
    <t>SIEMENS REGISTERD- SIEMENS</t>
  </si>
  <si>
    <t>de0007236101</t>
  </si>
  <si>
    <t>FWB</t>
  </si>
  <si>
    <t>10385</t>
  </si>
  <si>
    <t>THALES SA- THALES SA</t>
  </si>
  <si>
    <t>FR0000121329</t>
  </si>
  <si>
    <t>27820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</si>
  <si>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</si>
  <si>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</si>
  <si>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</si>
  <si>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</si>
  <si>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</si>
  <si>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</si>
  <si>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</si>
  <si>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NIKE INC CL-B-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</si>
  <si>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</si>
  <si>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</si>
  <si>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</si>
  <si>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</si>
  <si>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</si>
  <si>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</si>
  <si>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MODDY'S CORP- Moody's corporation</t>
  </si>
  <si>
    <t>US6153691059</t>
  </si>
  <si>
    <t>12067</t>
  </si>
  <si>
    <t>S&amp;P GLOBAL INC- S&amp;P 500</t>
  </si>
  <si>
    <t>US78409V1044</t>
  </si>
  <si>
    <t>10369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</si>
  <si>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</si>
  <si>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</si>
  <si>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</si>
  <si>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</si>
  <si>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</si>
  <si>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</si>
  <si>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</si>
  <si>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</si>
  <si>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</si>
  <si>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</si>
  <si>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</si>
  <si>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</si>
  <si>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</si>
  <si>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</si>
  <si>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dutch- ROYAL DUTCH SHELL PLC-A SHS</t>
  </si>
  <si>
    <t>GB00B03MLX29</t>
  </si>
  <si>
    <t>10795</t>
  </si>
  <si>
    <t>WOODSIDE PETROLEUM- WOODSIDE PETROL</t>
  </si>
  <si>
    <t>AU000000WPL2</t>
  </si>
  <si>
    <t>11241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</si>
  <si>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</si>
  <si>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</si>
  <si>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</si>
  <si>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</si>
  <si>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</si>
  <si>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GB0000566504</t>
  </si>
  <si>
    <t>27459</t>
  </si>
  <si>
    <t>Materials</t>
  </si>
  <si>
    <t>Cf Industries Holding inc- CF INDUSTRIES HOLDINGS INC</t>
  </si>
  <si>
    <t>US1252691001</t>
  </si>
  <si>
    <t>10877</t>
  </si>
  <si>
    <t>K+S AG- K+S AG</t>
  </si>
  <si>
    <t>DE0007162000 - 70373030</t>
  </si>
  <si>
    <t>10868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</si>
  <si>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</si>
  <si>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</si>
  <si>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</si>
  <si>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</si>
  <si>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</si>
  <si>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</si>
  <si>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</si>
  <si>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</si>
  <si>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</si>
  <si>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</si>
  <si>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</si>
  <si>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</si>
  <si>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</si>
  <si>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</si>
  <si>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</si>
  <si>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</si>
  <si>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</si>
  <si>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</si>
  <si>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</si>
  <si>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</si>
  <si>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</si>
  <si>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</si>
  <si>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</si>
  <si>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PROPERTIES</t>
  </si>
  <si>
    <t>US1011211018</t>
  </si>
  <si>
    <t>27746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</si>
  <si>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</si>
  <si>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</si>
  <si>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</si>
  <si>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</si>
  <si>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</si>
  <si>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</si>
  <si>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DEUTSCHE WOHN-BR- DEUTSCHE WOHNEN SE</t>
  </si>
  <si>
    <t>DE000AOHN5C6</t>
  </si>
  <si>
    <t>27726</t>
  </si>
  <si>
    <t>GECINA SA- GECINA SA</t>
  </si>
  <si>
    <t>FR0010040865</t>
  </si>
  <si>
    <t>27727</t>
  </si>
  <si>
    <t>SEGRO PLC- SEGRO PLC</t>
  </si>
  <si>
    <t>GB00B5ZN1N88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</si>
  <si>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</si>
  <si>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</si>
  <si>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</si>
  <si>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</si>
  <si>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</si>
  <si>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</si>
  <si>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</si>
  <si>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Alibaba Group ho- ALIBABA COM LTD</t>
  </si>
  <si>
    <t>US01609W1027</t>
  </si>
  <si>
    <t>10825</t>
  </si>
  <si>
    <t>Retailing</t>
  </si>
  <si>
    <t>Amazon inc- amazon.com</t>
  </si>
  <si>
    <t>US0231351067</t>
  </si>
  <si>
    <t>11069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</si>
  <si>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</si>
  <si>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</si>
  <si>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</si>
  <si>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</si>
  <si>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</si>
  <si>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</si>
  <si>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</si>
  <si>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</si>
  <si>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</si>
  <si>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</si>
  <si>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</si>
  <si>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</si>
  <si>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</si>
  <si>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</si>
  <si>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</si>
  <si>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 HOLDING NV- ASML HOLDING NV-NY</t>
  </si>
  <si>
    <t>NL0010273215</t>
  </si>
  <si>
    <t>27028</t>
  </si>
  <si>
    <t>Facebook INC-A- FACEBOOK INC - A</t>
  </si>
  <si>
    <t>US30303M1027</t>
  </si>
  <si>
    <t>12310</t>
  </si>
  <si>
    <t>ALPHABET  INC  CL C ׂ- Google Inc</t>
  </si>
  <si>
    <t>US02079K1079</t>
  </si>
  <si>
    <t>10616</t>
  </si>
  <si>
    <t>Mastercard inc-cla- MASTERCARD INC</t>
  </si>
  <si>
    <t>US57636Q1040</t>
  </si>
  <si>
    <t>11106</t>
  </si>
  <si>
    <t>Microsoft corp-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</si>
  <si>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</si>
  <si>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</si>
  <si>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</si>
  <si>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</si>
  <si>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</si>
  <si>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</si>
  <si>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</si>
  <si>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</si>
  <si>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</si>
  <si>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</si>
  <si>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</si>
  <si>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</si>
  <si>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</si>
  <si>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</si>
  <si>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</si>
  <si>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</si>
  <si>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Cisco  sys inc-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</si>
  <si>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</si>
  <si>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</si>
  <si>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</si>
  <si>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</si>
  <si>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</si>
  <si>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</si>
  <si>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</si>
  <si>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</si>
  <si>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ERICSSON LM B SHS- TELEFONAKTIEBOL</t>
  </si>
  <si>
    <t>SE0000108656</t>
  </si>
  <si>
    <t>11259</t>
  </si>
  <si>
    <t>Deutsche Post Ag-Reg-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</si>
  <si>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</si>
  <si>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</si>
  <si>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</si>
  <si>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</si>
  <si>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</si>
  <si>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</si>
  <si>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</si>
  <si>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</si>
  <si>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</si>
  <si>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תכלית קרן סל.תא35- תכלית מדדים ניהול קרנות נאמנות בע"מ</t>
  </si>
  <si>
    <t>1143700</t>
  </si>
  <si>
    <t>513534974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</si>
  <si>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</si>
  <si>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</si>
  <si>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</si>
  <si>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</si>
  <si>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</si>
  <si>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</si>
  <si>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</si>
  <si>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</si>
  <si>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</si>
  <si>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</si>
  <si>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</si>
  <si>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</si>
  <si>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</si>
  <si>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</si>
  <si>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</si>
  <si>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</si>
  <si>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</si>
  <si>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</si>
  <si>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</si>
  <si>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</si>
  <si>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</si>
  <si>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</si>
  <si>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</si>
  <si>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</si>
  <si>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</si>
  <si>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</si>
  <si>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</si>
  <si>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</si>
  <si>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</si>
  <si>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</si>
  <si>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</si>
  <si>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</si>
  <si>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</si>
  <si>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</si>
  <si>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</si>
  <si>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</si>
  <si>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</si>
  <si>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</si>
  <si>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</si>
  <si>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</si>
  <si>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</si>
  <si>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</si>
  <si>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ISHR MSCI EM SC- BLACK ROCK</t>
  </si>
  <si>
    <t>IE00B3F81G20</t>
  </si>
  <si>
    <t>27495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</si>
  <si>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</si>
  <si>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</si>
  <si>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</si>
  <si>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</si>
  <si>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</si>
  <si>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</si>
  <si>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</si>
  <si>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</si>
  <si>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</si>
  <si>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xsc6 ln- DB x TRACKERS</t>
  </si>
  <si>
    <t>LU0514695690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</si>
  <si>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</si>
  <si>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</si>
  <si>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</si>
  <si>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</si>
  <si>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</si>
  <si>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HORIZON S&amp;P/TSX 60- GLOBAL HORIZON</t>
  </si>
  <si>
    <t>CA44049A1241</t>
  </si>
  <si>
    <t>10629</t>
  </si>
  <si>
    <t>Health care select xlv- HEALTH CARE</t>
  </si>
  <si>
    <t>US81369Y2090</t>
  </si>
  <si>
    <t>10188</t>
  </si>
  <si>
    <t>ISHA CORE EM- ISHARES CORE MSCI EMERGING</t>
  </si>
  <si>
    <t>US46434G1031</t>
  </si>
  <si>
    <t>27421</t>
  </si>
  <si>
    <t>Ishares DJ construction-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</si>
  <si>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</si>
  <si>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</si>
  <si>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</si>
  <si>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</si>
  <si>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</si>
  <si>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</si>
  <si>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</si>
  <si>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</si>
  <si>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DJ US AEROS- ISHARES DJ US AEROS</t>
  </si>
  <si>
    <t>US4642887602</t>
  </si>
  <si>
    <t>20042</t>
  </si>
  <si>
    <t>ISHARES EURO STOXX- ISHARES EURO STOXX</t>
  </si>
  <si>
    <t>IE00B53L3W79</t>
  </si>
  <si>
    <t>27620</t>
  </si>
  <si>
    <t>ISHR EURSTOXX MID- ISHARES EURO STOXX</t>
  </si>
  <si>
    <t>IE00B02KXL92</t>
  </si>
  <si>
    <t>Ishares ftse 100- Ishares ftse 100</t>
  </si>
  <si>
    <t>IE0005042456</t>
  </si>
  <si>
    <t>20005</t>
  </si>
  <si>
    <t>Ishares Curr H MSCI-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</si>
  <si>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</si>
  <si>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</si>
  <si>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</si>
  <si>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</si>
  <si>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</si>
  <si>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</si>
  <si>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</si>
  <si>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</si>
  <si>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</si>
  <si>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</si>
  <si>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</si>
  <si>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ISHARES STOXX EU-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</si>
  <si>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</si>
  <si>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</si>
  <si>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</si>
  <si>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</si>
  <si>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</si>
  <si>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ISHR CHINA LC- Ishares_BlackRock _ US</t>
  </si>
  <si>
    <t>IE00B02KXK85</t>
  </si>
  <si>
    <t>20090</t>
  </si>
  <si>
    <t>ISHS SP MIDCAP- ISHS SP MIDCAP</t>
  </si>
  <si>
    <t>US4642875078</t>
  </si>
  <si>
    <t>20024</t>
  </si>
  <si>
    <t>KRANESHARES CSI- Kraneshares Csi China</t>
  </si>
  <si>
    <t>US5007673065</t>
  </si>
  <si>
    <t>12941</t>
  </si>
  <si>
    <t>LYXOR CAC MID 60- LYXOR ETF</t>
  </si>
  <si>
    <t>FR0011041334</t>
  </si>
  <si>
    <t>10267</t>
  </si>
  <si>
    <t>LYXOR ETF DJ STX BS- LYXOR ETF</t>
  </si>
  <si>
    <t>FR0010345389</t>
  </si>
  <si>
    <t>Lyxor Etf S&amp;P 500 -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</si>
  <si>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</si>
  <si>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</si>
  <si>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</si>
  <si>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</si>
  <si>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</si>
  <si>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</si>
  <si>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DAIWA EXCHANGE TRAD- Nomura-Nikkei</t>
  </si>
  <si>
    <t>JP3027620008</t>
  </si>
  <si>
    <t>20081</t>
  </si>
  <si>
    <t>S&amp;P 500 SOURCE- S&amp;P 500</t>
  </si>
  <si>
    <t>IE00B3YCGJ38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</si>
  <si>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</si>
  <si>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</si>
  <si>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</si>
  <si>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</si>
  <si>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</si>
  <si>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</si>
  <si>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Industrial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</si>
  <si>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</si>
  <si>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</si>
  <si>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</si>
  <si>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</si>
  <si>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</si>
  <si>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</si>
  <si>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</si>
  <si>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UBS ETF MSCI EMU SM- UBS AG</t>
  </si>
  <si>
    <t>LU0671493277</t>
  </si>
  <si>
    <t>10440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</si>
  <si>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</si>
  <si>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</si>
  <si>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</si>
  <si>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</si>
  <si>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</si>
  <si>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</si>
  <si>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</si>
  <si>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</si>
  <si>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</si>
  <si>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</si>
  <si>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</si>
  <si>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Spdr s&amp;p biotech etf- SPDR - State Street Global Advisors</t>
  </si>
  <si>
    <t>us78464a8707</t>
  </si>
  <si>
    <t>ISHARES-IND G&amp;S- ISHARES-IND G&amp;S</t>
  </si>
  <si>
    <t>DE000A0H08J9</t>
  </si>
  <si>
    <t>27658</t>
  </si>
  <si>
    <t>FIN sel sector spdr- SPDR - State Street Global Advisors</t>
  </si>
  <si>
    <t>US81369Y6059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</si>
  <si>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</si>
  <si>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</si>
  <si>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</si>
  <si>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</si>
  <si>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</si>
  <si>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</si>
  <si>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</si>
  <si>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</si>
  <si>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</si>
  <si>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</si>
  <si>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</si>
  <si>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</si>
  <si>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</si>
  <si>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</si>
  <si>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</si>
  <si>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</si>
  <si>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</si>
  <si>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</si>
  <si>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</si>
  <si>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</si>
  <si>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</si>
  <si>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</si>
  <si>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</si>
  <si>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</si>
  <si>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</si>
  <si>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</si>
  <si>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</si>
  <si>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</si>
  <si>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</si>
  <si>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</si>
  <si>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Ubs Lux Bnd- UBS LUXEM</t>
  </si>
  <si>
    <t>LU0396367608</t>
  </si>
  <si>
    <t>10441</t>
  </si>
  <si>
    <t>AMUNDI IND MSCI EMU- AMUNDI FUNDS</t>
  </si>
  <si>
    <t>LU0389810994</t>
  </si>
  <si>
    <t>27531</t>
  </si>
  <si>
    <t>Comgest growth europe- Comgest</t>
  </si>
  <si>
    <t>IE00B5WN3467</t>
  </si>
  <si>
    <t>12656</t>
  </si>
  <si>
    <t>CS IX-EE-QBEUR- CREDIT SUISSE</t>
  </si>
  <si>
    <t>LU1390074414</t>
  </si>
  <si>
    <t>10103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</si>
  <si>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</si>
  <si>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</si>
  <si>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</si>
  <si>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</si>
  <si>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</si>
  <si>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</si>
  <si>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</si>
  <si>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</si>
  <si>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</si>
  <si>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</si>
  <si>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</si>
  <si>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</si>
  <si>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</si>
  <si>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</si>
  <si>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</si>
  <si>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</si>
  <si>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</si>
  <si>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</si>
  <si>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</si>
  <si>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</si>
  <si>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</si>
  <si>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</si>
  <si>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</si>
  <si>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</si>
  <si>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</si>
  <si>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</si>
  <si>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</si>
  <si>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</si>
  <si>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</si>
  <si>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</si>
  <si>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</si>
  <si>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</si>
  <si>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</si>
  <si>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</si>
  <si>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</si>
  <si>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</si>
  <si>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</si>
  <si>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SX5E DIVIDEND DEC10</t>
  </si>
  <si>
    <t>70701180</t>
  </si>
  <si>
    <t>ESH9_S&amp;P500 EMINI FUT MAR19- חוזים עתידיים בחול</t>
  </si>
  <si>
    <t>70616479</t>
  </si>
  <si>
    <t>RTYH9- russell 2000_fut Mar19- חוזים עתידיים בחול</t>
  </si>
  <si>
    <t>70143334</t>
  </si>
  <si>
    <t>SX5E DIVIDEND  DEC 19- חוזים עתידיים בחול</t>
  </si>
  <si>
    <t>70701172</t>
  </si>
  <si>
    <t>TPH9_Topix indx futr Mar19- חוזים עתידיים בחול</t>
  </si>
  <si>
    <t>70159793</t>
  </si>
  <si>
    <t>VGH9_Euro Stoxx 50 Fut Mar19- חוזים עתידיים בחול</t>
  </si>
  <si>
    <t>70191788</t>
  </si>
  <si>
    <t>Z H9_FTSE 100 IDX FUT Mar18- חוזים עתידיים בחול</t>
  </si>
  <si>
    <t>70161674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</si>
  <si>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</si>
  <si>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</si>
  <si>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</si>
  <si>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</si>
  <si>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</si>
  <si>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</si>
  <si>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</si>
  <si>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</si>
  <si>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</si>
  <si>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</si>
  <si>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</si>
  <si>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</si>
  <si>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</si>
  <si>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</si>
  <si>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</si>
  <si>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</si>
  <si>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</si>
  <si>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</si>
  <si>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</si>
  <si>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</si>
  <si>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</si>
  <si>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</si>
  <si>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</si>
  <si>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</si>
  <si>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</si>
  <si>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</si>
  <si>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</si>
  <si>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</si>
  <si>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</si>
  <si>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</si>
  <si>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</si>
  <si>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</si>
  <si>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</si>
  <si>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</si>
  <si>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</si>
  <si>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</si>
  <si>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</si>
  <si>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</si>
  <si>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</si>
  <si>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</si>
  <si>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</si>
  <si>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</si>
  <si>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</si>
  <si>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</si>
  <si>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</si>
  <si>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</si>
  <si>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</si>
  <si>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</si>
  <si>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</si>
  <si>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</si>
  <si>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</si>
  <si>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</si>
  <si>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</si>
  <si>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</si>
  <si>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</si>
  <si>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</si>
  <si>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</si>
  <si>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</si>
  <si>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Tanfield 1</t>
  </si>
  <si>
    <t>6629</t>
  </si>
  <si>
    <t>אשבורן פלאזה- ESHBORN PLAZA</t>
  </si>
  <si>
    <t>5771</t>
  </si>
  <si>
    <t>27489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</si>
  <si>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</si>
  <si>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</si>
  <si>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</si>
  <si>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</si>
  <si>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</si>
  <si>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</si>
  <si>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3- White Oak</t>
  </si>
  <si>
    <t>4570311</t>
  </si>
  <si>
    <t>13033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</si>
  <si>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</si>
  <si>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</si>
  <si>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</si>
  <si>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</si>
  <si>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</si>
  <si>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</si>
  <si>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</si>
  <si>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</si>
  <si>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</si>
  <si>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</si>
  <si>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</si>
  <si>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</si>
  <si>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</si>
  <si>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</si>
  <si>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</si>
  <si>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</si>
  <si>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</si>
  <si>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</si>
  <si>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</si>
  <si>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</si>
  <si>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</si>
  <si>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</si>
  <si>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</si>
  <si>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</si>
  <si>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Co-Invest Antlia BSREP III</t>
  </si>
  <si>
    <t>5344</t>
  </si>
  <si>
    <t>05/12/18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</si>
  <si>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</si>
  <si>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</si>
  <si>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</si>
  <si>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</si>
  <si>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</si>
  <si>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</si>
  <si>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</si>
  <si>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AUDAX DIRECT LENDING SOLUTIONS- Ares special situation fund IB</t>
  </si>
  <si>
    <t>5339</t>
  </si>
  <si>
    <t>28/10/18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</si>
  <si>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</si>
  <si>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</si>
  <si>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</si>
  <si>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</si>
  <si>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</si>
  <si>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</si>
  <si>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</si>
  <si>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</si>
  <si>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</si>
  <si>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</si>
  <si>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</si>
  <si>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</si>
  <si>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KELSO INVESTMENT ASSOCIATES X - HARB B- ארקלייט</t>
  </si>
  <si>
    <t>6644</t>
  </si>
  <si>
    <t>14/12/18</t>
  </si>
  <si>
    <t>ACE 4</t>
  </si>
  <si>
    <t>5238</t>
  </si>
  <si>
    <t>13/08/18</t>
  </si>
  <si>
    <t>cdl 2</t>
  </si>
  <si>
    <t>5237</t>
  </si>
  <si>
    <t>22/06/18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</si>
  <si>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</si>
  <si>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</si>
  <si>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</si>
  <si>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</si>
  <si>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</si>
  <si>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</si>
  <si>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</si>
  <si>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</si>
  <si>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</si>
  <si>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</si>
  <si>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</si>
  <si>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</si>
  <si>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</si>
  <si>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22/03/18</t>
  </si>
  <si>
    <t>Patria Private Equity Fund VI</t>
  </si>
  <si>
    <t>5320</t>
  </si>
  <si>
    <t>PGCO 4 CO-MINGLED FUND SCSP</t>
  </si>
  <si>
    <t>5335</t>
  </si>
  <si>
    <t>12/09/18</t>
  </si>
  <si>
    <t>TDL IV</t>
  </si>
  <si>
    <t>6646</t>
  </si>
  <si>
    <t>27/12/18</t>
  </si>
  <si>
    <t>Thoma Bravo Harbourvest B</t>
  </si>
  <si>
    <t>6642</t>
  </si>
  <si>
    <t>קרן נוי 1</t>
  </si>
  <si>
    <t>5315</t>
  </si>
  <si>
    <t>30/01/18</t>
  </si>
  <si>
    <t>ICG SDP 3- Cheyn Capital</t>
  </si>
  <si>
    <t>5304</t>
  </si>
  <si>
    <t>25/03/18</t>
  </si>
  <si>
    <t>LS POWER FUND IV- Gatewood Capital Opportunity Fund</t>
  </si>
  <si>
    <t>5317</t>
  </si>
  <si>
    <t>27/11/18</t>
  </si>
  <si>
    <t>ICGL V- ICG Fund</t>
  </si>
  <si>
    <t>5326</t>
  </si>
  <si>
    <t>14/05/18</t>
  </si>
  <si>
    <t>Pantheon Global Secondary Fund VI- Pantheon Global</t>
  </si>
  <si>
    <t>5331</t>
  </si>
  <si>
    <t>21/12/18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</si>
  <si>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</si>
  <si>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</si>
  <si>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</si>
  <si>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</si>
  <si>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</si>
  <si>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3.3400000 20190122- בנק לאומי לישראל בע"מ</t>
  </si>
  <si>
    <t>90005903</t>
  </si>
  <si>
    <t>FWD CCY\ILS 20180116 USD\ILS 3.3492000 20190124- בנק לאומי לישראל בע"מ</t>
  </si>
  <si>
    <t>90005897</t>
  </si>
  <si>
    <t>FWD CCY\ILS 20180118 USD\ILS 3.3566000 20190117- בנק לאומי לישראל בע"מ</t>
  </si>
  <si>
    <t>90005927</t>
  </si>
  <si>
    <t>18/01/18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</si>
  <si>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</si>
  <si>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</si>
  <si>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</si>
  <si>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</si>
  <si>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</si>
  <si>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</si>
  <si>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</si>
  <si>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</si>
  <si>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</si>
  <si>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20180717 USD\ILS 3.5510000 20190522- בנק לאומי לישראל בע"מ</t>
  </si>
  <si>
    <t>90006906</t>
  </si>
  <si>
    <t>17/07/18</t>
  </si>
  <si>
    <t>FWD CCY\ILS 20180814 USD\ILS 3.6121000 20190606- בנק לאומי לישראל בע"מ</t>
  </si>
  <si>
    <t>90007025</t>
  </si>
  <si>
    <t>14/08/18</t>
  </si>
  <si>
    <t>FWD CCY\ILS 20180820 USD\ILS 3.5925000 20190522- בנק לאומי לישראל בע"מ</t>
  </si>
  <si>
    <t>90007058</t>
  </si>
  <si>
    <t>20/08/18</t>
  </si>
  <si>
    <t>FWD CCY\ILS 20180917 USD\ILS 3.5245000 20190522- בנק לאומי לישראל בע"מ</t>
  </si>
  <si>
    <t>90007154</t>
  </si>
  <si>
    <t>17/09/18</t>
  </si>
  <si>
    <t>FWD CCY\ILS 20181015 USD\ILS 3.5956000 20190305- בנק לאומי לישראל בע"מ</t>
  </si>
  <si>
    <t>90007219</t>
  </si>
  <si>
    <t>15/10/18</t>
  </si>
  <si>
    <t>FWD CCY\ILS 20181023 USD\ILS 3.6095000 20190516- בנק לאומי לישראל בע"מ</t>
  </si>
  <si>
    <t>90007260</t>
  </si>
  <si>
    <t>23/10/18</t>
  </si>
  <si>
    <t>FWD CCY\ILS 20181115 USD\ILS 3.6249000 20190613- בנק לאומי לישראל בע"מ</t>
  </si>
  <si>
    <t>90007398</t>
  </si>
  <si>
    <t>15/11/18</t>
  </si>
  <si>
    <t>FWD CCY\ILS 20181129 USD\ILS 3.6840000 20190307- בנק לאומי לישראל בע"מ</t>
  </si>
  <si>
    <t>90007471</t>
  </si>
  <si>
    <t>FWD CCY\ILS 20181210 USD\ILS 3.6979000 20190516- בנק לאומי לישראל בע"מ</t>
  </si>
  <si>
    <t>90007538</t>
  </si>
  <si>
    <t>FWD CCY\ILS 20181217 USD\ILS 3.7560000 20190307- בנק לאומי לישראל בע"מ</t>
  </si>
  <si>
    <t>90007580</t>
  </si>
  <si>
    <t>17/12/18</t>
  </si>
  <si>
    <t>FWD CCY\ILS 20181220 USD\ILS 3.7175000 20190522- בנק לאומי לישראל בע"מ</t>
  </si>
  <si>
    <t>90007612</t>
  </si>
  <si>
    <t>FWD CCY\ILS 20181224 USD\ILS 3.7455000 20190417- בנק לאומי לישראל בע"מ</t>
  </si>
  <si>
    <t>90007627</t>
  </si>
  <si>
    <t>24/12/18</t>
  </si>
  <si>
    <t>FWD CCY\ILS 20181226 USD\ILS 3.7517000 20190307- בנק לאומי לישראל בע"מ</t>
  </si>
  <si>
    <t>90007647</t>
  </si>
  <si>
    <t>26/12/18</t>
  </si>
  <si>
    <t>FWD CCY\ILS 20181226 USD\ILS 3.7606000 20190207- בנק לאומי לישראל בע"מ</t>
  </si>
  <si>
    <t>90007648</t>
  </si>
  <si>
    <t>FWD CCY\CCY 10.10.18USD\JPY 111.2700000 15042019- בנק לאומי לישראל בע"מ</t>
  </si>
  <si>
    <t>90007308</t>
  </si>
  <si>
    <t>31/10/18</t>
  </si>
  <si>
    <t>FWD CCY\CCY 20180705 USD\JPY 109.0770000 20190116- בנק לאומי לישראל בע"מ</t>
  </si>
  <si>
    <t>90006868</t>
  </si>
  <si>
    <t>05/07/18</t>
  </si>
  <si>
    <t>FWD CCY\CCY 20180718 USD\JPY 111.2700000 20190116- בנק לאומי לישראל בע"מ</t>
  </si>
  <si>
    <t>90006914</t>
  </si>
  <si>
    <t>18/07/18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</si>
  <si>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</si>
  <si>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</si>
  <si>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</si>
  <si>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</si>
  <si>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</si>
  <si>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20180809 EUR\USD 1.1762000 20190211- בנק לאומי לישראל בע"מ</t>
  </si>
  <si>
    <t>90007013</t>
  </si>
  <si>
    <t>09/08/18</t>
  </si>
  <si>
    <t>FWD CCY\CCY 20180814 EUR\USD 1.1555150 20190211- בנק לאומי לישראל בע"מ</t>
  </si>
  <si>
    <t>90007026</t>
  </si>
  <si>
    <t>FWD CCY\CCY 20180822 USD\JPY 109.1140000 20190116- בנק לאומי לישראל בע"מ</t>
  </si>
  <si>
    <t>90007075</t>
  </si>
  <si>
    <t>22/08/18</t>
  </si>
  <si>
    <t>FWD CCY\CCY 20180823 EUR\USD 1.1722900 20190211- בנק לאומי לישראל בע"מ</t>
  </si>
  <si>
    <t>90007083</t>
  </si>
  <si>
    <t>23/08/18</t>
  </si>
  <si>
    <t>FWD CCY\CCY 20180823 EUR\USD 1.1749300 20190226- בנק לאומי לישראל בע"מ</t>
  </si>
  <si>
    <t>90007079</t>
  </si>
  <si>
    <t>FWD CCY\CCY 20180827 EUR\USD 1.1767700 20190109- בנק לאומי לישראל בע"מ</t>
  </si>
  <si>
    <t>90007084</t>
  </si>
  <si>
    <t>27/08/18</t>
  </si>
  <si>
    <t>FWD CCY\CCY 20180830 EUR\USD 1.1862800 20190306- בנק לאומי לישראל בע"מ</t>
  </si>
  <si>
    <t>90007107</t>
  </si>
  <si>
    <t>30/08/18</t>
  </si>
  <si>
    <t>FWD CCY\CCY 20180927 EUR\USD 1.1860000 20190306- בנק לאומי לישראל בע"מ</t>
  </si>
  <si>
    <t>90007164</t>
  </si>
  <si>
    <t>FWD CCY\CCY 20181002 USD\CAD 1.2773900 20190403- בנק לאומי לישראל בע"מ</t>
  </si>
  <si>
    <t>90007171</t>
  </si>
  <si>
    <t>02/10/18</t>
  </si>
  <si>
    <t>FWD CCY\CCY 20181004 USD\SEK 8.8880000 20190408- בנק לאומי לישראל בע"מ</t>
  </si>
  <si>
    <t>90007186</t>
  </si>
  <si>
    <t>04/10/18</t>
  </si>
  <si>
    <t>FWD CCY\CCY 20181008 EUR\USD 1.1590700 20190129- בנק לאומי לישראל בע"מ</t>
  </si>
  <si>
    <t>90007191</t>
  </si>
  <si>
    <t>08/10/18</t>
  </si>
  <si>
    <t>FWD CCY\CCY 20181101 EUR\USD 1.1500500 20190129- בנק לאומי לישראל בע"מ</t>
  </si>
  <si>
    <t>90007316</t>
  </si>
  <si>
    <t>FWD CCY\CCY 20181101 EUR\USD 1.1513400 20190226- בנק לאומי לישראל בע"מ</t>
  </si>
  <si>
    <t>90007315</t>
  </si>
  <si>
    <t>FWD CCY\CCY 20181101 USD\JPY 112.1070000 20190116- בנק לאומי לישראל בע"מ</t>
  </si>
  <si>
    <t>90007314</t>
  </si>
  <si>
    <t>FWD CCY\CCY 20181105 GBP\USD 1.3145000 20190430- בנק לאומי לישראל בע"מ</t>
  </si>
  <si>
    <t>90007334</t>
  </si>
  <si>
    <t>05/11/18</t>
  </si>
  <si>
    <t>FWD CCY\CCY 20181108 USD\SEK 8.8298000 20190528- בנק לאומי לישראל בע"מ</t>
  </si>
  <si>
    <t>90007369</t>
  </si>
  <si>
    <t>08/11/18</t>
  </si>
  <si>
    <t>FWD CCY\CCY 20181129 GBP\USD 1.2872500 20190430- בנק לאומי לישראל בע"מ</t>
  </si>
  <si>
    <t>90007472</t>
  </si>
  <si>
    <t>FWD CCY\CCY 20181204 EUR\USD 1.1457000 20190129- בנק לאומי לישראל בע"מ</t>
  </si>
  <si>
    <t>90007497</t>
  </si>
  <si>
    <t>04/12/18</t>
  </si>
  <si>
    <t>FWD CCY\CCY 20181206 USD\JPY 112.1810000 20190116- בנק לאומי לישראל בע"מ</t>
  </si>
  <si>
    <t>90007519</t>
  </si>
  <si>
    <t>FWD CCY\CCY 20181210 USD\CAD 1.3266000 20190703- בנק לאומי לישראל בע"מ</t>
  </si>
  <si>
    <t>90007531</t>
  </si>
  <si>
    <t>FWD CCY\CCY 20181210 USD\JPY 112.0050000 20190304- בנק לאומי לישראל בע"מ</t>
  </si>
  <si>
    <t>90007537</t>
  </si>
  <si>
    <t>FWD CCY\CCY 20181217 USD\SEK 8.9310000 20190528- בנק לאומי לישראל בע"מ</t>
  </si>
  <si>
    <t>90007579</t>
  </si>
  <si>
    <t>FWD CCY\CCY 20181217 USD\SEK 8.9382000 20190528- בנק לאומי לישראל בע"מ</t>
  </si>
  <si>
    <t>90007581</t>
  </si>
  <si>
    <t>FWD CCY\CCY 20181218 EUR\USD 1.1408000 20190129- בנק לאומי לישראל בע"מ</t>
  </si>
  <si>
    <t>90007594</t>
  </si>
  <si>
    <t>18/12/18</t>
  </si>
  <si>
    <t>FWD CCY\CCY 20181226 GBP\USD 1.2804000 20190701- בנק לאומי לישראל בע"מ</t>
  </si>
  <si>
    <t>90007651</t>
  </si>
  <si>
    <t>FWD CCY\CCY 20181231 EUR\USD 1.1460700 20190129- בנק לאומי לישראל בע"מ</t>
  </si>
  <si>
    <t>90007661</t>
  </si>
  <si>
    <t>FWD CCY\CCY 20181231 GBP\USD 1.2897000 20190701- בנק לאומי לישראל בע"מ</t>
  </si>
  <si>
    <t>90007665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</si>
  <si>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</si>
  <si>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</si>
  <si>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</si>
  <si>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</si>
  <si>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</si>
  <si>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</si>
  <si>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</si>
  <si>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</si>
  <si>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</si>
  <si>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</si>
  <si>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</si>
  <si>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</si>
  <si>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</si>
  <si>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</si>
  <si>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</si>
  <si>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</si>
  <si>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</si>
  <si>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</si>
  <si>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</si>
  <si>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</si>
  <si>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</si>
  <si>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</si>
  <si>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</si>
  <si>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</si>
  <si>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גורם 41</t>
  </si>
  <si>
    <t>458869</t>
  </si>
  <si>
    <t>512562422</t>
  </si>
  <si>
    <t>24/01/17</t>
  </si>
  <si>
    <t>458870</t>
  </si>
  <si>
    <t>גורם 96</t>
  </si>
  <si>
    <t>523632</t>
  </si>
  <si>
    <t>520039876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</si>
  <si>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</si>
  <si>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</si>
  <si>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</si>
  <si>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</si>
  <si>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</si>
  <si>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</si>
  <si>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</si>
  <si>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</si>
  <si>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</si>
  <si>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</si>
  <si>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</si>
  <si>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</si>
  <si>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</si>
  <si>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</si>
  <si>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</si>
  <si>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</si>
  <si>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525737</t>
  </si>
  <si>
    <t>07/10/18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</si>
  <si>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</si>
  <si>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</si>
  <si>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</si>
  <si>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</si>
  <si>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</si>
  <si>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</si>
  <si>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</si>
  <si>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</si>
  <si>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</si>
  <si>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</si>
  <si>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</si>
  <si>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</si>
  <si>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</si>
  <si>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</si>
  <si>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</si>
  <si>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</si>
  <si>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</si>
  <si>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</si>
  <si>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</si>
  <si>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</si>
  <si>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</si>
  <si>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</si>
  <si>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</si>
  <si>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</si>
  <si>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</si>
  <si>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</si>
  <si>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</si>
  <si>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</si>
  <si>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</si>
  <si>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</si>
  <si>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</si>
  <si>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</si>
  <si>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</si>
  <si>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</si>
  <si>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</si>
  <si>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</si>
  <si>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</si>
  <si>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</si>
  <si>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</si>
  <si>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</si>
  <si>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</si>
  <si>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</si>
  <si>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</si>
  <si>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</si>
  <si>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</si>
  <si>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</si>
  <si>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</si>
  <si>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</si>
  <si>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</si>
  <si>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</si>
  <si>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</si>
  <si>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</si>
  <si>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</si>
  <si>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</si>
  <si>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</si>
  <si>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</si>
  <si>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</si>
  <si>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ביטחונות חוזים עתידיים במטבע 20001- בנק לאומי</t>
  </si>
  <si>
    <t>88821001</t>
  </si>
  <si>
    <t>מגדל מקפת קרנות פנסיה וקופות גמל בע"מ</t>
  </si>
  <si>
    <t>מגדל לתגמולים ולפיצויים מסלול לבני 50 ומטה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</si>
  <si>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</si>
  <si>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</si>
  <si>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</si>
  <si>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</si>
  <si>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</si>
  <si>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</si>
  <si>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Vintage fund of funds ISRAEL 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</si>
  <si>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</si>
  <si>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</si>
  <si>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</si>
  <si>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</si>
  <si>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</si>
  <si>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</si>
  <si>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</si>
  <si>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</si>
  <si>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 xml:space="preserve">TDLIV 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</si>
  <si>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</si>
  <si>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</si>
  <si>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</si>
  <si>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</si>
  <si>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</si>
  <si>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 xml:space="preserve">ADLS </t>
  </si>
  <si>
    <t>ADLS  co-inv</t>
  </si>
  <si>
    <t>Apollo Fund IX</t>
  </si>
  <si>
    <t>TPG ASIA VII L.P</t>
  </si>
  <si>
    <t>IK harbourvest tranche B</t>
  </si>
  <si>
    <t>KELSO INVESTMENT ASSOCIATES X - HARB B</t>
  </si>
  <si>
    <t>brookfield III</t>
  </si>
  <si>
    <t>LS POWER FUND IV</t>
  </si>
  <si>
    <t>Thoma Bravo Fund XIII</t>
  </si>
  <si>
    <t>Brookfield Capital Partners V</t>
  </si>
  <si>
    <t>Blackstone Real Estate Partners IX</t>
  </si>
  <si>
    <t>Astorg VII</t>
  </si>
  <si>
    <t>Horsley Bridge XII Ventures</t>
  </si>
  <si>
    <t>Pantheon Global Secondary Fund VI</t>
  </si>
  <si>
    <t>Vintage Fund of Funds (access) V</t>
  </si>
  <si>
    <t>PGCO IV Co-mingled Fund SCSP</t>
  </si>
  <si>
    <t>SVB IX</t>
  </si>
  <si>
    <t>Copenhagen Infrastructure III</t>
  </si>
  <si>
    <t>IFM GIF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</si>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</sst>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2333</v>
      </c>
    </row>
    <row r="3" spans="1:36">
      <c r="B3" s="2" t="s">
        <v>2</v>
      </c>
      <c r="C3" s="26" t="s">
        <v>2334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3" t="s">
        <v>4</v>
      </c>
      <c r="C6" s="104"/>
      <c r="D6" s="105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66098.469614468355</v>
      </c>
      <c r="D11" s="90">
        <f>C11/$C$42*100</f>
        <v>14.481678742566789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78678.888198711007</v>
      </c>
      <c r="D13" s="91">
        <f t="shared" ref="D13:D22" si="0">C13/$C$42*100</f>
        <v>17.237954060991711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107011.8257994517</v>
      </c>
      <c r="D15" s="91">
        <f t="shared" si="0"/>
        <v>23.445488101648309</v>
      </c>
    </row>
    <row r="16" spans="1:36">
      <c r="A16" s="10" t="s">
        <v>13</v>
      </c>
      <c r="B16" s="70" t="s">
        <v>19</v>
      </c>
      <c r="C16" s="91">
        <v>71498.063562860916</v>
      </c>
      <c r="D16" s="91">
        <f t="shared" si="0"/>
        <v>15.664689262432328</v>
      </c>
    </row>
    <row r="17" spans="1:4">
      <c r="A17" s="10" t="s">
        <v>13</v>
      </c>
      <c r="B17" s="70" t="s">
        <v>20</v>
      </c>
      <c r="C17" s="91">
        <v>93890.507396600398</v>
      </c>
      <c r="D17" s="91">
        <f t="shared" si="0"/>
        <v>20.570705691445138</v>
      </c>
    </row>
    <row r="18" spans="1:4" ht="33">
      <c r="A18" s="10" t="s">
        <v>13</v>
      </c>
      <c r="B18" s="70" t="s">
        <v>21</v>
      </c>
      <c r="C18" s="91">
        <v>13625.616180606135</v>
      </c>
      <c r="D18" s="91">
        <f t="shared" si="0"/>
        <v>2.9852702694627289</v>
      </c>
    </row>
    <row r="19" spans="1:4">
      <c r="A19" s="10" t="s">
        <v>13</v>
      </c>
      <c r="B19" s="70" t="s">
        <v>22</v>
      </c>
      <c r="C19" s="91">
        <v>1.3480675</v>
      </c>
      <c r="D19" s="91">
        <f t="shared" si="0"/>
        <v>2.9535147443144287E-4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-2222.3279962976781</v>
      </c>
      <c r="D21" s="91">
        <f t="shared" si="0"/>
        <v>-0.4868953894198868</v>
      </c>
    </row>
    <row r="22" spans="1:4">
      <c r="A22" s="10" t="s">
        <v>13</v>
      </c>
      <c r="B22" s="70" t="s">
        <v>25</v>
      </c>
      <c r="C22" s="91">
        <v>1569.1401087439999</v>
      </c>
      <c r="D22" s="91">
        <f t="shared" si="0"/>
        <v>0.34378682425550272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1869.1882557403301</v>
      </c>
      <c r="D26" s="91">
        <f t="shared" si="1"/>
        <v>0.409525121941478</v>
      </c>
    </row>
    <row r="27" spans="1:4">
      <c r="A27" s="10" t="s">
        <v>13</v>
      </c>
      <c r="B27" s="70" t="s">
        <v>29</v>
      </c>
      <c r="C27" s="91">
        <v>3264.3107529601607</v>
      </c>
      <c r="D27" s="91">
        <f t="shared" si="1"/>
        <v>0.71518599320078324</v>
      </c>
    </row>
    <row r="28" spans="1:4">
      <c r="A28" s="10" t="s">
        <v>13</v>
      </c>
      <c r="B28" s="70" t="s">
        <v>30</v>
      </c>
      <c r="C28" s="91">
        <v>7660.0620371013147</v>
      </c>
      <c r="D28" s="91">
        <f t="shared" si="1"/>
        <v>1.6782621173599952</v>
      </c>
    </row>
    <row r="29" spans="1:4">
      <c r="A29" s="10" t="s">
        <v>13</v>
      </c>
      <c r="B29" s="70" t="s">
        <v>31</v>
      </c>
      <c r="C29" s="91">
        <v>7.8170448722000005E-2</v>
      </c>
      <c r="D29" s="91">
        <f t="shared" si="1"/>
        <v>1.7126558786566844E-5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-1785.1868264594168</v>
      </c>
      <c r="D31" s="91">
        <f t="shared" si="1"/>
        <v>-0.39112103906546009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7439.7868562292761</v>
      </c>
      <c r="D33" s="91">
        <f t="shared" si="1"/>
        <v>1.6300014779994221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970</v>
      </c>
      <c r="D35" s="91">
        <f t="shared" si="1"/>
        <v>0.21251972189708571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f>'השקעות אחרות '!I11</f>
        <v>6858.4574423599997</v>
      </c>
      <c r="D37" s="91">
        <f t="shared" si="1"/>
        <v>1.5026365652508711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f>SUM(C11:C41)</f>
        <v>456428.22762102517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32506.353294229495</v>
      </c>
      <c r="D43" s="91">
        <f>C43/$C$42*100</f>
        <v>7.1218981051320283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222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223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123</v>
      </c>
      <c r="D53">
        <v>2.6452</v>
      </c>
    </row>
    <row r="54" spans="3:4">
      <c r="C54" t="s">
        <v>224</v>
      </c>
      <c r="D54">
        <v>0.41889999999999999</v>
      </c>
    </row>
    <row r="55" spans="3:4">
      <c r="C55" t="s">
        <v>225</v>
      </c>
      <c r="D55">
        <v>0.5746</v>
      </c>
    </row>
    <row r="56" spans="3:4">
      <c r="C56" t="s">
        <v>226</v>
      </c>
      <c r="D56">
        <v>0.47849999999999998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2333</v>
      </c>
    </row>
    <row r="3" spans="2:61" s="1" customFormat="1">
      <c r="B3" s="2" t="s">
        <v>2</v>
      </c>
      <c r="C3" s="26" t="s">
        <v>2334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1897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245</v>
      </c>
      <c r="C14" t="s">
        <v>245</v>
      </c>
      <c r="D14" s="16"/>
      <c r="E14" t="s">
        <v>245</v>
      </c>
      <c r="F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1898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245</v>
      </c>
      <c r="C16" t="s">
        <v>245</v>
      </c>
      <c r="D16" s="16"/>
      <c r="E16" t="s">
        <v>245</v>
      </c>
      <c r="F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1899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1068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s="16"/>
      <c r="E20" t="s">
        <v>245</v>
      </c>
      <c r="F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1897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245</v>
      </c>
      <c r="C23" t="s">
        <v>245</v>
      </c>
      <c r="D23" s="16"/>
      <c r="E23" t="s">
        <v>245</v>
      </c>
      <c r="F23" t="s">
        <v>245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1900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s="16"/>
      <c r="E25" t="s">
        <v>245</v>
      </c>
      <c r="F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1899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s="16"/>
      <c r="E27" t="s">
        <v>245</v>
      </c>
      <c r="F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1901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s="16"/>
      <c r="E29" t="s">
        <v>245</v>
      </c>
      <c r="F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1068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s="16"/>
      <c r="E31" t="s">
        <v>245</v>
      </c>
      <c r="F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253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2333</v>
      </c>
    </row>
    <row r="3" spans="1:60" s="1" customFormat="1">
      <c r="B3" s="2" t="s">
        <v>2</v>
      </c>
      <c r="C3" s="26" t="s">
        <v>2334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151</v>
      </c>
      <c r="H11" s="25"/>
      <c r="I11" s="90">
        <v>-2222.3279962976781</v>
      </c>
      <c r="J11" s="90">
        <v>100</v>
      </c>
      <c r="K11" s="90">
        <v>-0.49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245</v>
      </c>
      <c r="C13" t="s">
        <v>245</v>
      </c>
      <c r="D13" s="19"/>
      <c r="E13" t="s">
        <v>245</v>
      </c>
      <c r="F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251</v>
      </c>
      <c r="C14" s="19"/>
      <c r="D14" s="19"/>
      <c r="E14" s="19"/>
      <c r="F14" s="19"/>
      <c r="G14" s="93">
        <v>151</v>
      </c>
      <c r="H14" s="19"/>
      <c r="I14" s="93">
        <v>-2222.3279962976781</v>
      </c>
      <c r="J14" s="93">
        <v>100</v>
      </c>
      <c r="K14" s="93">
        <v>-0.49</v>
      </c>
      <c r="BF14" s="16" t="s">
        <v>129</v>
      </c>
    </row>
    <row r="15" spans="1:60">
      <c r="B15" t="s">
        <v>1902</v>
      </c>
      <c r="C15" t="s">
        <v>1903</v>
      </c>
      <c r="D15" t="s">
        <v>126</v>
      </c>
      <c r="E15" t="s">
        <v>126</v>
      </c>
      <c r="F15" t="s">
        <v>113</v>
      </c>
      <c r="G15" s="91">
        <v>6</v>
      </c>
      <c r="H15" s="91">
        <v>-81048.71666666666</v>
      </c>
      <c r="I15" s="91">
        <v>-20.869720346800001</v>
      </c>
      <c r="J15" s="91">
        <v>0.94</v>
      </c>
      <c r="K15" s="91">
        <v>0</v>
      </c>
      <c r="BF15" s="16" t="s">
        <v>130</v>
      </c>
    </row>
    <row r="16" spans="1:60">
      <c r="B16" t="s">
        <v>1904</v>
      </c>
      <c r="C16" t="s">
        <v>1905</v>
      </c>
      <c r="D16" t="s">
        <v>126</v>
      </c>
      <c r="E16" t="s">
        <v>126</v>
      </c>
      <c r="F16" t="s">
        <v>109</v>
      </c>
      <c r="G16" s="91">
        <v>117</v>
      </c>
      <c r="H16" s="91">
        <v>-471200.1288034211</v>
      </c>
      <c r="I16" s="91">
        <v>-2066.2879568236099</v>
      </c>
      <c r="J16" s="91">
        <v>92.98</v>
      </c>
      <c r="K16" s="91">
        <v>-0.45</v>
      </c>
      <c r="BF16" s="16" t="s">
        <v>131</v>
      </c>
    </row>
    <row r="17" spans="2:58">
      <c r="B17" t="s">
        <v>1906</v>
      </c>
      <c r="C17" t="s">
        <v>1907</v>
      </c>
      <c r="D17" t="s">
        <v>126</v>
      </c>
      <c r="E17" t="s">
        <v>126</v>
      </c>
      <c r="F17" t="s">
        <v>109</v>
      </c>
      <c r="G17" s="91">
        <v>5</v>
      </c>
      <c r="H17" s="91">
        <v>-335135.26</v>
      </c>
      <c r="I17" s="91">
        <v>-62.804347724000003</v>
      </c>
      <c r="J17" s="91">
        <v>2.83</v>
      </c>
      <c r="K17" s="91">
        <v>-0.01</v>
      </c>
      <c r="BF17" s="16" t="s">
        <v>132</v>
      </c>
    </row>
    <row r="18" spans="2:58">
      <c r="B18" t="s">
        <v>1908</v>
      </c>
      <c r="C18" t="s">
        <v>1909</v>
      </c>
      <c r="D18" t="s">
        <v>126</v>
      </c>
      <c r="E18" t="s">
        <v>126</v>
      </c>
      <c r="F18" t="s">
        <v>113</v>
      </c>
      <c r="G18" s="91">
        <v>6</v>
      </c>
      <c r="H18" s="91">
        <v>-2999.9999999998213</v>
      </c>
      <c r="I18" s="91">
        <v>-0.77248799999995399</v>
      </c>
      <c r="J18" s="91">
        <v>0.03</v>
      </c>
      <c r="K18" s="91">
        <v>0</v>
      </c>
      <c r="BF18" s="16" t="s">
        <v>133</v>
      </c>
    </row>
    <row r="19" spans="2:58">
      <c r="B19" t="s">
        <v>1910</v>
      </c>
      <c r="C19" t="s">
        <v>1911</v>
      </c>
      <c r="D19" t="s">
        <v>126</v>
      </c>
      <c r="E19" t="s">
        <v>126</v>
      </c>
      <c r="F19" t="s">
        <v>223</v>
      </c>
      <c r="G19" s="91">
        <v>1</v>
      </c>
      <c r="H19" s="91">
        <v>-89000000</v>
      </c>
      <c r="I19" s="91">
        <v>-30.360569999999999</v>
      </c>
      <c r="J19" s="91">
        <v>1.37</v>
      </c>
      <c r="K19" s="91">
        <v>-0.01</v>
      </c>
      <c r="BF19" s="16" t="s">
        <v>134</v>
      </c>
    </row>
    <row r="20" spans="2:58">
      <c r="B20" t="s">
        <v>1912</v>
      </c>
      <c r="C20" t="s">
        <v>1913</v>
      </c>
      <c r="D20" t="s">
        <v>126</v>
      </c>
      <c r="E20" t="s">
        <v>126</v>
      </c>
      <c r="F20" t="s">
        <v>113</v>
      </c>
      <c r="G20" s="91">
        <v>10</v>
      </c>
      <c r="H20" s="91">
        <v>-7061.0213999999532</v>
      </c>
      <c r="I20" s="91">
        <v>-3.03030794402398</v>
      </c>
      <c r="J20" s="91">
        <v>0.14000000000000001</v>
      </c>
      <c r="K20" s="91">
        <v>0</v>
      </c>
      <c r="BF20" s="16" t="s">
        <v>135</v>
      </c>
    </row>
    <row r="21" spans="2:58">
      <c r="B21" t="s">
        <v>1914</v>
      </c>
      <c r="C21" t="s">
        <v>1915</v>
      </c>
      <c r="D21" t="s">
        <v>126</v>
      </c>
      <c r="E21" t="s">
        <v>126</v>
      </c>
      <c r="F21" t="s">
        <v>116</v>
      </c>
      <c r="G21" s="91">
        <v>6</v>
      </c>
      <c r="H21" s="91">
        <v>-132830.57766666668</v>
      </c>
      <c r="I21" s="91">
        <v>-38.202605459243998</v>
      </c>
      <c r="J21" s="91">
        <v>1.72</v>
      </c>
      <c r="K21" s="91">
        <v>-0.01</v>
      </c>
      <c r="BF21" s="16" t="s">
        <v>126</v>
      </c>
    </row>
    <row r="22" spans="2:58">
      <c r="B22" t="s">
        <v>253</v>
      </c>
      <c r="C22" s="19"/>
      <c r="D22" s="19"/>
      <c r="E22" s="19"/>
      <c r="F22" s="19"/>
      <c r="G22" s="19"/>
      <c r="H22" s="19"/>
    </row>
    <row r="23" spans="2:58">
      <c r="B23" t="s">
        <v>342</v>
      </c>
      <c r="C23" s="19"/>
      <c r="D23" s="19"/>
      <c r="E23" s="19"/>
      <c r="F23" s="19"/>
      <c r="G23" s="19"/>
      <c r="H23" s="19"/>
    </row>
    <row r="24" spans="2:58">
      <c r="B24" t="s">
        <v>343</v>
      </c>
      <c r="C24" s="19"/>
      <c r="D24" s="19"/>
      <c r="E24" s="19"/>
      <c r="F24" s="19"/>
      <c r="G24" s="19"/>
      <c r="H24" s="19"/>
    </row>
    <row r="25" spans="2:58">
      <c r="B25" t="s">
        <v>344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2333</v>
      </c>
    </row>
    <row r="3" spans="2:81" s="1" customFormat="1">
      <c r="B3" s="2" t="s">
        <v>2</v>
      </c>
      <c r="C3" s="26" t="s">
        <v>2334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1555452.13</v>
      </c>
      <c r="M11" s="7"/>
      <c r="N11" s="90">
        <v>1569.1401087439999</v>
      </c>
      <c r="O11" s="7"/>
      <c r="P11" s="90">
        <v>100</v>
      </c>
      <c r="Q11" s="90">
        <v>0.34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3.8</v>
      </c>
      <c r="K12" s="93">
        <v>0.73</v>
      </c>
      <c r="L12" s="93">
        <v>1555452.13</v>
      </c>
      <c r="N12" s="93">
        <v>1569.1401087439999</v>
      </c>
      <c r="P12" s="93">
        <v>100</v>
      </c>
      <c r="Q12" s="93">
        <v>0.34</v>
      </c>
    </row>
    <row r="13" spans="2:81">
      <c r="B13" s="92" t="s">
        <v>1916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245</v>
      </c>
      <c r="C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1917</v>
      </c>
      <c r="H15" s="93">
        <v>3.8</v>
      </c>
      <c r="K15" s="93">
        <v>0.73</v>
      </c>
      <c r="L15" s="93">
        <v>1555452.13</v>
      </c>
      <c r="N15" s="93">
        <v>1569.1401087439999</v>
      </c>
      <c r="P15" s="93">
        <v>100</v>
      </c>
      <c r="Q15" s="93">
        <v>0.34</v>
      </c>
    </row>
    <row r="16" spans="2:81">
      <c r="B16" t="s">
        <v>1918</v>
      </c>
      <c r="C16" t="s">
        <v>1919</v>
      </c>
      <c r="D16" t="s">
        <v>1920</v>
      </c>
      <c r="E16" t="s">
        <v>231</v>
      </c>
      <c r="F16" t="s">
        <v>232</v>
      </c>
      <c r="G16" t="s">
        <v>1921</v>
      </c>
      <c r="H16" s="91">
        <v>3.8</v>
      </c>
      <c r="I16" t="s">
        <v>105</v>
      </c>
      <c r="J16" s="91">
        <v>0.62</v>
      </c>
      <c r="K16" s="91">
        <v>0.73</v>
      </c>
      <c r="L16" s="91">
        <v>1555452.13</v>
      </c>
      <c r="M16" s="91">
        <v>100.88</v>
      </c>
      <c r="N16" s="91">
        <v>1569.1401087439999</v>
      </c>
      <c r="O16" s="91">
        <v>0.03</v>
      </c>
      <c r="P16" s="91">
        <v>100</v>
      </c>
      <c r="Q16" s="91">
        <v>0.34</v>
      </c>
    </row>
    <row r="17" spans="2:17">
      <c r="B17" s="92" t="s">
        <v>1922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1923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1924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1925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1926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1916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1917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1922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1923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1924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1925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1926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2333</v>
      </c>
    </row>
    <row r="3" spans="2:72" s="1" customFormat="1">
      <c r="B3" s="2" t="s">
        <v>2</v>
      </c>
      <c r="C3" s="26" t="s">
        <v>2334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1927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245</v>
      </c>
      <c r="C14" t="s">
        <v>245</v>
      </c>
      <c r="D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1928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245</v>
      </c>
      <c r="C16" t="s">
        <v>245</v>
      </c>
      <c r="D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1929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1930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1068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245</v>
      </c>
      <c r="C22" t="s">
        <v>245</v>
      </c>
      <c r="D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340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G25" s="91">
        <v>0</v>
      </c>
      <c r="H25" t="s">
        <v>245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1931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245</v>
      </c>
      <c r="C27" t="s">
        <v>245</v>
      </c>
      <c r="D27" t="s">
        <v>245</v>
      </c>
      <c r="G27" s="91">
        <v>0</v>
      </c>
      <c r="H27" t="s">
        <v>245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2333</v>
      </c>
    </row>
    <row r="3" spans="2:65" s="1" customFormat="1">
      <c r="B3" s="2" t="s">
        <v>2</v>
      </c>
      <c r="C3" s="26" t="s">
        <v>2334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1932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J14" s="91">
        <v>0</v>
      </c>
      <c r="K14" t="s">
        <v>245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1933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J16" s="91">
        <v>0</v>
      </c>
      <c r="K16" t="s">
        <v>245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347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J18" s="91">
        <v>0</v>
      </c>
      <c r="K18" t="s">
        <v>245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1068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J20" s="91">
        <v>0</v>
      </c>
      <c r="K20" t="s">
        <v>245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1934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J23" s="91">
        <v>0</v>
      </c>
      <c r="K23" t="s">
        <v>245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1935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245</v>
      </c>
      <c r="C25" t="s">
        <v>245</v>
      </c>
      <c r="D25" s="16"/>
      <c r="E25" s="16"/>
      <c r="F25" t="s">
        <v>245</v>
      </c>
      <c r="G25" t="s">
        <v>245</v>
      </c>
      <c r="J25" s="91">
        <v>0</v>
      </c>
      <c r="K25" t="s">
        <v>245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253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2333</v>
      </c>
    </row>
    <row r="3" spans="2:81" s="1" customFormat="1">
      <c r="B3" s="2" t="s">
        <v>2</v>
      </c>
      <c r="C3" s="26" t="s">
        <v>2334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7.4</v>
      </c>
      <c r="K11" s="7"/>
      <c r="L11" s="7"/>
      <c r="M11" s="90">
        <v>2.87</v>
      </c>
      <c r="N11" s="90">
        <v>1635402.58</v>
      </c>
      <c r="O11" s="7"/>
      <c r="P11" s="90">
        <v>1869.1882557403301</v>
      </c>
      <c r="Q11" s="7"/>
      <c r="R11" s="90">
        <v>100</v>
      </c>
      <c r="S11" s="90">
        <v>0.41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7.4</v>
      </c>
      <c r="M12" s="93">
        <v>2.87</v>
      </c>
      <c r="N12" s="93">
        <v>1635402.58</v>
      </c>
      <c r="P12" s="93">
        <v>1869.1882557403301</v>
      </c>
      <c r="R12" s="93">
        <v>100</v>
      </c>
      <c r="S12" s="93">
        <v>0.41</v>
      </c>
    </row>
    <row r="13" spans="2:81">
      <c r="B13" s="92" t="s">
        <v>1932</v>
      </c>
      <c r="C13" s="16"/>
      <c r="D13" s="16"/>
      <c r="E13" s="16"/>
      <c r="J13" s="93">
        <v>9.4</v>
      </c>
      <c r="M13" s="93">
        <v>2.57</v>
      </c>
      <c r="N13" s="93">
        <v>1037249.05</v>
      </c>
      <c r="P13" s="93">
        <v>1222.2875049013301</v>
      </c>
      <c r="R13" s="93">
        <v>65.39</v>
      </c>
      <c r="S13" s="93">
        <v>0.27</v>
      </c>
    </row>
    <row r="14" spans="2:81">
      <c r="B14" t="s">
        <v>1936</v>
      </c>
      <c r="C14" t="s">
        <v>1937</v>
      </c>
      <c r="D14" t="s">
        <v>126</v>
      </c>
      <c r="E14" t="s">
        <v>1938</v>
      </c>
      <c r="F14" t="s">
        <v>130</v>
      </c>
      <c r="G14" t="s">
        <v>231</v>
      </c>
      <c r="H14" t="s">
        <v>232</v>
      </c>
      <c r="I14" t="s">
        <v>1939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55541</v>
      </c>
      <c r="O14" s="91">
        <v>148.15</v>
      </c>
      <c r="P14" s="91">
        <v>82.283991499999999</v>
      </c>
      <c r="Q14" s="91">
        <v>0</v>
      </c>
      <c r="R14" s="91">
        <v>4.4000000000000004</v>
      </c>
      <c r="S14" s="91">
        <v>0.02</v>
      </c>
    </row>
    <row r="15" spans="2:81">
      <c r="B15" t="s">
        <v>1940</v>
      </c>
      <c r="C15" t="s">
        <v>1941</v>
      </c>
      <c r="D15" t="s">
        <v>126</v>
      </c>
      <c r="E15" t="s">
        <v>1938</v>
      </c>
      <c r="F15" t="s">
        <v>130</v>
      </c>
      <c r="G15" t="s">
        <v>231</v>
      </c>
      <c r="H15" t="s">
        <v>232</v>
      </c>
      <c r="I15" t="s">
        <v>1942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766310.08</v>
      </c>
      <c r="O15" s="91">
        <v>120.95</v>
      </c>
      <c r="P15" s="91">
        <v>926.85204176000002</v>
      </c>
      <c r="Q15" s="91">
        <v>0.02</v>
      </c>
      <c r="R15" s="91">
        <v>49.59</v>
      </c>
      <c r="S15" s="91">
        <v>0.2</v>
      </c>
    </row>
    <row r="16" spans="2:81">
      <c r="B16" t="s">
        <v>1943</v>
      </c>
      <c r="C16" t="s">
        <v>1944</v>
      </c>
      <c r="D16" t="s">
        <v>126</v>
      </c>
      <c r="E16" t="s">
        <v>1945</v>
      </c>
      <c r="F16" t="s">
        <v>1172</v>
      </c>
      <c r="G16" t="s">
        <v>1946</v>
      </c>
      <c r="H16" t="s">
        <v>153</v>
      </c>
      <c r="I16" t="s">
        <v>1947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70000</v>
      </c>
      <c r="O16" s="91">
        <v>104.14</v>
      </c>
      <c r="P16" s="91">
        <v>72.897999999999996</v>
      </c>
      <c r="Q16" s="91">
        <v>0.03</v>
      </c>
      <c r="R16" s="91">
        <v>3.9</v>
      </c>
      <c r="S16" s="91">
        <v>0.02</v>
      </c>
    </row>
    <row r="17" spans="2:19">
      <c r="B17" t="s">
        <v>1948</v>
      </c>
      <c r="C17" t="s">
        <v>1949</v>
      </c>
      <c r="D17" t="s">
        <v>126</v>
      </c>
      <c r="E17" t="s">
        <v>526</v>
      </c>
      <c r="F17" t="s">
        <v>527</v>
      </c>
      <c r="G17" t="s">
        <v>398</v>
      </c>
      <c r="H17" t="s">
        <v>232</v>
      </c>
      <c r="I17" t="s">
        <v>1950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7500</v>
      </c>
      <c r="O17" s="91">
        <v>122.65</v>
      </c>
      <c r="P17" s="91">
        <v>9.1987500000000004</v>
      </c>
      <c r="Q17" s="91">
        <v>0</v>
      </c>
      <c r="R17" s="91">
        <v>0.49</v>
      </c>
      <c r="S17" s="91">
        <v>0</v>
      </c>
    </row>
    <row r="18" spans="2:19">
      <c r="B18" t="s">
        <v>1951</v>
      </c>
      <c r="C18" t="s">
        <v>1952</v>
      </c>
      <c r="D18" t="s">
        <v>126</v>
      </c>
      <c r="E18" t="s">
        <v>1953</v>
      </c>
      <c r="F18" t="s">
        <v>130</v>
      </c>
      <c r="G18" t="s">
        <v>398</v>
      </c>
      <c r="H18" t="s">
        <v>232</v>
      </c>
      <c r="I18" t="s">
        <v>737</v>
      </c>
      <c r="J18" s="91">
        <v>4.21</v>
      </c>
      <c r="K18" t="s">
        <v>105</v>
      </c>
      <c r="L18" s="91">
        <v>5.6</v>
      </c>
      <c r="M18" s="91">
        <v>2.54</v>
      </c>
      <c r="N18" s="91">
        <v>17542.3</v>
      </c>
      <c r="O18" s="91">
        <v>146.83000000000001</v>
      </c>
      <c r="P18" s="91">
        <v>25.757359090000001</v>
      </c>
      <c r="Q18" s="91">
        <v>0</v>
      </c>
      <c r="R18" s="91">
        <v>1.38</v>
      </c>
      <c r="S18" s="91">
        <v>0.01</v>
      </c>
    </row>
    <row r="19" spans="2:19">
      <c r="B19" t="s">
        <v>1954</v>
      </c>
      <c r="C19" t="s">
        <v>1955</v>
      </c>
      <c r="D19" t="s">
        <v>126</v>
      </c>
      <c r="E19" t="s">
        <v>526</v>
      </c>
      <c r="F19" t="s">
        <v>527</v>
      </c>
      <c r="G19" t="s">
        <v>528</v>
      </c>
      <c r="H19" t="s">
        <v>153</v>
      </c>
      <c r="I19" t="s">
        <v>1956</v>
      </c>
      <c r="J19" s="91">
        <v>2.58</v>
      </c>
      <c r="K19" t="s">
        <v>105</v>
      </c>
      <c r="L19" s="91">
        <v>6</v>
      </c>
      <c r="M19" s="91">
        <v>1.05</v>
      </c>
      <c r="N19" s="91">
        <v>68000</v>
      </c>
      <c r="O19" s="91">
        <v>123.89</v>
      </c>
      <c r="P19" s="91">
        <v>84.245199999999997</v>
      </c>
      <c r="Q19" s="91">
        <v>0</v>
      </c>
      <c r="R19" s="91">
        <v>4.51</v>
      </c>
      <c r="S19" s="91">
        <v>0.02</v>
      </c>
    </row>
    <row r="20" spans="2:19">
      <c r="B20" t="s">
        <v>1957</v>
      </c>
      <c r="C20" t="s">
        <v>1958</v>
      </c>
      <c r="D20" t="s">
        <v>126</v>
      </c>
      <c r="E20" t="s">
        <v>812</v>
      </c>
      <c r="F20" t="s">
        <v>798</v>
      </c>
      <c r="G20" t="s">
        <v>813</v>
      </c>
      <c r="H20" t="s">
        <v>232</v>
      </c>
      <c r="I20" t="s">
        <v>337</v>
      </c>
      <c r="K20" t="s">
        <v>105</v>
      </c>
      <c r="L20" s="91">
        <v>4.9000000000000004</v>
      </c>
      <c r="M20" s="91">
        <v>0</v>
      </c>
      <c r="N20" s="91">
        <v>52355.67</v>
      </c>
      <c r="O20" s="91">
        <v>40.209899999999998</v>
      </c>
      <c r="P20" s="91">
        <v>21.052162551329999</v>
      </c>
      <c r="Q20" s="91">
        <v>0</v>
      </c>
      <c r="R20" s="91">
        <v>1.1299999999999999</v>
      </c>
      <c r="S20" s="91">
        <v>0</v>
      </c>
    </row>
    <row r="21" spans="2:19">
      <c r="B21" s="92" t="s">
        <v>1933</v>
      </c>
      <c r="C21" s="16"/>
      <c r="D21" s="16"/>
      <c r="E21" s="16"/>
      <c r="J21" s="93">
        <v>3.71</v>
      </c>
      <c r="M21" s="93">
        <v>3.33</v>
      </c>
      <c r="N21" s="93">
        <v>589805.53</v>
      </c>
      <c r="P21" s="93">
        <v>615.37465572860003</v>
      </c>
      <c r="R21" s="93">
        <v>32.92</v>
      </c>
      <c r="S21" s="93">
        <v>0.13</v>
      </c>
    </row>
    <row r="22" spans="2:19">
      <c r="B22" t="s">
        <v>1959</v>
      </c>
      <c r="C22" t="s">
        <v>1960</v>
      </c>
      <c r="D22" t="s">
        <v>126</v>
      </c>
      <c r="E22" t="s">
        <v>1945</v>
      </c>
      <c r="F22" t="s">
        <v>1172</v>
      </c>
      <c r="G22" t="s">
        <v>1946</v>
      </c>
      <c r="H22" t="s">
        <v>153</v>
      </c>
      <c r="I22" t="s">
        <v>1947</v>
      </c>
      <c r="J22" s="91">
        <v>3.96</v>
      </c>
      <c r="K22" t="s">
        <v>105</v>
      </c>
      <c r="L22" s="91">
        <v>2.5</v>
      </c>
      <c r="M22" s="91">
        <v>2.06</v>
      </c>
      <c r="N22" s="91">
        <v>151856</v>
      </c>
      <c r="O22" s="91">
        <v>101.83</v>
      </c>
      <c r="P22" s="91">
        <v>154.63496480000001</v>
      </c>
      <c r="Q22" s="91">
        <v>0.02</v>
      </c>
      <c r="R22" s="91">
        <v>8.27</v>
      </c>
      <c r="S22" s="91">
        <v>0.03</v>
      </c>
    </row>
    <row r="23" spans="2:19">
      <c r="B23" t="s">
        <v>1961</v>
      </c>
      <c r="C23" t="s">
        <v>1962</v>
      </c>
      <c r="D23" t="s">
        <v>126</v>
      </c>
      <c r="E23" t="s">
        <v>1945</v>
      </c>
      <c r="F23" t="s">
        <v>1172</v>
      </c>
      <c r="G23" t="s">
        <v>231</v>
      </c>
      <c r="H23" t="s">
        <v>232</v>
      </c>
      <c r="I23" t="s">
        <v>1947</v>
      </c>
      <c r="J23" s="91">
        <v>7.39</v>
      </c>
      <c r="K23" t="s">
        <v>105</v>
      </c>
      <c r="L23" s="91">
        <v>3.74</v>
      </c>
      <c r="M23" s="91">
        <v>2.68</v>
      </c>
      <c r="N23" s="91">
        <v>70000</v>
      </c>
      <c r="O23" s="91">
        <v>102.52</v>
      </c>
      <c r="P23" s="91">
        <v>71.763999999999996</v>
      </c>
      <c r="Q23" s="91">
        <v>0.01</v>
      </c>
      <c r="R23" s="91">
        <v>3.84</v>
      </c>
      <c r="S23" s="91">
        <v>0.02</v>
      </c>
    </row>
    <row r="24" spans="2:19">
      <c r="B24" t="s">
        <v>1963</v>
      </c>
      <c r="C24" t="s">
        <v>1964</v>
      </c>
      <c r="D24" t="s">
        <v>126</v>
      </c>
      <c r="E24" t="s">
        <v>1965</v>
      </c>
      <c r="F24" t="s">
        <v>397</v>
      </c>
      <c r="G24" t="s">
        <v>528</v>
      </c>
      <c r="H24" t="s">
        <v>153</v>
      </c>
      <c r="I24" t="s">
        <v>1966</v>
      </c>
      <c r="J24" s="91">
        <v>5.42</v>
      </c>
      <c r="K24" t="s">
        <v>105</v>
      </c>
      <c r="L24" s="91">
        <v>3.1</v>
      </c>
      <c r="M24" s="91">
        <v>3.02</v>
      </c>
      <c r="N24" s="91">
        <v>151478.53</v>
      </c>
      <c r="O24" s="91">
        <v>98.29</v>
      </c>
      <c r="P24" s="91">
        <v>148.88824713700001</v>
      </c>
      <c r="Q24" s="91">
        <v>0.02</v>
      </c>
      <c r="R24" s="91">
        <v>7.97</v>
      </c>
      <c r="S24" s="91">
        <v>0.03</v>
      </c>
    </row>
    <row r="25" spans="2:19">
      <c r="B25" t="s">
        <v>1967</v>
      </c>
      <c r="C25" t="s">
        <v>1968</v>
      </c>
      <c r="D25" t="s">
        <v>126</v>
      </c>
      <c r="E25" t="s">
        <v>1130</v>
      </c>
      <c r="F25" t="s">
        <v>128</v>
      </c>
      <c r="G25" t="s">
        <v>560</v>
      </c>
      <c r="H25" t="s">
        <v>232</v>
      </c>
      <c r="I25" t="s">
        <v>532</v>
      </c>
      <c r="J25" s="91">
        <v>3.42</v>
      </c>
      <c r="K25" t="s">
        <v>109</v>
      </c>
      <c r="L25" s="91">
        <v>4.45</v>
      </c>
      <c r="M25" s="91">
        <v>5.57</v>
      </c>
      <c r="N25" s="91">
        <v>10471</v>
      </c>
      <c r="O25" s="91">
        <v>99.77</v>
      </c>
      <c r="P25" s="91">
        <v>39.155043791600001</v>
      </c>
      <c r="Q25" s="91">
        <v>0.01</v>
      </c>
      <c r="R25" s="91">
        <v>2.09</v>
      </c>
      <c r="S25" s="91">
        <v>0.01</v>
      </c>
    </row>
    <row r="26" spans="2:19">
      <c r="B26" t="s">
        <v>1969</v>
      </c>
      <c r="C26" t="s">
        <v>1970</v>
      </c>
      <c r="D26" t="s">
        <v>126</v>
      </c>
      <c r="E26" t="s">
        <v>454</v>
      </c>
      <c r="F26" t="s">
        <v>397</v>
      </c>
      <c r="G26" t="s">
        <v>688</v>
      </c>
      <c r="H26" t="s">
        <v>232</v>
      </c>
      <c r="I26" t="s">
        <v>360</v>
      </c>
      <c r="J26" s="91">
        <v>0.99</v>
      </c>
      <c r="K26" t="s">
        <v>105</v>
      </c>
      <c r="L26" s="91">
        <v>3.55</v>
      </c>
      <c r="M26" s="91">
        <v>4.34</v>
      </c>
      <c r="N26" s="91">
        <v>206000</v>
      </c>
      <c r="O26" s="91">
        <v>97.54</v>
      </c>
      <c r="P26" s="91">
        <v>200.9324</v>
      </c>
      <c r="Q26" s="91">
        <v>0.06</v>
      </c>
      <c r="R26" s="91">
        <v>10.75</v>
      </c>
      <c r="S26" s="91">
        <v>0.04</v>
      </c>
    </row>
    <row r="27" spans="2:19">
      <c r="B27" s="92" t="s">
        <v>347</v>
      </c>
      <c r="C27" s="16"/>
      <c r="D27" s="16"/>
      <c r="E27" s="16"/>
      <c r="J27" s="93">
        <v>1.65</v>
      </c>
      <c r="M27" s="93">
        <v>5.2</v>
      </c>
      <c r="N27" s="93">
        <v>8348</v>
      </c>
      <c r="P27" s="93">
        <v>31.5260951104</v>
      </c>
      <c r="R27" s="93">
        <v>1.69</v>
      </c>
      <c r="S27" s="93">
        <v>0.01</v>
      </c>
    </row>
    <row r="28" spans="2:19">
      <c r="B28" t="s">
        <v>1971</v>
      </c>
      <c r="C28" t="s">
        <v>1972</v>
      </c>
      <c r="D28" t="s">
        <v>126</v>
      </c>
      <c r="E28" t="s">
        <v>1130</v>
      </c>
      <c r="F28" t="s">
        <v>128</v>
      </c>
      <c r="G28" t="s">
        <v>560</v>
      </c>
      <c r="H28" t="s">
        <v>232</v>
      </c>
      <c r="I28" t="s">
        <v>1973</v>
      </c>
      <c r="J28" s="91">
        <v>1.65</v>
      </c>
      <c r="K28" t="s">
        <v>109</v>
      </c>
      <c r="L28" s="91">
        <v>3.7</v>
      </c>
      <c r="M28" s="91">
        <v>5.2</v>
      </c>
      <c r="N28" s="91">
        <v>8348</v>
      </c>
      <c r="O28" s="91">
        <v>100.76</v>
      </c>
      <c r="P28" s="91">
        <v>31.5260951104</v>
      </c>
      <c r="Q28" s="91">
        <v>0.01</v>
      </c>
      <c r="R28" s="91">
        <v>1.69</v>
      </c>
      <c r="S28" s="91">
        <v>0.01</v>
      </c>
    </row>
    <row r="29" spans="2:19">
      <c r="B29" s="92" t="s">
        <v>1068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245</v>
      </c>
      <c r="C30" t="s">
        <v>245</v>
      </c>
      <c r="D30" s="16"/>
      <c r="E30" s="16"/>
      <c r="F30" t="s">
        <v>245</v>
      </c>
      <c r="G30" t="s">
        <v>245</v>
      </c>
      <c r="J30" s="91">
        <v>0</v>
      </c>
      <c r="K30" t="s">
        <v>245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251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348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245</v>
      </c>
      <c r="C33" t="s">
        <v>245</v>
      </c>
      <c r="D33" s="16"/>
      <c r="E33" s="16"/>
      <c r="F33" t="s">
        <v>245</v>
      </c>
      <c r="G33" t="s">
        <v>245</v>
      </c>
      <c r="J33" s="91">
        <v>0</v>
      </c>
      <c r="K33" t="s">
        <v>245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349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245</v>
      </c>
      <c r="C35" t="s">
        <v>245</v>
      </c>
      <c r="D35" s="16"/>
      <c r="E35" s="16"/>
      <c r="F35" t="s">
        <v>245</v>
      </c>
      <c r="G35" t="s">
        <v>245</v>
      </c>
      <c r="J35" s="91">
        <v>0</v>
      </c>
      <c r="K35" t="s">
        <v>245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253</v>
      </c>
      <c r="C36" s="16"/>
      <c r="D36" s="16"/>
      <c r="E36" s="16"/>
    </row>
    <row r="37" spans="2:19">
      <c r="B37" t="s">
        <v>342</v>
      </c>
      <c r="C37" s="16"/>
      <c r="D37" s="16"/>
      <c r="E37" s="16"/>
    </row>
    <row r="38" spans="2:19">
      <c r="B38" t="s">
        <v>343</v>
      </c>
      <c r="C38" s="16"/>
      <c r="D38" s="16"/>
      <c r="E38" s="16"/>
    </row>
    <row r="39" spans="2:19">
      <c r="B39" t="s">
        <v>344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2333</v>
      </c>
    </row>
    <row r="3" spans="2:98" s="1" customFormat="1">
      <c r="B3" s="2" t="s">
        <v>2</v>
      </c>
      <c r="C3" s="26" t="s">
        <v>2334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745075.01</v>
      </c>
      <c r="I11" s="7"/>
      <c r="J11" s="90">
        <v>3264.3107529601607</v>
      </c>
      <c r="K11" s="7"/>
      <c r="L11" s="90">
        <v>100</v>
      </c>
      <c r="M11" s="90">
        <v>0.72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245</v>
      </c>
      <c r="C13" t="s">
        <v>245</v>
      </c>
      <c r="D13" s="16"/>
      <c r="E13" s="16"/>
      <c r="F13" t="s">
        <v>245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251</v>
      </c>
      <c r="C14" s="16"/>
      <c r="D14" s="16"/>
      <c r="E14" s="16"/>
      <c r="H14" s="93">
        <v>745075.01</v>
      </c>
      <c r="J14" s="93">
        <v>3264.3107529601607</v>
      </c>
      <c r="L14" s="93">
        <v>100</v>
      </c>
      <c r="M14" s="93">
        <v>0.72</v>
      </c>
    </row>
    <row r="15" spans="2:98">
      <c r="B15" s="92" t="s">
        <v>348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349</v>
      </c>
      <c r="C17" s="16"/>
      <c r="D17" s="16"/>
      <c r="E17" s="16"/>
      <c r="H17" s="93">
        <v>745075.01</v>
      </c>
      <c r="J17" s="93">
        <v>3264.3107529601607</v>
      </c>
      <c r="L17" s="93">
        <v>100</v>
      </c>
      <c r="M17" s="93">
        <v>0.72</v>
      </c>
    </row>
    <row r="18" spans="2:13">
      <c r="B18" t="s">
        <v>1974</v>
      </c>
      <c r="C18" t="s">
        <v>1975</v>
      </c>
      <c r="D18" t="s">
        <v>126</v>
      </c>
      <c r="E18" s="16"/>
      <c r="F18" t="s">
        <v>1385</v>
      </c>
      <c r="G18" t="s">
        <v>116</v>
      </c>
      <c r="H18" s="91">
        <v>275613.03000000003</v>
      </c>
      <c r="I18" s="91">
        <v>96.961769000000089</v>
      </c>
      <c r="J18" s="91">
        <v>1280.98471433742</v>
      </c>
      <c r="K18" s="91">
        <v>0</v>
      </c>
      <c r="L18" s="91">
        <v>39.24</v>
      </c>
      <c r="M18" s="91">
        <v>0.28000000000000003</v>
      </c>
    </row>
    <row r="19" spans="2:13">
      <c r="B19" t="s">
        <v>1976</v>
      </c>
      <c r="C19" t="s">
        <v>1977</v>
      </c>
      <c r="D19" t="s">
        <v>126</v>
      </c>
      <c r="E19" t="s">
        <v>1978</v>
      </c>
      <c r="F19" t="s">
        <v>1385</v>
      </c>
      <c r="G19" t="s">
        <v>113</v>
      </c>
      <c r="H19" s="91">
        <v>44241.11</v>
      </c>
      <c r="I19" s="91">
        <v>104.12179999999981</v>
      </c>
      <c r="J19" s="91">
        <v>197.691009332909</v>
      </c>
      <c r="K19" s="91">
        <v>0.04</v>
      </c>
      <c r="L19" s="91">
        <v>6.06</v>
      </c>
      <c r="M19" s="91">
        <v>0.04</v>
      </c>
    </row>
    <row r="20" spans="2:13">
      <c r="B20" t="s">
        <v>1979</v>
      </c>
      <c r="C20" t="s">
        <v>1980</v>
      </c>
      <c r="D20" t="s">
        <v>126</v>
      </c>
      <c r="E20" t="s">
        <v>1981</v>
      </c>
      <c r="F20" t="s">
        <v>1385</v>
      </c>
      <c r="G20" t="s">
        <v>109</v>
      </c>
      <c r="H20" s="91">
        <v>123977.16</v>
      </c>
      <c r="I20" s="91">
        <v>105.51775099999996</v>
      </c>
      <c r="J20" s="91">
        <v>490.30553037429701</v>
      </c>
      <c r="K20" s="91">
        <v>0.15</v>
      </c>
      <c r="L20" s="91">
        <v>15.02</v>
      </c>
      <c r="M20" s="91">
        <v>0.11</v>
      </c>
    </row>
    <row r="21" spans="2:13">
      <c r="B21" t="s">
        <v>1982</v>
      </c>
      <c r="C21" t="s">
        <v>1983</v>
      </c>
      <c r="D21" t="s">
        <v>126</v>
      </c>
      <c r="E21" t="s">
        <v>1984</v>
      </c>
      <c r="F21" t="s">
        <v>1385</v>
      </c>
      <c r="G21" t="s">
        <v>109</v>
      </c>
      <c r="H21" s="91">
        <v>10474.040000000001</v>
      </c>
      <c r="I21" s="91">
        <v>103.00640000000006</v>
      </c>
      <c r="J21" s="91">
        <v>40.4369154065229</v>
      </c>
      <c r="K21" s="91">
        <v>0.02</v>
      </c>
      <c r="L21" s="91">
        <v>1.24</v>
      </c>
      <c r="M21" s="91">
        <v>0.01</v>
      </c>
    </row>
    <row r="22" spans="2:13">
      <c r="B22" t="s">
        <v>1985</v>
      </c>
      <c r="C22" t="s">
        <v>1986</v>
      </c>
      <c r="D22" t="s">
        <v>126</v>
      </c>
      <c r="E22" t="s">
        <v>1987</v>
      </c>
      <c r="F22" t="s">
        <v>1385</v>
      </c>
      <c r="G22" t="s">
        <v>109</v>
      </c>
      <c r="H22" s="91">
        <v>100329.91</v>
      </c>
      <c r="I22" s="91">
        <v>102.3425</v>
      </c>
      <c r="J22" s="91">
        <v>384.84515775527899</v>
      </c>
      <c r="K22" s="91">
        <v>0.27</v>
      </c>
      <c r="L22" s="91">
        <v>11.79</v>
      </c>
      <c r="M22" s="91">
        <v>0.08</v>
      </c>
    </row>
    <row r="23" spans="2:13">
      <c r="B23" t="s">
        <v>1988</v>
      </c>
      <c r="C23" t="s">
        <v>1989</v>
      </c>
      <c r="D23" t="s">
        <v>126</v>
      </c>
      <c r="E23" t="s">
        <v>1990</v>
      </c>
      <c r="F23" t="s">
        <v>397</v>
      </c>
      <c r="G23" t="s">
        <v>113</v>
      </c>
      <c r="H23" s="91">
        <v>190439.76</v>
      </c>
      <c r="I23" s="91">
        <v>106.45500000000003</v>
      </c>
      <c r="J23" s="91">
        <v>870.04742575373302</v>
      </c>
      <c r="K23" s="91">
        <v>0.34</v>
      </c>
      <c r="L23" s="91">
        <v>26.65</v>
      </c>
      <c r="M23" s="91">
        <v>0.19</v>
      </c>
    </row>
    <row r="24" spans="2:13">
      <c r="B24" t="s">
        <v>253</v>
      </c>
      <c r="C24" s="16"/>
      <c r="D24" s="16"/>
      <c r="E24" s="16"/>
    </row>
    <row r="25" spans="2:13">
      <c r="B25" t="s">
        <v>342</v>
      </c>
      <c r="C25" s="16"/>
      <c r="D25" s="16"/>
      <c r="E25" s="16"/>
    </row>
    <row r="26" spans="2:13">
      <c r="B26" t="s">
        <v>343</v>
      </c>
      <c r="C26" s="16"/>
      <c r="D26" s="16"/>
      <c r="E26" s="16"/>
    </row>
    <row r="27" spans="2:13">
      <c r="B27" t="s">
        <v>344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2333</v>
      </c>
    </row>
    <row r="3" spans="2:55" s="1" customFormat="1">
      <c r="B3" s="2" t="s">
        <v>2</v>
      </c>
      <c r="C3" s="26" t="s">
        <v>2334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2199534.9300000002</v>
      </c>
      <c r="G11" s="7"/>
      <c r="H11" s="90">
        <v>7660.0620371013147</v>
      </c>
      <c r="I11" s="7"/>
      <c r="J11" s="90">
        <v>100</v>
      </c>
      <c r="K11" s="90">
        <v>1.68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3595.87</v>
      </c>
      <c r="H12" s="93">
        <v>13.2611849669719</v>
      </c>
      <c r="J12" s="93">
        <v>0.17</v>
      </c>
      <c r="K12" s="93">
        <v>0</v>
      </c>
    </row>
    <row r="13" spans="2:55">
      <c r="B13" s="92" t="s">
        <v>1991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245</v>
      </c>
      <c r="C14" t="s">
        <v>245</v>
      </c>
      <c r="D14" t="s">
        <v>245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1992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245</v>
      </c>
      <c r="C16" t="s">
        <v>245</v>
      </c>
      <c r="D16" t="s">
        <v>245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1993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245</v>
      </c>
      <c r="C18" t="s">
        <v>245</v>
      </c>
      <c r="D18" t="s">
        <v>245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1994</v>
      </c>
      <c r="C19" s="16"/>
      <c r="F19" s="93">
        <v>3595.87</v>
      </c>
      <c r="H19" s="93">
        <v>13.2611849669719</v>
      </c>
      <c r="J19" s="93">
        <v>0.17</v>
      </c>
      <c r="K19" s="93">
        <v>0</v>
      </c>
    </row>
    <row r="20" spans="2:11">
      <c r="B20" t="s">
        <v>1995</v>
      </c>
      <c r="C20" t="s">
        <v>1996</v>
      </c>
      <c r="D20" t="s">
        <v>109</v>
      </c>
      <c r="E20" t="s">
        <v>1997</v>
      </c>
      <c r="F20" s="91">
        <v>3595.87</v>
      </c>
      <c r="G20" s="91">
        <v>98.396300000000153</v>
      </c>
      <c r="H20" s="91">
        <v>13.2611849669719</v>
      </c>
      <c r="I20" s="91">
        <v>0.01</v>
      </c>
      <c r="J20" s="91">
        <v>0.17</v>
      </c>
      <c r="K20" s="91">
        <v>0</v>
      </c>
    </row>
    <row r="21" spans="2:11">
      <c r="B21" s="92" t="s">
        <v>251</v>
      </c>
      <c r="C21" s="16"/>
      <c r="F21" s="93">
        <v>2195939.06</v>
      </c>
      <c r="H21" s="93">
        <v>7646.8008521343427</v>
      </c>
      <c r="J21" s="93">
        <v>99.83</v>
      </c>
      <c r="K21" s="93">
        <v>1.68</v>
      </c>
    </row>
    <row r="22" spans="2:11">
      <c r="B22" s="92" t="s">
        <v>1998</v>
      </c>
      <c r="C22" s="16"/>
      <c r="F22" s="93">
        <v>26458.93</v>
      </c>
      <c r="H22" s="93">
        <v>98.076248221484803</v>
      </c>
      <c r="J22" s="93">
        <v>1.28</v>
      </c>
      <c r="K22" s="93">
        <v>0.02</v>
      </c>
    </row>
    <row r="23" spans="2:11">
      <c r="B23" t="s">
        <v>1999</v>
      </c>
      <c r="C23" t="s">
        <v>2000</v>
      </c>
      <c r="D23" t="s">
        <v>109</v>
      </c>
      <c r="E23" t="s">
        <v>2001</v>
      </c>
      <c r="F23" s="91">
        <v>7414.89</v>
      </c>
      <c r="G23" s="91">
        <v>98.068599999999932</v>
      </c>
      <c r="H23" s="91">
        <v>27.254252196895902</v>
      </c>
      <c r="I23" s="91">
        <v>0</v>
      </c>
      <c r="J23" s="91">
        <v>0.36</v>
      </c>
      <c r="K23" s="91">
        <v>0.01</v>
      </c>
    </row>
    <row r="24" spans="2:11">
      <c r="B24" t="s">
        <v>2002</v>
      </c>
      <c r="C24" t="s">
        <v>2003</v>
      </c>
      <c r="D24" t="s">
        <v>109</v>
      </c>
      <c r="E24" t="s">
        <v>2004</v>
      </c>
      <c r="F24" s="91">
        <v>8964.14</v>
      </c>
      <c r="G24" s="91">
        <v>98.347900000000053</v>
      </c>
      <c r="H24" s="91">
        <v>33.042530824588901</v>
      </c>
      <c r="I24" s="91">
        <v>0.05</v>
      </c>
      <c r="J24" s="91">
        <v>0.43</v>
      </c>
      <c r="K24" s="91">
        <v>0.01</v>
      </c>
    </row>
    <row r="25" spans="2:11">
      <c r="B25" t="s">
        <v>2002</v>
      </c>
      <c r="C25" t="s">
        <v>2005</v>
      </c>
      <c r="D25" t="s">
        <v>109</v>
      </c>
      <c r="E25" t="s">
        <v>2006</v>
      </c>
      <c r="F25" s="91">
        <v>10079.9</v>
      </c>
      <c r="G25" s="91">
        <v>100</v>
      </c>
      <c r="H25" s="91">
        <v>37.779465199999997</v>
      </c>
      <c r="I25" s="91">
        <v>0.13</v>
      </c>
      <c r="J25" s="91">
        <v>0.49</v>
      </c>
      <c r="K25" s="91">
        <v>0.01</v>
      </c>
    </row>
    <row r="26" spans="2:11">
      <c r="B26" s="92" t="s">
        <v>2007</v>
      </c>
      <c r="C26" s="16"/>
      <c r="F26" s="93">
        <v>699612.29</v>
      </c>
      <c r="H26" s="93">
        <v>2644.0417892253799</v>
      </c>
      <c r="J26" s="93">
        <v>34.520000000000003</v>
      </c>
      <c r="K26" s="93">
        <v>0.57999999999999996</v>
      </c>
    </row>
    <row r="27" spans="2:11">
      <c r="B27" t="s">
        <v>2008</v>
      </c>
      <c r="C27" t="s">
        <v>2009</v>
      </c>
      <c r="D27" t="s">
        <v>109</v>
      </c>
      <c r="E27" t="s">
        <v>2010</v>
      </c>
      <c r="F27" s="91">
        <v>699612.29</v>
      </c>
      <c r="G27" s="91">
        <v>100.83499999999992</v>
      </c>
      <c r="H27" s="91">
        <v>2644.0417892253799</v>
      </c>
      <c r="I27" s="91">
        <v>0</v>
      </c>
      <c r="J27" s="91">
        <v>34.520000000000003</v>
      </c>
      <c r="K27" s="91">
        <v>0.57999999999999996</v>
      </c>
    </row>
    <row r="28" spans="2:11">
      <c r="B28" s="92" t="s">
        <v>2011</v>
      </c>
      <c r="C28" s="16"/>
      <c r="F28" s="93">
        <v>244364.9</v>
      </c>
      <c r="H28" s="93">
        <v>915.87964520000003</v>
      </c>
      <c r="J28" s="93">
        <v>11.96</v>
      </c>
      <c r="K28" s="93">
        <v>0.2</v>
      </c>
    </row>
    <row r="29" spans="2:11">
      <c r="B29" t="s">
        <v>2012</v>
      </c>
      <c r="C29" t="s">
        <v>2013</v>
      </c>
      <c r="D29" t="s">
        <v>109</v>
      </c>
      <c r="E29" t="s">
        <v>2014</v>
      </c>
      <c r="F29" s="91">
        <v>244364.9</v>
      </c>
      <c r="G29" s="91">
        <v>100</v>
      </c>
      <c r="H29" s="91">
        <v>915.87964520000003</v>
      </c>
      <c r="I29" s="91">
        <v>0.33</v>
      </c>
      <c r="J29" s="91">
        <v>11.96</v>
      </c>
      <c r="K29" s="91">
        <v>0.2</v>
      </c>
    </row>
    <row r="30" spans="2:11">
      <c r="B30" s="92" t="s">
        <v>2015</v>
      </c>
      <c r="C30" s="16"/>
      <c r="F30" s="93">
        <v>1225502.94</v>
      </c>
      <c r="H30" s="93">
        <v>3988.8031694874776</v>
      </c>
      <c r="J30" s="93">
        <v>52.07</v>
      </c>
      <c r="K30" s="93">
        <v>0.87</v>
      </c>
    </row>
    <row r="31" spans="2:11">
      <c r="B31" t="s">
        <v>2016</v>
      </c>
      <c r="C31" t="s">
        <v>2017</v>
      </c>
      <c r="D31" t="s">
        <v>109</v>
      </c>
      <c r="E31" t="s">
        <v>2018</v>
      </c>
      <c r="F31" s="91">
        <v>10.57</v>
      </c>
      <c r="G31" s="91">
        <v>100</v>
      </c>
      <c r="H31" s="91">
        <v>3.9616360000000003E-2</v>
      </c>
      <c r="I31" s="91">
        <v>0</v>
      </c>
      <c r="J31" s="91">
        <v>0</v>
      </c>
      <c r="K31" s="91">
        <v>0</v>
      </c>
    </row>
    <row r="32" spans="2:11">
      <c r="B32" t="s">
        <v>2019</v>
      </c>
      <c r="C32" t="s">
        <v>2020</v>
      </c>
      <c r="D32" t="s">
        <v>109</v>
      </c>
      <c r="E32" t="s">
        <v>2021</v>
      </c>
      <c r="F32" s="91">
        <v>10559.83</v>
      </c>
      <c r="G32" s="91">
        <v>101.92329999999995</v>
      </c>
      <c r="H32" s="91">
        <v>40.339451184541701</v>
      </c>
      <c r="I32" s="91">
        <v>0</v>
      </c>
      <c r="J32" s="91">
        <v>0.53</v>
      </c>
      <c r="K32" s="91">
        <v>0.01</v>
      </c>
    </row>
    <row r="33" spans="2:11">
      <c r="B33" t="s">
        <v>2022</v>
      </c>
      <c r="C33" t="s">
        <v>2023</v>
      </c>
      <c r="D33" t="s">
        <v>109</v>
      </c>
      <c r="E33" t="s">
        <v>2024</v>
      </c>
      <c r="F33" s="91">
        <v>28917.52</v>
      </c>
      <c r="G33" s="91">
        <v>100</v>
      </c>
      <c r="H33" s="91">
        <v>108.38286496000001</v>
      </c>
      <c r="I33" s="91">
        <v>0.02</v>
      </c>
      <c r="J33" s="91">
        <v>1.41</v>
      </c>
      <c r="K33" s="91">
        <v>0.02</v>
      </c>
    </row>
    <row r="34" spans="2:11">
      <c r="B34" t="s">
        <v>2025</v>
      </c>
      <c r="C34" t="s">
        <v>2026</v>
      </c>
      <c r="D34" t="s">
        <v>116</v>
      </c>
      <c r="E34" t="s">
        <v>2027</v>
      </c>
      <c r="F34" s="91">
        <v>31568.63</v>
      </c>
      <c r="G34" s="91">
        <v>102.60009999999997</v>
      </c>
      <c r="H34" s="91">
        <v>155.255570210163</v>
      </c>
      <c r="I34" s="91">
        <v>0.01</v>
      </c>
      <c r="J34" s="91">
        <v>2.0299999999999998</v>
      </c>
      <c r="K34" s="91">
        <v>0.03</v>
      </c>
    </row>
    <row r="35" spans="2:11">
      <c r="B35" t="s">
        <v>2028</v>
      </c>
      <c r="C35" t="s">
        <v>2029</v>
      </c>
      <c r="D35" t="s">
        <v>109</v>
      </c>
      <c r="E35" t="s">
        <v>2030</v>
      </c>
      <c r="F35" s="91">
        <v>27626.54</v>
      </c>
      <c r="G35" s="91">
        <v>110.58489999999992</v>
      </c>
      <c r="H35" s="91">
        <v>114.50432955846</v>
      </c>
      <c r="I35" s="91">
        <v>0</v>
      </c>
      <c r="J35" s="91">
        <v>1.49</v>
      </c>
      <c r="K35" s="91">
        <v>0.03</v>
      </c>
    </row>
    <row r="36" spans="2:11">
      <c r="B36" t="s">
        <v>2031</v>
      </c>
      <c r="C36" t="s">
        <v>2032</v>
      </c>
      <c r="D36" t="s">
        <v>109</v>
      </c>
      <c r="E36" t="s">
        <v>2033</v>
      </c>
      <c r="F36" s="91">
        <v>1097.94</v>
      </c>
      <c r="G36" s="91">
        <v>82.030500000000004</v>
      </c>
      <c r="H36" s="91">
        <v>3.3756199775316</v>
      </c>
      <c r="I36" s="91">
        <v>0.01</v>
      </c>
      <c r="J36" s="91">
        <v>0.04</v>
      </c>
      <c r="K36" s="91">
        <v>0</v>
      </c>
    </row>
    <row r="37" spans="2:11">
      <c r="B37" t="s">
        <v>2034</v>
      </c>
      <c r="C37" t="s">
        <v>2035</v>
      </c>
      <c r="D37" t="s">
        <v>109</v>
      </c>
      <c r="E37" t="s">
        <v>2036</v>
      </c>
      <c r="F37" s="91">
        <v>5032</v>
      </c>
      <c r="G37" s="91">
        <v>97.498599999999996</v>
      </c>
      <c r="H37" s="91">
        <v>18.388173560896</v>
      </c>
      <c r="I37" s="91">
        <v>0.03</v>
      </c>
      <c r="J37" s="91">
        <v>0.24</v>
      </c>
      <c r="K37" s="91">
        <v>0</v>
      </c>
    </row>
    <row r="38" spans="2:11">
      <c r="B38" t="s">
        <v>2037</v>
      </c>
      <c r="C38" t="s">
        <v>2038</v>
      </c>
      <c r="D38" t="s">
        <v>109</v>
      </c>
      <c r="E38" t="s">
        <v>2039</v>
      </c>
      <c r="F38" s="91">
        <v>64.2</v>
      </c>
      <c r="G38" s="91">
        <v>100</v>
      </c>
      <c r="H38" s="91">
        <v>0.24062159999999999</v>
      </c>
      <c r="I38" s="91">
        <v>0</v>
      </c>
      <c r="J38" s="91">
        <v>0</v>
      </c>
      <c r="K38" s="91">
        <v>0</v>
      </c>
    </row>
    <row r="39" spans="2:11">
      <c r="B39" t="s">
        <v>2040</v>
      </c>
      <c r="C39" t="s">
        <v>2041</v>
      </c>
      <c r="D39" t="s">
        <v>113</v>
      </c>
      <c r="E39" t="s">
        <v>2042</v>
      </c>
      <c r="F39" s="91">
        <v>53655.19</v>
      </c>
      <c r="G39" s="91">
        <v>101.34909999999984</v>
      </c>
      <c r="H39" s="91">
        <v>233.37314028543301</v>
      </c>
      <c r="I39" s="91">
        <v>1.07</v>
      </c>
      <c r="J39" s="91">
        <v>3.05</v>
      </c>
      <c r="K39" s="91">
        <v>0.05</v>
      </c>
    </row>
    <row r="40" spans="2:11">
      <c r="B40" t="s">
        <v>2043</v>
      </c>
      <c r="C40" t="s">
        <v>2044</v>
      </c>
      <c r="D40" t="s">
        <v>109</v>
      </c>
      <c r="E40" t="s">
        <v>2045</v>
      </c>
      <c r="F40" s="91">
        <v>109237.54</v>
      </c>
      <c r="G40" s="91">
        <v>101.26390000000004</v>
      </c>
      <c r="H40" s="91">
        <v>414.59698836868898</v>
      </c>
      <c r="I40" s="91">
        <v>7.0000000000000007E-2</v>
      </c>
      <c r="J40" s="91">
        <v>5.41</v>
      </c>
      <c r="K40" s="91">
        <v>0.09</v>
      </c>
    </row>
    <row r="41" spans="2:11">
      <c r="B41" t="s">
        <v>2046</v>
      </c>
      <c r="C41" t="s">
        <v>2047</v>
      </c>
      <c r="D41" t="s">
        <v>113</v>
      </c>
      <c r="E41" t="s">
        <v>2048</v>
      </c>
      <c r="F41" s="91">
        <v>477.99</v>
      </c>
      <c r="G41" s="91">
        <v>81.706400000000201</v>
      </c>
      <c r="H41" s="91">
        <v>1.6760776051085799</v>
      </c>
      <c r="I41" s="91">
        <v>0.01</v>
      </c>
      <c r="J41" s="91">
        <v>0.02</v>
      </c>
      <c r="K41" s="91">
        <v>0</v>
      </c>
    </row>
    <row r="42" spans="2:11">
      <c r="B42" t="s">
        <v>2049</v>
      </c>
      <c r="C42" t="s">
        <v>2050</v>
      </c>
      <c r="D42" t="s">
        <v>109</v>
      </c>
      <c r="E42" t="s">
        <v>2051</v>
      </c>
      <c r="F42" s="91">
        <v>74849.22</v>
      </c>
      <c r="G42" s="91">
        <v>95.868000000000066</v>
      </c>
      <c r="H42" s="91">
        <v>268.943175460541</v>
      </c>
      <c r="I42" s="91">
        <v>7.0000000000000007E-2</v>
      </c>
      <c r="J42" s="91">
        <v>3.51</v>
      </c>
      <c r="K42" s="91">
        <v>0.06</v>
      </c>
    </row>
    <row r="43" spans="2:11">
      <c r="B43" t="s">
        <v>2052</v>
      </c>
      <c r="C43" t="s">
        <v>2053</v>
      </c>
      <c r="D43" t="s">
        <v>113</v>
      </c>
      <c r="E43" t="s">
        <v>2054</v>
      </c>
      <c r="F43" s="91">
        <v>119483.31</v>
      </c>
      <c r="G43" s="91">
        <v>104.04819999999991</v>
      </c>
      <c r="H43" s="91">
        <v>533.53271346812005</v>
      </c>
      <c r="I43" s="91">
        <v>0.01</v>
      </c>
      <c r="J43" s="91">
        <v>6.97</v>
      </c>
      <c r="K43" s="91">
        <v>0.12</v>
      </c>
    </row>
    <row r="44" spans="2:11">
      <c r="B44" t="s">
        <v>2016</v>
      </c>
      <c r="C44" t="s">
        <v>2055</v>
      </c>
      <c r="D44" t="s">
        <v>109</v>
      </c>
      <c r="E44" t="s">
        <v>2056</v>
      </c>
      <c r="F44" s="91">
        <v>875.89</v>
      </c>
      <c r="G44" s="91">
        <v>87.1036</v>
      </c>
      <c r="H44" s="91">
        <v>2.8594680942059201</v>
      </c>
      <c r="I44" s="91">
        <v>0.02</v>
      </c>
      <c r="J44" s="91">
        <v>0.04</v>
      </c>
      <c r="K44" s="91">
        <v>0</v>
      </c>
    </row>
    <row r="45" spans="2:11">
      <c r="B45" t="s">
        <v>2057</v>
      </c>
      <c r="C45" t="s">
        <v>2058</v>
      </c>
      <c r="D45" t="s">
        <v>109</v>
      </c>
      <c r="E45" t="s">
        <v>2059</v>
      </c>
      <c r="F45" s="91">
        <v>194827.45</v>
      </c>
      <c r="G45" s="91">
        <v>101.22860000000006</v>
      </c>
      <c r="H45" s="91">
        <v>739.18468299002404</v>
      </c>
      <c r="I45" s="91">
        <v>0.19</v>
      </c>
      <c r="J45" s="91">
        <v>9.65</v>
      </c>
      <c r="K45" s="91">
        <v>0.16</v>
      </c>
    </row>
    <row r="46" spans="2:11">
      <c r="B46" t="s">
        <v>2060</v>
      </c>
      <c r="C46" t="s">
        <v>2061</v>
      </c>
      <c r="D46" t="s">
        <v>109</v>
      </c>
      <c r="E46" t="s">
        <v>2039</v>
      </c>
      <c r="F46" s="91">
        <v>357.79</v>
      </c>
      <c r="G46" s="91">
        <v>100</v>
      </c>
      <c r="H46" s="91">
        <v>1.34099692</v>
      </c>
      <c r="I46" s="91">
        <v>0</v>
      </c>
      <c r="J46" s="91">
        <v>0.02</v>
      </c>
      <c r="K46" s="91">
        <v>0</v>
      </c>
    </row>
    <row r="47" spans="2:11">
      <c r="B47" t="s">
        <v>2062</v>
      </c>
      <c r="C47" t="s">
        <v>2063</v>
      </c>
      <c r="D47" t="s">
        <v>109</v>
      </c>
      <c r="E47" t="s">
        <v>2064</v>
      </c>
      <c r="F47" s="91">
        <v>10639.45</v>
      </c>
      <c r="G47" s="91">
        <v>100</v>
      </c>
      <c r="H47" s="91">
        <v>39.876658599999999</v>
      </c>
      <c r="I47" s="91">
        <v>0</v>
      </c>
      <c r="J47" s="91">
        <v>0.52</v>
      </c>
      <c r="K47" s="91">
        <v>0.01</v>
      </c>
    </row>
    <row r="48" spans="2:11">
      <c r="B48" t="s">
        <v>2065</v>
      </c>
      <c r="C48" t="s">
        <v>2066</v>
      </c>
      <c r="D48" t="s">
        <v>113</v>
      </c>
      <c r="E48" t="s">
        <v>2067</v>
      </c>
      <c r="F48" s="91">
        <v>140194.69</v>
      </c>
      <c r="G48" s="91">
        <v>100</v>
      </c>
      <c r="H48" s="91">
        <v>601.65953160399999</v>
      </c>
      <c r="I48" s="91">
        <v>0.01</v>
      </c>
      <c r="J48" s="91">
        <v>7.85</v>
      </c>
      <c r="K48" s="91">
        <v>0.13</v>
      </c>
    </row>
    <row r="49" spans="2:11">
      <c r="B49" t="s">
        <v>2068</v>
      </c>
      <c r="C49" t="s">
        <v>2069</v>
      </c>
      <c r="D49" t="s">
        <v>109</v>
      </c>
      <c r="E49" t="s">
        <v>2039</v>
      </c>
      <c r="F49" s="91">
        <v>1656.88</v>
      </c>
      <c r="G49" s="91">
        <v>100</v>
      </c>
      <c r="H49" s="91">
        <v>6.2099862400000001</v>
      </c>
      <c r="I49" s="91">
        <v>0</v>
      </c>
      <c r="J49" s="91">
        <v>0.08</v>
      </c>
      <c r="K49" s="91">
        <v>0</v>
      </c>
    </row>
    <row r="50" spans="2:11">
      <c r="B50" t="s">
        <v>2070</v>
      </c>
      <c r="C50" t="s">
        <v>2071</v>
      </c>
      <c r="D50" t="s">
        <v>225</v>
      </c>
      <c r="E50" t="s">
        <v>2072</v>
      </c>
      <c r="F50" s="91">
        <v>295425.2</v>
      </c>
      <c r="G50" s="91">
        <v>88.28180000000026</v>
      </c>
      <c r="H50" s="91">
        <v>149.85952074913499</v>
      </c>
      <c r="I50" s="91">
        <v>0.03</v>
      </c>
      <c r="J50" s="91">
        <v>1.96</v>
      </c>
      <c r="K50" s="91">
        <v>0.03</v>
      </c>
    </row>
    <row r="51" spans="2:11">
      <c r="B51" t="s">
        <v>2073</v>
      </c>
      <c r="C51" t="s">
        <v>2074</v>
      </c>
      <c r="D51" t="s">
        <v>113</v>
      </c>
      <c r="E51" t="s">
        <v>2075</v>
      </c>
      <c r="F51" s="91">
        <v>48149.33</v>
      </c>
      <c r="G51" s="91">
        <v>106.60369999999989</v>
      </c>
      <c r="H51" s="91">
        <v>220.28339608703899</v>
      </c>
      <c r="I51" s="91">
        <v>0.01</v>
      </c>
      <c r="J51" s="91">
        <v>2.88</v>
      </c>
      <c r="K51" s="91">
        <v>0.05</v>
      </c>
    </row>
    <row r="52" spans="2:11">
      <c r="B52" t="s">
        <v>2076</v>
      </c>
      <c r="C52" t="s">
        <v>2077</v>
      </c>
      <c r="D52" t="s">
        <v>109</v>
      </c>
      <c r="E52" t="s">
        <v>2078</v>
      </c>
      <c r="F52" s="91">
        <v>1166.08</v>
      </c>
      <c r="G52" s="91">
        <v>100</v>
      </c>
      <c r="H52" s="91">
        <v>4.3704678399999999</v>
      </c>
      <c r="I52" s="91">
        <v>0</v>
      </c>
      <c r="J52" s="91">
        <v>0.06</v>
      </c>
      <c r="K52" s="91">
        <v>0</v>
      </c>
    </row>
    <row r="53" spans="2:11">
      <c r="B53" t="s">
        <v>2079</v>
      </c>
      <c r="C53" t="s">
        <v>2080</v>
      </c>
      <c r="D53" t="s">
        <v>116</v>
      </c>
      <c r="E53" t="s">
        <v>2081</v>
      </c>
      <c r="F53" s="91">
        <v>66744.2</v>
      </c>
      <c r="G53" s="91">
        <v>99.962000000000131</v>
      </c>
      <c r="H53" s="91">
        <v>319.81007425365402</v>
      </c>
      <c r="I53" s="91">
        <v>7.0000000000000007E-2</v>
      </c>
      <c r="J53" s="91">
        <v>4.18</v>
      </c>
      <c r="K53" s="91">
        <v>7.0000000000000007E-2</v>
      </c>
    </row>
    <row r="54" spans="2:11">
      <c r="B54" t="s">
        <v>2082</v>
      </c>
      <c r="C54" t="s">
        <v>2083</v>
      </c>
      <c r="D54" t="s">
        <v>109</v>
      </c>
      <c r="E54" t="s">
        <v>2084</v>
      </c>
      <c r="F54" s="91">
        <v>2885.5</v>
      </c>
      <c r="G54" s="91">
        <v>98.938400000000001</v>
      </c>
      <c r="H54" s="91">
        <v>10.700043509936</v>
      </c>
      <c r="I54" s="91">
        <v>0</v>
      </c>
      <c r="J54" s="91">
        <v>0.14000000000000001</v>
      </c>
      <c r="K54" s="91">
        <v>0</v>
      </c>
    </row>
    <row r="55" spans="2:11">
      <c r="B55" t="s">
        <v>253</v>
      </c>
      <c r="C55" s="16"/>
    </row>
    <row r="56" spans="2:11">
      <c r="B56" t="s">
        <v>342</v>
      </c>
      <c r="C56" s="16"/>
    </row>
    <row r="57" spans="2:11">
      <c r="B57" t="s">
        <v>343</v>
      </c>
      <c r="C57" s="16"/>
    </row>
    <row r="58" spans="2:11">
      <c r="B58" t="s">
        <v>344</v>
      </c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2333</v>
      </c>
    </row>
    <row r="3" spans="2:59" s="1" customFormat="1">
      <c r="B3" s="2" t="s">
        <v>2</v>
      </c>
      <c r="C3" s="26" t="s">
        <v>2334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138.5</v>
      </c>
      <c r="H11" s="7"/>
      <c r="I11" s="90">
        <v>7.8170448722000005E-2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2085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245</v>
      </c>
      <c r="C13" t="s">
        <v>245</v>
      </c>
      <c r="D13" t="s">
        <v>245</v>
      </c>
      <c r="E13" t="s">
        <v>245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1896</v>
      </c>
      <c r="C14" s="16"/>
      <c r="D14" s="16"/>
      <c r="G14" s="93">
        <v>138.5</v>
      </c>
      <c r="I14" s="93">
        <v>7.8170448722000005E-2</v>
      </c>
      <c r="K14" s="93">
        <v>100</v>
      </c>
      <c r="L14" s="93">
        <v>0</v>
      </c>
    </row>
    <row r="15" spans="2:59">
      <c r="B15" t="s">
        <v>2086</v>
      </c>
      <c r="C15" t="s">
        <v>2087</v>
      </c>
      <c r="D15" t="s">
        <v>1371</v>
      </c>
      <c r="E15" t="s">
        <v>109</v>
      </c>
      <c r="F15" t="s">
        <v>2088</v>
      </c>
      <c r="G15" s="91">
        <v>138.5</v>
      </c>
      <c r="H15" s="91">
        <v>15.0589</v>
      </c>
      <c r="I15" s="91">
        <v>7.8170448722000005E-2</v>
      </c>
      <c r="J15" s="91">
        <v>0</v>
      </c>
      <c r="K15" s="91">
        <v>100</v>
      </c>
      <c r="L15" s="91">
        <v>0</v>
      </c>
    </row>
    <row r="16" spans="2:59">
      <c r="B16" t="s">
        <v>253</v>
      </c>
      <c r="C16" s="16"/>
      <c r="D16" s="16"/>
    </row>
    <row r="17" spans="2:4">
      <c r="B17" t="s">
        <v>342</v>
      </c>
      <c r="C17" s="16"/>
      <c r="D17" s="16"/>
    </row>
    <row r="18" spans="2:4">
      <c r="B18" t="s">
        <v>343</v>
      </c>
      <c r="C18" s="16"/>
      <c r="D18" s="16"/>
    </row>
    <row r="19" spans="2:4">
      <c r="B19" t="s">
        <v>344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2333</v>
      </c>
    </row>
    <row r="3" spans="2:52" s="1" customFormat="1">
      <c r="B3" s="2" t="s">
        <v>2</v>
      </c>
      <c r="C3" s="26" t="s">
        <v>2334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1897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1898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245</v>
      </c>
      <c r="C16" t="s">
        <v>245</v>
      </c>
      <c r="D16" t="s">
        <v>245</v>
      </c>
      <c r="E16" t="s">
        <v>245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2089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t="s">
        <v>245</v>
      </c>
      <c r="E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1899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245</v>
      </c>
      <c r="C20" t="s">
        <v>245</v>
      </c>
      <c r="D20" t="s">
        <v>245</v>
      </c>
      <c r="E20" t="s">
        <v>245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1068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245</v>
      </c>
      <c r="C22" t="s">
        <v>245</v>
      </c>
      <c r="D22" t="s">
        <v>245</v>
      </c>
      <c r="E22" t="s">
        <v>245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1897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245</v>
      </c>
      <c r="C25" t="s">
        <v>245</v>
      </c>
      <c r="D25" t="s">
        <v>245</v>
      </c>
      <c r="E25" t="s">
        <v>245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1900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245</v>
      </c>
      <c r="C27" t="s">
        <v>245</v>
      </c>
      <c r="D27" t="s">
        <v>245</v>
      </c>
      <c r="E27" t="s">
        <v>245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1899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245</v>
      </c>
      <c r="C29" t="s">
        <v>245</v>
      </c>
      <c r="D29" t="s">
        <v>245</v>
      </c>
      <c r="E29" t="s">
        <v>245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1901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245</v>
      </c>
      <c r="C31" t="s">
        <v>245</v>
      </c>
      <c r="D31" t="s">
        <v>245</v>
      </c>
      <c r="E31" t="s">
        <v>245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1068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245</v>
      </c>
      <c r="C33" t="s">
        <v>245</v>
      </c>
      <c r="D33" t="s">
        <v>245</v>
      </c>
      <c r="E33" t="s">
        <v>245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253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24" workbookViewId="0">
      <selection activeCell="G34" sqref="G3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2333</v>
      </c>
    </row>
    <row r="3" spans="2:13" s="1" customFormat="1">
      <c r="B3" s="2" t="s">
        <v>2</v>
      </c>
      <c r="C3" s="26" t="s">
        <v>2334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J12+J36</f>
        <v>66098.469614468355</v>
      </c>
      <c r="K11" s="96">
        <f>J11/$J$11*100</f>
        <v>100</v>
      </c>
      <c r="L11" s="96">
        <f>J11/'סכום נכסי הקרן'!$C$42*100</f>
        <v>14.481678742566789</v>
      </c>
    </row>
    <row r="12" spans="2:13">
      <c r="B12" s="97" t="s">
        <v>227</v>
      </c>
      <c r="C12" s="26"/>
      <c r="D12" s="27"/>
      <c r="E12" s="27"/>
      <c r="F12" s="27"/>
      <c r="G12" s="27"/>
      <c r="H12" s="27"/>
      <c r="I12" s="98">
        <v>0</v>
      </c>
      <c r="J12" s="98">
        <f>J13+J15+J26+J28+J30+J32+J34</f>
        <v>66098.469614468355</v>
      </c>
      <c r="K12" s="98">
        <f t="shared" ref="K12:K40" si="0">J12/$J$11*100</f>
        <v>100</v>
      </c>
      <c r="L12" s="98">
        <f>J12/'סכום נכסי הקרן'!$C$42*100</f>
        <v>14.481678742566789</v>
      </c>
    </row>
    <row r="13" spans="2:13">
      <c r="B13" s="97" t="s">
        <v>228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56714.979789999998</v>
      </c>
      <c r="K13" s="98">
        <f t="shared" si="0"/>
        <v>85.803771434952552</v>
      </c>
      <c r="L13" s="98">
        <f>J13/'סכום נכסי הקרן'!$C$42*100</f>
        <v>12.425826528216119</v>
      </c>
    </row>
    <row r="14" spans="2:13">
      <c r="B14" s="102" t="s">
        <v>2375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f>52353.44556+4361.53423</f>
        <v>56714.979789999998</v>
      </c>
      <c r="K14" s="91">
        <f t="shared" si="0"/>
        <v>85.803771434952552</v>
      </c>
      <c r="L14" s="91">
        <f>J14/'סכום נכסי הקרן'!$C$42*100</f>
        <v>12.425826528216119</v>
      </c>
    </row>
    <row r="15" spans="2:13">
      <c r="B15" s="97" t="s">
        <v>233</v>
      </c>
      <c r="C15" s="26"/>
      <c r="D15" s="27"/>
      <c r="E15" s="27"/>
      <c r="F15" s="27"/>
      <c r="G15" s="27"/>
      <c r="H15" s="27"/>
      <c r="I15" s="98">
        <v>0</v>
      </c>
      <c r="J15" s="98">
        <v>9241.3025761483605</v>
      </c>
      <c r="K15" s="98">
        <f t="shared" si="0"/>
        <v>13.981114283053723</v>
      </c>
      <c r="L15" s="98">
        <f>J15/'סכום נכסי הקרן'!$C$42*100</f>
        <v>2.0247000551029601</v>
      </c>
    </row>
    <row r="16" spans="2:13">
      <c r="B16" s="102" t="s">
        <v>2375</v>
      </c>
      <c r="C16" t="s">
        <v>234</v>
      </c>
      <c r="D16" t="s">
        <v>230</v>
      </c>
      <c r="E16" t="s">
        <v>231</v>
      </c>
      <c r="F16" t="s">
        <v>232</v>
      </c>
      <c r="G16" t="s">
        <v>123</v>
      </c>
      <c r="H16" s="91">
        <v>0</v>
      </c>
      <c r="I16" s="91">
        <v>0</v>
      </c>
      <c r="J16" s="91">
        <v>7.6812375680000002</v>
      </c>
      <c r="K16" s="91">
        <f t="shared" si="0"/>
        <v>1.1620900775467647E-2</v>
      </c>
      <c r="L16" s="91">
        <f>J16/'סכום נכסי הקרן'!$C$42*100</f>
        <v>1.6829015172956773E-3</v>
      </c>
    </row>
    <row r="17" spans="2:12">
      <c r="B17" s="102" t="s">
        <v>2375</v>
      </c>
      <c r="C17" t="s">
        <v>235</v>
      </c>
      <c r="D17" t="s">
        <v>230</v>
      </c>
      <c r="E17" t="s">
        <v>231</v>
      </c>
      <c r="F17" t="s">
        <v>232</v>
      </c>
      <c r="G17" t="s">
        <v>226</v>
      </c>
      <c r="H17" s="91">
        <v>0</v>
      </c>
      <c r="I17" s="91">
        <v>0</v>
      </c>
      <c r="J17" s="91">
        <v>1.88161512</v>
      </c>
      <c r="K17" s="91">
        <f t="shared" si="0"/>
        <v>2.8466848490969168E-3</v>
      </c>
      <c r="L17" s="91">
        <f>J17/'סכום נכסי הקרן'!$C$42*100</f>
        <v>4.1224775465953763E-4</v>
      </c>
    </row>
    <row r="18" spans="2:12">
      <c r="B18" s="102" t="s">
        <v>2375</v>
      </c>
      <c r="C18" t="s">
        <v>236</v>
      </c>
      <c r="D18" t="s">
        <v>230</v>
      </c>
      <c r="E18" t="s">
        <v>231</v>
      </c>
      <c r="F18" t="s">
        <v>232</v>
      </c>
      <c r="G18" t="s">
        <v>109</v>
      </c>
      <c r="H18" s="91">
        <v>0</v>
      </c>
      <c r="I18" s="91">
        <v>0</v>
      </c>
      <c r="J18" s="91">
        <v>9209.7912527600001</v>
      </c>
      <c r="K18" s="91">
        <f t="shared" si="0"/>
        <v>13.933440980521675</v>
      </c>
      <c r="L18" s="91">
        <f>J18/'סכום נכסי הקרן'!$C$42*100</f>
        <v>2.0177961605842967</v>
      </c>
    </row>
    <row r="19" spans="2:12">
      <c r="B19" s="102" t="s">
        <v>2375</v>
      </c>
      <c r="C19" t="s">
        <v>237</v>
      </c>
      <c r="D19" t="s">
        <v>230</v>
      </c>
      <c r="E19" t="s">
        <v>231</v>
      </c>
      <c r="F19" t="s">
        <v>232</v>
      </c>
      <c r="G19" t="s">
        <v>119</v>
      </c>
      <c r="H19" s="91">
        <v>0</v>
      </c>
      <c r="I19" s="91">
        <v>0</v>
      </c>
      <c r="J19" s="91">
        <v>0.438153191</v>
      </c>
      <c r="K19" s="91">
        <f t="shared" si="0"/>
        <v>6.6287947898886334E-4</v>
      </c>
      <c r="L19" s="91">
        <f>J19/'סכום נכסי הקרן'!$C$42*100</f>
        <v>9.5996076597567719E-5</v>
      </c>
    </row>
    <row r="20" spans="2:12">
      <c r="B20" s="102" t="s">
        <v>2375</v>
      </c>
      <c r="C20" t="s">
        <v>238</v>
      </c>
      <c r="D20" t="s">
        <v>230</v>
      </c>
      <c r="E20" t="s">
        <v>231</v>
      </c>
      <c r="F20" t="s">
        <v>232</v>
      </c>
      <c r="G20" t="s">
        <v>113</v>
      </c>
      <c r="H20" s="91">
        <v>0</v>
      </c>
      <c r="I20" s="91">
        <v>0</v>
      </c>
      <c r="J20" s="91">
        <v>4.9889420839999996</v>
      </c>
      <c r="K20" s="91">
        <f t="shared" si="0"/>
        <v>7.547742199023569E-3</v>
      </c>
      <c r="L20" s="91">
        <f>J20/'סכום נכסי הקרן'!$C$42*100</f>
        <v>1.0930397775797394E-3</v>
      </c>
    </row>
    <row r="21" spans="2:12">
      <c r="B21" s="102" t="s">
        <v>2375</v>
      </c>
      <c r="C21" t="s">
        <v>239</v>
      </c>
      <c r="D21" t="s">
        <v>230</v>
      </c>
      <c r="E21" t="s">
        <v>231</v>
      </c>
      <c r="F21" t="s">
        <v>232</v>
      </c>
      <c r="G21" t="s">
        <v>223</v>
      </c>
      <c r="H21" s="91">
        <v>0</v>
      </c>
      <c r="I21" s="91">
        <v>0</v>
      </c>
      <c r="J21" s="91">
        <v>0.25430286336000002</v>
      </c>
      <c r="K21" s="91">
        <f t="shared" si="0"/>
        <v>3.8473336045943103E-4</v>
      </c>
      <c r="L21" s="91">
        <f>J21/'סכום נכסי הקרן'!$C$42*100</f>
        <v>5.5715849277216279E-5</v>
      </c>
    </row>
    <row r="22" spans="2:12">
      <c r="B22" s="102" t="s">
        <v>2375</v>
      </c>
      <c r="C22" t="s">
        <v>240</v>
      </c>
      <c r="D22" t="s">
        <v>230</v>
      </c>
      <c r="E22" t="s">
        <v>231</v>
      </c>
      <c r="F22" t="s">
        <v>232</v>
      </c>
      <c r="G22" t="s">
        <v>225</v>
      </c>
      <c r="H22" s="91">
        <v>0</v>
      </c>
      <c r="I22" s="91">
        <v>0</v>
      </c>
      <c r="J22" s="91">
        <v>0.34738592200000001</v>
      </c>
      <c r="K22" s="91">
        <f t="shared" si="0"/>
        <v>5.2555819223378865E-4</v>
      </c>
      <c r="L22" s="91">
        <f>J22/'סכום נכסי הקרן'!$C$42*100</f>
        <v>7.6109649004538871E-5</v>
      </c>
    </row>
    <row r="23" spans="2:12">
      <c r="B23" s="102" t="s">
        <v>2375</v>
      </c>
      <c r="C23" t="s">
        <v>241</v>
      </c>
      <c r="D23" t="s">
        <v>230</v>
      </c>
      <c r="E23" t="s">
        <v>231</v>
      </c>
      <c r="F23" t="s">
        <v>232</v>
      </c>
      <c r="G23" t="s">
        <v>224</v>
      </c>
      <c r="H23" s="91">
        <v>0</v>
      </c>
      <c r="I23" s="91">
        <v>0</v>
      </c>
      <c r="J23" s="91">
        <v>4.1822975999999998E-2</v>
      </c>
      <c r="K23" s="91">
        <f t="shared" si="0"/>
        <v>6.3273743316509908E-5</v>
      </c>
      <c r="L23" s="91">
        <f>J23/'סכום נכסי הקרן'!$C$42*100</f>
        <v>9.1631002354932879E-6</v>
      </c>
    </row>
    <row r="24" spans="2:12">
      <c r="B24" s="102" t="s">
        <v>2375</v>
      </c>
      <c r="C24" t="s">
        <v>242</v>
      </c>
      <c r="D24" t="s">
        <v>230</v>
      </c>
      <c r="E24" t="s">
        <v>231</v>
      </c>
      <c r="F24" t="s">
        <v>232</v>
      </c>
      <c r="G24" t="s">
        <v>116</v>
      </c>
      <c r="H24" s="91">
        <v>0</v>
      </c>
      <c r="I24" s="91">
        <v>0</v>
      </c>
      <c r="J24" s="91">
        <v>15.863853168</v>
      </c>
      <c r="K24" s="91">
        <f t="shared" si="0"/>
        <v>2.4000333533482517E-2</v>
      </c>
      <c r="L24" s="91">
        <f>J24/'סכום נכסי הקרן'!$C$42*100</f>
        <v>3.4756511994634659E-3</v>
      </c>
    </row>
    <row r="25" spans="2:12">
      <c r="B25" s="102" t="s">
        <v>2375</v>
      </c>
      <c r="C25" t="s">
        <v>243</v>
      </c>
      <c r="D25" t="s">
        <v>230</v>
      </c>
      <c r="E25" t="s">
        <v>231</v>
      </c>
      <c r="F25" t="s">
        <v>232</v>
      </c>
      <c r="G25" t="s">
        <v>222</v>
      </c>
      <c r="H25" s="91">
        <v>0</v>
      </c>
      <c r="I25" s="91">
        <v>0</v>
      </c>
      <c r="J25" s="91">
        <v>1.4010496000000001E-2</v>
      </c>
      <c r="K25" s="91">
        <f t="shared" si="0"/>
        <v>2.1196399979785961E-5</v>
      </c>
      <c r="L25" s="91">
        <f>J25/'סכום נכסי הקרן'!$C$42*100</f>
        <v>3.0695945500620949E-6</v>
      </c>
    </row>
    <row r="26" spans="2:12">
      <c r="B26" s="97" t="s">
        <v>244</v>
      </c>
      <c r="D26" s="16"/>
      <c r="I26" s="98">
        <v>0</v>
      </c>
      <c r="J26" s="98">
        <f>SUM(J27)</f>
        <v>55.014989999999997</v>
      </c>
      <c r="K26" s="98">
        <f t="shared" si="0"/>
        <v>8.3231866518067937E-2</v>
      </c>
      <c r="L26" s="98">
        <f>J26/'סכום נכסי הקרן'!$C$42*100</f>
        <v>1.2053371520588609E-2</v>
      </c>
    </row>
    <row r="27" spans="2:12">
      <c r="B27" s="102" t="s">
        <v>2375</v>
      </c>
      <c r="C27" t="s">
        <v>2376</v>
      </c>
      <c r="D27">
        <v>10</v>
      </c>
      <c r="E27" t="s">
        <v>245</v>
      </c>
      <c r="F27" t="s">
        <v>246</v>
      </c>
      <c r="G27" t="s">
        <v>105</v>
      </c>
      <c r="H27" s="91">
        <v>0</v>
      </c>
      <c r="I27" s="91">
        <v>0</v>
      </c>
      <c r="J27" s="91">
        <v>55.014989999999997</v>
      </c>
      <c r="K27" s="91">
        <f t="shared" si="0"/>
        <v>8.3231866518067937E-2</v>
      </c>
      <c r="L27" s="91">
        <f>J27/'סכום נכסי הקרן'!$C$42*100</f>
        <v>1.2053371520588609E-2</v>
      </c>
    </row>
    <row r="28" spans="2:12">
      <c r="B28" s="97" t="s">
        <v>247</v>
      </c>
      <c r="D28" s="16"/>
      <c r="I28" s="98">
        <v>0</v>
      </c>
      <c r="J28" s="98">
        <v>0</v>
      </c>
      <c r="K28" s="98">
        <f t="shared" si="0"/>
        <v>0</v>
      </c>
      <c r="L28" s="98">
        <f>J28/'סכום נכסי הקרן'!$C$42*100</f>
        <v>0</v>
      </c>
    </row>
    <row r="29" spans="2:12">
      <c r="B29" t="s">
        <v>245</v>
      </c>
      <c r="C29" t="s">
        <v>245</v>
      </c>
      <c r="D29" s="16"/>
      <c r="E29" t="s">
        <v>245</v>
      </c>
      <c r="G29" t="s">
        <v>245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7" t="s">
        <v>248</v>
      </c>
      <c r="D30" s="16"/>
      <c r="I30" s="98">
        <v>0</v>
      </c>
      <c r="J30" s="98">
        <v>0</v>
      </c>
      <c r="K30" s="98">
        <f t="shared" si="0"/>
        <v>0</v>
      </c>
      <c r="L30" s="98">
        <f>J30/'סכום נכסי הקרן'!$C$42*100</f>
        <v>0</v>
      </c>
    </row>
    <row r="31" spans="2:12">
      <c r="B31" t="s">
        <v>245</v>
      </c>
      <c r="C31" t="s">
        <v>245</v>
      </c>
      <c r="D31" s="16"/>
      <c r="E31" t="s">
        <v>245</v>
      </c>
      <c r="G31" t="s">
        <v>245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J31/'סכום נכסי הקרן'!$C$42*100</f>
        <v>0</v>
      </c>
    </row>
    <row r="32" spans="2:12">
      <c r="B32" s="97" t="s">
        <v>249</v>
      </c>
      <c r="D32" s="16"/>
      <c r="I32" s="98">
        <v>0</v>
      </c>
      <c r="J32" s="98">
        <v>0</v>
      </c>
      <c r="K32" s="98">
        <f t="shared" si="0"/>
        <v>0</v>
      </c>
      <c r="L32" s="98">
        <f>J32/'סכום נכסי הקרן'!$C$42*100</f>
        <v>0</v>
      </c>
    </row>
    <row r="33" spans="2:12">
      <c r="B33" t="s">
        <v>245</v>
      </c>
      <c r="C33" t="s">
        <v>245</v>
      </c>
      <c r="D33" s="16"/>
      <c r="E33" t="s">
        <v>245</v>
      </c>
      <c r="G33" t="s">
        <v>245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J33/'סכום נכסי הקרן'!$C$42*100</f>
        <v>0</v>
      </c>
    </row>
    <row r="34" spans="2:12">
      <c r="B34" s="97" t="s">
        <v>250</v>
      </c>
      <c r="D34" s="16"/>
      <c r="I34" s="98">
        <v>0</v>
      </c>
      <c r="J34" s="98">
        <v>87.172258319999997</v>
      </c>
      <c r="K34" s="98">
        <f t="shared" si="0"/>
        <v>0.13188241547565088</v>
      </c>
      <c r="L34" s="98">
        <f>J34/'סכום נכסי הקרן'!$C$42*100</f>
        <v>1.9098787727120942E-2</v>
      </c>
    </row>
    <row r="35" spans="2:12">
      <c r="B35" s="102" t="s">
        <v>2375</v>
      </c>
      <c r="C35" t="s">
        <v>230</v>
      </c>
      <c r="D35">
        <v>10</v>
      </c>
      <c r="E35" t="s">
        <v>245</v>
      </c>
      <c r="F35" t="s">
        <v>246</v>
      </c>
      <c r="G35" t="s">
        <v>109</v>
      </c>
      <c r="H35" s="91">
        <v>0</v>
      </c>
      <c r="I35" s="91">
        <v>0</v>
      </c>
      <c r="J35" s="91">
        <v>87.172258319999997</v>
      </c>
      <c r="K35" s="91">
        <f t="shared" si="0"/>
        <v>0.13188241547565088</v>
      </c>
      <c r="L35" s="91">
        <f>J35/'סכום נכסי הקרן'!$C$42*100</f>
        <v>1.9098787727120942E-2</v>
      </c>
    </row>
    <row r="36" spans="2:12">
      <c r="B36" s="97" t="s">
        <v>251</v>
      </c>
      <c r="D36" s="16"/>
      <c r="I36" s="98">
        <v>0</v>
      </c>
      <c r="J36" s="98">
        <v>0</v>
      </c>
      <c r="K36" s="98">
        <f t="shared" si="0"/>
        <v>0</v>
      </c>
      <c r="L36" s="98">
        <f>J36/'סכום נכסי הקרן'!$C$42*100</f>
        <v>0</v>
      </c>
    </row>
    <row r="37" spans="2:12">
      <c r="B37" s="97" t="s">
        <v>252</v>
      </c>
      <c r="D37" s="16"/>
      <c r="I37" s="98">
        <v>0</v>
      </c>
      <c r="J37" s="98">
        <v>0</v>
      </c>
      <c r="K37" s="98">
        <f t="shared" si="0"/>
        <v>0</v>
      </c>
      <c r="L37" s="98">
        <f>J37/'סכום נכסי הקרן'!$C$42*100</f>
        <v>0</v>
      </c>
    </row>
    <row r="38" spans="2:12">
      <c r="B38" t="s">
        <v>245</v>
      </c>
      <c r="C38" t="s">
        <v>245</v>
      </c>
      <c r="D38" s="16"/>
      <c r="E38" t="s">
        <v>245</v>
      </c>
      <c r="G38" t="s">
        <v>245</v>
      </c>
      <c r="H38" s="91">
        <v>0</v>
      </c>
      <c r="I38" s="91">
        <v>0</v>
      </c>
      <c r="J38" s="91">
        <v>0</v>
      </c>
      <c r="K38" s="91">
        <f t="shared" si="0"/>
        <v>0</v>
      </c>
      <c r="L38" s="91">
        <f>J38/'סכום נכסי הקרן'!$C$42*100</f>
        <v>0</v>
      </c>
    </row>
    <row r="39" spans="2:12">
      <c r="B39" s="97" t="s">
        <v>250</v>
      </c>
      <c r="D39" s="16"/>
      <c r="I39" s="98">
        <v>0</v>
      </c>
      <c r="J39" s="98">
        <v>0</v>
      </c>
      <c r="K39" s="98">
        <f t="shared" si="0"/>
        <v>0</v>
      </c>
      <c r="L39" s="98">
        <f>J39/'סכום נכסי הקרן'!$C$42*100</f>
        <v>0</v>
      </c>
    </row>
    <row r="40" spans="2:12">
      <c r="B40" t="s">
        <v>245</v>
      </c>
      <c r="C40" t="s">
        <v>245</v>
      </c>
      <c r="D40" s="16"/>
      <c r="E40" t="s">
        <v>245</v>
      </c>
      <c r="G40" t="s">
        <v>245</v>
      </c>
      <c r="H40" s="91">
        <v>0</v>
      </c>
      <c r="I40" s="91">
        <v>0</v>
      </c>
      <c r="J40" s="91">
        <v>0</v>
      </c>
      <c r="K40" s="91">
        <f t="shared" si="0"/>
        <v>0</v>
      </c>
      <c r="L40" s="91">
        <f>J40/'סכום נכסי הקרן'!$C$42*100</f>
        <v>0</v>
      </c>
    </row>
    <row r="41" spans="2:12">
      <c r="B41" t="s">
        <v>253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2333</v>
      </c>
    </row>
    <row r="3" spans="2:49" s="1" customFormat="1">
      <c r="B3" s="2" t="s">
        <v>2</v>
      </c>
      <c r="C3" s="26" t="s">
        <v>2334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-14891882.859999999</v>
      </c>
      <c r="H11" s="7"/>
      <c r="I11" s="90">
        <v>-1785.1868264594168</v>
      </c>
      <c r="J11" s="90">
        <v>100</v>
      </c>
      <c r="K11" s="90">
        <v>-0.39</v>
      </c>
      <c r="AW11" s="16"/>
    </row>
    <row r="12" spans="2:49">
      <c r="B12" s="92" t="s">
        <v>227</v>
      </c>
      <c r="C12" s="16"/>
      <c r="D12" s="16"/>
      <c r="G12" s="93">
        <v>-14891882.859999999</v>
      </c>
      <c r="I12" s="93">
        <v>-1785.1868264594168</v>
      </c>
      <c r="J12" s="93">
        <v>100</v>
      </c>
      <c r="K12" s="93">
        <v>-0.39</v>
      </c>
    </row>
    <row r="13" spans="2:49">
      <c r="B13" s="92" t="s">
        <v>1897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245</v>
      </c>
      <c r="C14" t="s">
        <v>245</v>
      </c>
      <c r="D14" t="s">
        <v>245</v>
      </c>
      <c r="E14" t="s">
        <v>245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1898</v>
      </c>
      <c r="C15" s="16"/>
      <c r="D15" s="16"/>
      <c r="G15" s="93">
        <v>-12630750</v>
      </c>
      <c r="I15" s="93">
        <v>-2151.8694591324784</v>
      </c>
      <c r="J15" s="93">
        <v>120.54</v>
      </c>
      <c r="K15" s="93">
        <v>-0.47</v>
      </c>
    </row>
    <row r="16" spans="2:49">
      <c r="B16" t="s">
        <v>2090</v>
      </c>
      <c r="C16" t="s">
        <v>2091</v>
      </c>
      <c r="D16" t="s">
        <v>126</v>
      </c>
      <c r="E16" t="s">
        <v>109</v>
      </c>
      <c r="F16" t="s">
        <v>1997</v>
      </c>
      <c r="G16" s="91">
        <v>-175000</v>
      </c>
      <c r="H16" s="91">
        <v>40.191800000000001</v>
      </c>
      <c r="I16" s="91">
        <v>-70.335650000000001</v>
      </c>
      <c r="J16" s="91">
        <v>3.94</v>
      </c>
      <c r="K16" s="91">
        <v>-0.02</v>
      </c>
    </row>
    <row r="17" spans="2:11">
      <c r="B17" t="s">
        <v>2092</v>
      </c>
      <c r="C17" t="s">
        <v>2093</v>
      </c>
      <c r="D17" t="s">
        <v>126</v>
      </c>
      <c r="E17" t="s">
        <v>109</v>
      </c>
      <c r="F17" t="s">
        <v>1997</v>
      </c>
      <c r="G17" s="91">
        <v>-175000</v>
      </c>
      <c r="H17" s="91">
        <v>39.210394285714287</v>
      </c>
      <c r="I17" s="91">
        <v>-68.618189999999998</v>
      </c>
      <c r="J17" s="91">
        <v>3.84</v>
      </c>
      <c r="K17" s="91">
        <v>-0.02</v>
      </c>
    </row>
    <row r="18" spans="2:11">
      <c r="B18" t="s">
        <v>2094</v>
      </c>
      <c r="C18" t="s">
        <v>2095</v>
      </c>
      <c r="D18" t="s">
        <v>126</v>
      </c>
      <c r="E18" t="s">
        <v>109</v>
      </c>
      <c r="F18" t="s">
        <v>2096</v>
      </c>
      <c r="G18" s="91">
        <v>-250000</v>
      </c>
      <c r="H18" s="91">
        <v>38.681164000000003</v>
      </c>
      <c r="I18" s="91">
        <v>-96.702910000000003</v>
      </c>
      <c r="J18" s="91">
        <v>5.42</v>
      </c>
      <c r="K18" s="91">
        <v>-0.02</v>
      </c>
    </row>
    <row r="19" spans="2:11">
      <c r="B19" t="s">
        <v>2097</v>
      </c>
      <c r="C19" t="s">
        <v>2098</v>
      </c>
      <c r="D19" t="s">
        <v>126</v>
      </c>
      <c r="E19" t="s">
        <v>109</v>
      </c>
      <c r="F19" t="s">
        <v>2099</v>
      </c>
      <c r="G19" s="91">
        <v>-6221750</v>
      </c>
      <c r="H19" s="91">
        <v>23.749594364504361</v>
      </c>
      <c r="I19" s="91">
        <v>-1477.6403873735501</v>
      </c>
      <c r="J19" s="91">
        <v>82.77</v>
      </c>
      <c r="K19" s="91">
        <v>-0.32</v>
      </c>
    </row>
    <row r="20" spans="2:11">
      <c r="B20" t="s">
        <v>2100</v>
      </c>
      <c r="C20" t="s">
        <v>2101</v>
      </c>
      <c r="D20" t="s">
        <v>126</v>
      </c>
      <c r="E20" t="s">
        <v>109</v>
      </c>
      <c r="F20" t="s">
        <v>2102</v>
      </c>
      <c r="G20" s="91">
        <v>-2300000</v>
      </c>
      <c r="H20" s="91">
        <v>16.5852</v>
      </c>
      <c r="I20" s="91">
        <v>-381.45960000000002</v>
      </c>
      <c r="J20" s="91">
        <v>21.37</v>
      </c>
      <c r="K20" s="91">
        <v>-0.08</v>
      </c>
    </row>
    <row r="21" spans="2:11">
      <c r="B21" t="s">
        <v>2103</v>
      </c>
      <c r="C21" t="s">
        <v>2104</v>
      </c>
      <c r="D21" t="s">
        <v>126</v>
      </c>
      <c r="E21" t="s">
        <v>109</v>
      </c>
      <c r="F21" t="s">
        <v>2105</v>
      </c>
      <c r="G21" s="91">
        <v>500000</v>
      </c>
      <c r="H21" s="91">
        <v>15.535733333333299</v>
      </c>
      <c r="I21" s="91">
        <v>77.678666666666501</v>
      </c>
      <c r="J21" s="91">
        <v>-4.3499999999999996</v>
      </c>
      <c r="K21" s="91">
        <v>0.02</v>
      </c>
    </row>
    <row r="22" spans="2:11">
      <c r="B22" t="s">
        <v>2106</v>
      </c>
      <c r="C22" t="s">
        <v>2107</v>
      </c>
      <c r="D22" t="s">
        <v>126</v>
      </c>
      <c r="E22" t="s">
        <v>109</v>
      </c>
      <c r="F22" t="s">
        <v>2108</v>
      </c>
      <c r="G22" s="91">
        <v>150000</v>
      </c>
      <c r="H22" s="91">
        <v>15.4857</v>
      </c>
      <c r="I22" s="91">
        <v>23.228549999999998</v>
      </c>
      <c r="J22" s="91">
        <v>-1.3</v>
      </c>
      <c r="K22" s="91">
        <v>0.01</v>
      </c>
    </row>
    <row r="23" spans="2:11">
      <c r="B23" t="s">
        <v>2109</v>
      </c>
      <c r="C23" t="s">
        <v>2110</v>
      </c>
      <c r="D23" t="s">
        <v>126</v>
      </c>
      <c r="E23" t="s">
        <v>109</v>
      </c>
      <c r="F23" t="s">
        <v>2111</v>
      </c>
      <c r="G23" s="91">
        <v>-1800000</v>
      </c>
      <c r="H23" s="91">
        <v>8.9271211111111111</v>
      </c>
      <c r="I23" s="91">
        <v>-160.68817999999999</v>
      </c>
      <c r="J23" s="91">
        <v>9</v>
      </c>
      <c r="K23" s="91">
        <v>-0.04</v>
      </c>
    </row>
    <row r="24" spans="2:11">
      <c r="B24" t="s">
        <v>2112</v>
      </c>
      <c r="C24" t="s">
        <v>2113</v>
      </c>
      <c r="D24" t="s">
        <v>126</v>
      </c>
      <c r="E24" t="s">
        <v>109</v>
      </c>
      <c r="F24" t="s">
        <v>2114</v>
      </c>
      <c r="G24" s="91">
        <v>1200000</v>
      </c>
      <c r="H24" s="91">
        <v>11.333788333333333</v>
      </c>
      <c r="I24" s="91">
        <v>136.00546</v>
      </c>
      <c r="J24" s="91">
        <v>-7.62</v>
      </c>
      <c r="K24" s="91">
        <v>0.03</v>
      </c>
    </row>
    <row r="25" spans="2:11">
      <c r="B25" t="s">
        <v>2115</v>
      </c>
      <c r="C25" t="s">
        <v>2116</v>
      </c>
      <c r="D25" t="s">
        <v>126</v>
      </c>
      <c r="E25" t="s">
        <v>109</v>
      </c>
      <c r="F25" t="s">
        <v>2117</v>
      </c>
      <c r="G25" s="91">
        <v>280000</v>
      </c>
      <c r="H25" s="91">
        <v>18.136968421052607</v>
      </c>
      <c r="I25" s="91">
        <v>50.783511578947298</v>
      </c>
      <c r="J25" s="91">
        <v>-2.84</v>
      </c>
      <c r="K25" s="91">
        <v>0.01</v>
      </c>
    </row>
    <row r="26" spans="2:11">
      <c r="B26" t="s">
        <v>2118</v>
      </c>
      <c r="C26" t="s">
        <v>2119</v>
      </c>
      <c r="D26" t="s">
        <v>126</v>
      </c>
      <c r="E26" t="s">
        <v>109</v>
      </c>
      <c r="F26" t="s">
        <v>2120</v>
      </c>
      <c r="G26" s="91">
        <v>-700000</v>
      </c>
      <c r="H26" s="91">
        <v>13.3319442857143</v>
      </c>
      <c r="I26" s="91">
        <v>-93.323610000000102</v>
      </c>
      <c r="J26" s="91">
        <v>5.23</v>
      </c>
      <c r="K26" s="91">
        <v>-0.02</v>
      </c>
    </row>
    <row r="27" spans="2:11">
      <c r="B27" t="s">
        <v>2121</v>
      </c>
      <c r="C27" t="s">
        <v>2122</v>
      </c>
      <c r="D27" t="s">
        <v>126</v>
      </c>
      <c r="E27" t="s">
        <v>109</v>
      </c>
      <c r="F27" t="s">
        <v>2123</v>
      </c>
      <c r="G27" s="91">
        <v>-500000</v>
      </c>
      <c r="H27" s="91">
        <v>9.8112666666666808</v>
      </c>
      <c r="I27" s="91">
        <v>-49.056333333333399</v>
      </c>
      <c r="J27" s="91">
        <v>2.75</v>
      </c>
      <c r="K27" s="91">
        <v>-0.01</v>
      </c>
    </row>
    <row r="28" spans="2:11">
      <c r="B28" t="s">
        <v>2124</v>
      </c>
      <c r="C28" t="s">
        <v>2125</v>
      </c>
      <c r="D28" t="s">
        <v>126</v>
      </c>
      <c r="E28" t="s">
        <v>109</v>
      </c>
      <c r="F28" t="s">
        <v>2126</v>
      </c>
      <c r="G28" s="91">
        <v>-1100000</v>
      </c>
      <c r="H28" s="91">
        <v>7.4383572727272727</v>
      </c>
      <c r="I28" s="91">
        <v>-81.821929999999995</v>
      </c>
      <c r="J28" s="91">
        <v>4.58</v>
      </c>
      <c r="K28" s="91">
        <v>-0.02</v>
      </c>
    </row>
    <row r="29" spans="2:11">
      <c r="B29" t="s">
        <v>2127</v>
      </c>
      <c r="C29" t="s">
        <v>2128</v>
      </c>
      <c r="D29" t="s">
        <v>126</v>
      </c>
      <c r="E29" t="s">
        <v>109</v>
      </c>
      <c r="F29" t="s">
        <v>698</v>
      </c>
      <c r="G29" s="91">
        <v>-424000</v>
      </c>
      <c r="H29" s="91">
        <v>4.429785377358491</v>
      </c>
      <c r="I29" s="91">
        <v>-18.78229</v>
      </c>
      <c r="J29" s="91">
        <v>1.05</v>
      </c>
      <c r="K29" s="91">
        <v>0</v>
      </c>
    </row>
    <row r="30" spans="2:11">
      <c r="B30" t="s">
        <v>2129</v>
      </c>
      <c r="C30" t="s">
        <v>2130</v>
      </c>
      <c r="D30" t="s">
        <v>126</v>
      </c>
      <c r="E30" t="s">
        <v>109</v>
      </c>
      <c r="F30" t="s">
        <v>901</v>
      </c>
      <c r="G30" s="91">
        <v>500000</v>
      </c>
      <c r="H30" s="91">
        <v>0.96735800000000005</v>
      </c>
      <c r="I30" s="91">
        <v>4.8367899999999997</v>
      </c>
      <c r="J30" s="91">
        <v>-0.27</v>
      </c>
      <c r="K30" s="91">
        <v>0</v>
      </c>
    </row>
    <row r="31" spans="2:11">
      <c r="B31" t="s">
        <v>2131</v>
      </c>
      <c r="C31" t="s">
        <v>2132</v>
      </c>
      <c r="D31" t="s">
        <v>126</v>
      </c>
      <c r="E31" t="s">
        <v>109</v>
      </c>
      <c r="F31" t="s">
        <v>2133</v>
      </c>
      <c r="G31" s="91">
        <v>-615000</v>
      </c>
      <c r="H31" s="91">
        <v>-2.7712649350649432</v>
      </c>
      <c r="I31" s="91">
        <v>17.043279350649399</v>
      </c>
      <c r="J31" s="91">
        <v>-0.95</v>
      </c>
      <c r="K31" s="91">
        <v>0</v>
      </c>
    </row>
    <row r="32" spans="2:11">
      <c r="B32" t="s">
        <v>2134</v>
      </c>
      <c r="C32" t="s">
        <v>2135</v>
      </c>
      <c r="D32" t="s">
        <v>126</v>
      </c>
      <c r="E32" t="s">
        <v>109</v>
      </c>
      <c r="F32" t="s">
        <v>516</v>
      </c>
      <c r="G32" s="91">
        <v>800000</v>
      </c>
      <c r="H32" s="91">
        <v>-1.17204</v>
      </c>
      <c r="I32" s="91">
        <v>-9.3763199999999998</v>
      </c>
      <c r="J32" s="91">
        <v>0.53</v>
      </c>
      <c r="K32" s="91">
        <v>0</v>
      </c>
    </row>
    <row r="33" spans="2:11">
      <c r="B33" t="s">
        <v>2136</v>
      </c>
      <c r="C33" t="s">
        <v>2137</v>
      </c>
      <c r="D33" t="s">
        <v>126</v>
      </c>
      <c r="E33" t="s">
        <v>109</v>
      </c>
      <c r="F33" t="s">
        <v>2138</v>
      </c>
      <c r="G33" s="91">
        <v>-680000</v>
      </c>
      <c r="H33" s="91">
        <v>-2.9316200000000001</v>
      </c>
      <c r="I33" s="91">
        <v>19.935016000000001</v>
      </c>
      <c r="J33" s="91">
        <v>-1.1200000000000001</v>
      </c>
      <c r="K33" s="91">
        <v>0</v>
      </c>
    </row>
    <row r="34" spans="2:11">
      <c r="B34" t="s">
        <v>2139</v>
      </c>
      <c r="C34" t="s">
        <v>2140</v>
      </c>
      <c r="D34" t="s">
        <v>126</v>
      </c>
      <c r="E34" t="s">
        <v>109</v>
      </c>
      <c r="F34" t="s">
        <v>2141</v>
      </c>
      <c r="G34" s="91">
        <v>-560000</v>
      </c>
      <c r="H34" s="91">
        <v>-2.3412021857923571</v>
      </c>
      <c r="I34" s="91">
        <v>13.1107322404372</v>
      </c>
      <c r="J34" s="91">
        <v>-0.73</v>
      </c>
      <c r="K34" s="91">
        <v>0</v>
      </c>
    </row>
    <row r="35" spans="2:11">
      <c r="B35" t="s">
        <v>2142</v>
      </c>
      <c r="C35" t="s">
        <v>2143</v>
      </c>
      <c r="D35" t="s">
        <v>126</v>
      </c>
      <c r="E35" t="s">
        <v>109</v>
      </c>
      <c r="F35" t="s">
        <v>2141</v>
      </c>
      <c r="G35" s="91">
        <v>-560000</v>
      </c>
      <c r="H35" s="91">
        <v>-2.3774885245901607</v>
      </c>
      <c r="I35" s="91">
        <v>13.313935737704901</v>
      </c>
      <c r="J35" s="91">
        <v>-0.75</v>
      </c>
      <c r="K35" s="91">
        <v>0</v>
      </c>
    </row>
    <row r="36" spans="2:11">
      <c r="B36" s="92" t="s">
        <v>2089</v>
      </c>
      <c r="C36" s="16"/>
      <c r="D36" s="16"/>
      <c r="G36" s="93">
        <v>-2261446.7400000002</v>
      </c>
      <c r="I36" s="93">
        <v>373.47826022506149</v>
      </c>
      <c r="J36" s="93">
        <v>-20.92</v>
      </c>
      <c r="K36" s="93">
        <v>0.08</v>
      </c>
    </row>
    <row r="37" spans="2:11">
      <c r="B37" t="s">
        <v>2144</v>
      </c>
      <c r="C37" t="s">
        <v>2145</v>
      </c>
      <c r="D37" t="s">
        <v>126</v>
      </c>
      <c r="E37" t="s">
        <v>109</v>
      </c>
      <c r="F37" t="s">
        <v>2146</v>
      </c>
      <c r="G37" s="91">
        <v>255000</v>
      </c>
      <c r="H37" s="91">
        <v>-7.5915275985637258</v>
      </c>
      <c r="I37" s="91">
        <v>-19.358395376337501</v>
      </c>
      <c r="J37" s="91">
        <v>1.08</v>
      </c>
      <c r="K37" s="91">
        <v>0</v>
      </c>
    </row>
    <row r="38" spans="2:11">
      <c r="B38" t="s">
        <v>2147</v>
      </c>
      <c r="C38" t="s">
        <v>2148</v>
      </c>
      <c r="D38" t="s">
        <v>126</v>
      </c>
      <c r="E38" t="s">
        <v>109</v>
      </c>
      <c r="F38" t="s">
        <v>2149</v>
      </c>
      <c r="G38" s="91">
        <v>450779.18</v>
      </c>
      <c r="H38" s="91">
        <v>2.2294938917975538</v>
      </c>
      <c r="I38" s="91">
        <v>10.050094283595101</v>
      </c>
      <c r="J38" s="91">
        <v>-0.56000000000000005</v>
      </c>
      <c r="K38" s="91">
        <v>0</v>
      </c>
    </row>
    <row r="39" spans="2:11">
      <c r="B39" t="s">
        <v>2150</v>
      </c>
      <c r="C39" t="s">
        <v>2151</v>
      </c>
      <c r="D39" t="s">
        <v>126</v>
      </c>
      <c r="E39" t="s">
        <v>109</v>
      </c>
      <c r="F39" t="s">
        <v>2152</v>
      </c>
      <c r="G39" s="91">
        <v>50000</v>
      </c>
      <c r="H39" s="91">
        <v>-5.2580857142857198</v>
      </c>
      <c r="I39" s="91">
        <v>-2.6290428571428599</v>
      </c>
      <c r="J39" s="91">
        <v>0.15</v>
      </c>
      <c r="K39" s="91">
        <v>0</v>
      </c>
    </row>
    <row r="40" spans="2:11">
      <c r="B40" t="s">
        <v>2153</v>
      </c>
      <c r="C40" t="s">
        <v>2154</v>
      </c>
      <c r="D40" t="s">
        <v>126</v>
      </c>
      <c r="E40" t="s">
        <v>113</v>
      </c>
      <c r="F40" t="s">
        <v>770</v>
      </c>
      <c r="G40" s="91">
        <v>-1138300</v>
      </c>
      <c r="H40" s="91">
        <v>-14.459921011058421</v>
      </c>
      <c r="I40" s="91">
        <v>164.59728086887799</v>
      </c>
      <c r="J40" s="91">
        <v>-9.2200000000000006</v>
      </c>
      <c r="K40" s="91">
        <v>0.04</v>
      </c>
    </row>
    <row r="41" spans="2:11">
      <c r="B41" t="s">
        <v>2155</v>
      </c>
      <c r="C41" t="s">
        <v>2156</v>
      </c>
      <c r="D41" t="s">
        <v>126</v>
      </c>
      <c r="E41" t="s">
        <v>113</v>
      </c>
      <c r="F41" t="s">
        <v>2157</v>
      </c>
      <c r="G41" s="91">
        <v>-1163200</v>
      </c>
      <c r="H41" s="91">
        <v>-9.6625506072874821</v>
      </c>
      <c r="I41" s="91">
        <v>112.394788663968</v>
      </c>
      <c r="J41" s="91">
        <v>-6.3</v>
      </c>
      <c r="K41" s="91">
        <v>0.02</v>
      </c>
    </row>
    <row r="42" spans="2:11">
      <c r="B42" t="s">
        <v>2158</v>
      </c>
      <c r="C42" t="s">
        <v>2159</v>
      </c>
      <c r="D42" t="s">
        <v>126</v>
      </c>
      <c r="E42" t="s">
        <v>113</v>
      </c>
      <c r="F42" t="s">
        <v>2160</v>
      </c>
      <c r="G42" s="91">
        <v>-37000</v>
      </c>
      <c r="H42" s="91">
        <v>-10.11082352941181</v>
      </c>
      <c r="I42" s="91">
        <v>3.7410047058823701</v>
      </c>
      <c r="J42" s="91">
        <v>-0.21</v>
      </c>
      <c r="K42" s="91">
        <v>0</v>
      </c>
    </row>
    <row r="43" spans="2:11">
      <c r="B43" t="s">
        <v>2161</v>
      </c>
      <c r="C43" t="s">
        <v>2162</v>
      </c>
      <c r="D43" t="s">
        <v>126</v>
      </c>
      <c r="E43" t="s">
        <v>113</v>
      </c>
      <c r="F43" t="s">
        <v>2111</v>
      </c>
      <c r="G43" s="91">
        <v>60000</v>
      </c>
      <c r="H43" s="91">
        <v>-2.3833333333333333</v>
      </c>
      <c r="I43" s="91">
        <v>-1.43</v>
      </c>
      <c r="J43" s="91">
        <v>0.08</v>
      </c>
      <c r="K43" s="91">
        <v>0</v>
      </c>
    </row>
    <row r="44" spans="2:11">
      <c r="B44" t="s">
        <v>2163</v>
      </c>
      <c r="C44" t="s">
        <v>2164</v>
      </c>
      <c r="D44" t="s">
        <v>126</v>
      </c>
      <c r="E44" t="s">
        <v>109</v>
      </c>
      <c r="F44" t="s">
        <v>2165</v>
      </c>
      <c r="G44" s="91">
        <v>-25000</v>
      </c>
      <c r="H44" s="91">
        <v>2.097006666666672</v>
      </c>
      <c r="I44" s="91">
        <v>-0.524251666666668</v>
      </c>
      <c r="J44" s="91">
        <v>0.03</v>
      </c>
      <c r="K44" s="91">
        <v>0</v>
      </c>
    </row>
    <row r="45" spans="2:11">
      <c r="B45" t="s">
        <v>2166</v>
      </c>
      <c r="C45" t="s">
        <v>2167</v>
      </c>
      <c r="D45" t="s">
        <v>126</v>
      </c>
      <c r="E45" t="s">
        <v>113</v>
      </c>
      <c r="F45" t="s">
        <v>2168</v>
      </c>
      <c r="G45" s="91">
        <v>-27000</v>
      </c>
      <c r="H45" s="91">
        <v>-8.65015</v>
      </c>
      <c r="I45" s="91">
        <v>2.3355405</v>
      </c>
      <c r="J45" s="91">
        <v>-0.13</v>
      </c>
      <c r="K45" s="91">
        <v>0</v>
      </c>
    </row>
    <row r="46" spans="2:11">
      <c r="B46" t="s">
        <v>2169</v>
      </c>
      <c r="C46" t="s">
        <v>2170</v>
      </c>
      <c r="D46" t="s">
        <v>126</v>
      </c>
      <c r="E46" t="s">
        <v>113</v>
      </c>
      <c r="F46" t="s">
        <v>2168</v>
      </c>
      <c r="G46" s="91">
        <v>-85000</v>
      </c>
      <c r="H46" s="91">
        <v>-9.0886200000000006</v>
      </c>
      <c r="I46" s="91">
        <v>7.7253270000000001</v>
      </c>
      <c r="J46" s="91">
        <v>-0.43</v>
      </c>
      <c r="K46" s="91">
        <v>0</v>
      </c>
    </row>
    <row r="47" spans="2:11">
      <c r="B47" t="s">
        <v>2171</v>
      </c>
      <c r="C47" t="s">
        <v>2172</v>
      </c>
      <c r="D47" t="s">
        <v>126</v>
      </c>
      <c r="E47" t="s">
        <v>113</v>
      </c>
      <c r="F47" t="s">
        <v>2173</v>
      </c>
      <c r="G47" s="91">
        <v>-77600</v>
      </c>
      <c r="H47" s="91">
        <v>-10.8443</v>
      </c>
      <c r="I47" s="91">
        <v>8.4151767999999993</v>
      </c>
      <c r="J47" s="91">
        <v>-0.47</v>
      </c>
      <c r="K47" s="91">
        <v>0</v>
      </c>
    </row>
    <row r="48" spans="2:11">
      <c r="B48" t="s">
        <v>2174</v>
      </c>
      <c r="C48" t="s">
        <v>2175</v>
      </c>
      <c r="D48" t="s">
        <v>126</v>
      </c>
      <c r="E48" t="s">
        <v>113</v>
      </c>
      <c r="F48" t="s">
        <v>2176</v>
      </c>
      <c r="G48" s="91">
        <v>-45000</v>
      </c>
      <c r="H48" s="91">
        <v>-13.02646666666671</v>
      </c>
      <c r="I48" s="91">
        <v>5.8619100000000204</v>
      </c>
      <c r="J48" s="91">
        <v>-0.33</v>
      </c>
      <c r="K48" s="91">
        <v>0</v>
      </c>
    </row>
    <row r="49" spans="2:11">
      <c r="B49" t="s">
        <v>2177</v>
      </c>
      <c r="C49" t="s">
        <v>2178</v>
      </c>
      <c r="D49" t="s">
        <v>126</v>
      </c>
      <c r="E49" t="s">
        <v>113</v>
      </c>
      <c r="F49" t="s">
        <v>2048</v>
      </c>
      <c r="G49" s="91">
        <v>-305000</v>
      </c>
      <c r="H49" s="91">
        <v>-12.922000000000001</v>
      </c>
      <c r="I49" s="91">
        <v>39.412100000000002</v>
      </c>
      <c r="J49" s="91">
        <v>-2.21</v>
      </c>
      <c r="K49" s="91">
        <v>0.01</v>
      </c>
    </row>
    <row r="50" spans="2:11">
      <c r="B50" t="s">
        <v>2179</v>
      </c>
      <c r="C50" t="s">
        <v>2180</v>
      </c>
      <c r="D50" t="s">
        <v>126</v>
      </c>
      <c r="E50" t="s">
        <v>109</v>
      </c>
      <c r="F50" t="s">
        <v>2181</v>
      </c>
      <c r="G50" s="91">
        <v>95290.4</v>
      </c>
      <c r="H50" s="91">
        <v>22.383314583630671</v>
      </c>
      <c r="I50" s="91">
        <v>21.329149999999998</v>
      </c>
      <c r="J50" s="91">
        <v>-1.19</v>
      </c>
      <c r="K50" s="91">
        <v>0</v>
      </c>
    </row>
    <row r="51" spans="2:11">
      <c r="B51" t="s">
        <v>2182</v>
      </c>
      <c r="C51" t="s">
        <v>2183</v>
      </c>
      <c r="D51" t="s">
        <v>126</v>
      </c>
      <c r="E51" t="s">
        <v>109</v>
      </c>
      <c r="F51" t="s">
        <v>2184</v>
      </c>
      <c r="G51" s="91">
        <v>18496.849999999999</v>
      </c>
      <c r="H51" s="91">
        <v>-0.48545789329207623</v>
      </c>
      <c r="I51" s="91">
        <v>-8.9794418335395407E-2</v>
      </c>
      <c r="J51" s="91">
        <v>0.01</v>
      </c>
      <c r="K51" s="91">
        <v>0</v>
      </c>
    </row>
    <row r="52" spans="2:11">
      <c r="B52" t="s">
        <v>2185</v>
      </c>
      <c r="C52" t="s">
        <v>2186</v>
      </c>
      <c r="D52" t="s">
        <v>126</v>
      </c>
      <c r="E52" t="s">
        <v>113</v>
      </c>
      <c r="F52" t="s">
        <v>2187</v>
      </c>
      <c r="G52" s="91">
        <v>220000</v>
      </c>
      <c r="H52" s="91">
        <v>-4.187317460317459</v>
      </c>
      <c r="I52" s="91">
        <v>-9.2120984126984098</v>
      </c>
      <c r="J52" s="91">
        <v>0.52</v>
      </c>
      <c r="K52" s="91">
        <v>0</v>
      </c>
    </row>
    <row r="53" spans="2:11">
      <c r="B53" t="s">
        <v>2188</v>
      </c>
      <c r="C53" t="s">
        <v>2189</v>
      </c>
      <c r="D53" t="s">
        <v>126</v>
      </c>
      <c r="E53" t="s">
        <v>113</v>
      </c>
      <c r="F53" t="s">
        <v>1065</v>
      </c>
      <c r="G53" s="91">
        <v>110000</v>
      </c>
      <c r="H53" s="91">
        <v>-0.81422399999999995</v>
      </c>
      <c r="I53" s="91">
        <v>-0.89564639999999995</v>
      </c>
      <c r="J53" s="91">
        <v>0.05</v>
      </c>
      <c r="K53" s="91">
        <v>0</v>
      </c>
    </row>
    <row r="54" spans="2:11">
      <c r="B54" t="s">
        <v>2190</v>
      </c>
      <c r="C54" t="s">
        <v>2191</v>
      </c>
      <c r="D54" t="s">
        <v>126</v>
      </c>
      <c r="E54" t="s">
        <v>113</v>
      </c>
      <c r="F54" t="s">
        <v>1065</v>
      </c>
      <c r="G54" s="91">
        <v>-847000</v>
      </c>
      <c r="H54" s="91">
        <v>-0.28614049586776857</v>
      </c>
      <c r="I54" s="91">
        <v>2.42361</v>
      </c>
      <c r="J54" s="91">
        <v>-0.14000000000000001</v>
      </c>
      <c r="K54" s="91">
        <v>0</v>
      </c>
    </row>
    <row r="55" spans="2:11">
      <c r="B55" t="s">
        <v>2192</v>
      </c>
      <c r="C55" t="s">
        <v>2193</v>
      </c>
      <c r="D55" t="s">
        <v>126</v>
      </c>
      <c r="E55" t="s">
        <v>109</v>
      </c>
      <c r="F55" t="s">
        <v>1065</v>
      </c>
      <c r="G55" s="91">
        <v>-201593.12</v>
      </c>
      <c r="H55" s="91">
        <v>-8.1134773321262657</v>
      </c>
      <c r="I55" s="91">
        <v>16.3562120943261</v>
      </c>
      <c r="J55" s="91">
        <v>-0.92</v>
      </c>
      <c r="K55" s="91">
        <v>0</v>
      </c>
    </row>
    <row r="56" spans="2:11">
      <c r="B56" t="s">
        <v>2194</v>
      </c>
      <c r="C56" t="s">
        <v>2195</v>
      </c>
      <c r="D56" t="s">
        <v>126</v>
      </c>
      <c r="E56" t="s">
        <v>116</v>
      </c>
      <c r="F56" t="s">
        <v>2196</v>
      </c>
      <c r="G56" s="91">
        <v>-20000</v>
      </c>
      <c r="H56" s="91">
        <v>-10.433199999999999</v>
      </c>
      <c r="I56" s="91">
        <v>2.0866400000000001</v>
      </c>
      <c r="J56" s="91">
        <v>-0.12</v>
      </c>
      <c r="K56" s="91">
        <v>0</v>
      </c>
    </row>
    <row r="57" spans="2:11">
      <c r="B57" t="s">
        <v>2197</v>
      </c>
      <c r="C57" t="s">
        <v>2198</v>
      </c>
      <c r="D57" t="s">
        <v>126</v>
      </c>
      <c r="E57" t="s">
        <v>109</v>
      </c>
      <c r="F57" t="s">
        <v>2199</v>
      </c>
      <c r="G57" s="91">
        <v>101260.62</v>
      </c>
      <c r="H57" s="91">
        <v>0.50801089574867309</v>
      </c>
      <c r="I57" s="91">
        <v>0.51441498270265995</v>
      </c>
      <c r="J57" s="91">
        <v>-0.03</v>
      </c>
      <c r="K57" s="91">
        <v>0</v>
      </c>
    </row>
    <row r="58" spans="2:11">
      <c r="B58" t="s">
        <v>2200</v>
      </c>
      <c r="C58" t="s">
        <v>2201</v>
      </c>
      <c r="D58" t="s">
        <v>126</v>
      </c>
      <c r="E58" t="s">
        <v>116</v>
      </c>
      <c r="F58" t="s">
        <v>698</v>
      </c>
      <c r="G58" s="91">
        <v>-137000</v>
      </c>
      <c r="H58" s="91">
        <v>-0.31328387096774235</v>
      </c>
      <c r="I58" s="91">
        <v>0.429198903225807</v>
      </c>
      <c r="J58" s="91">
        <v>-0.02</v>
      </c>
      <c r="K58" s="91">
        <v>0</v>
      </c>
    </row>
    <row r="59" spans="2:11">
      <c r="B59" t="s">
        <v>2202</v>
      </c>
      <c r="C59" t="s">
        <v>2203</v>
      </c>
      <c r="D59" t="s">
        <v>126</v>
      </c>
      <c r="E59" t="s">
        <v>113</v>
      </c>
      <c r="F59" t="s">
        <v>2204</v>
      </c>
      <c r="G59" s="91">
        <v>464000</v>
      </c>
      <c r="H59" s="91">
        <v>0.8125</v>
      </c>
      <c r="I59" s="91">
        <v>3.77</v>
      </c>
      <c r="J59" s="91">
        <v>-0.21</v>
      </c>
      <c r="K59" s="91">
        <v>0</v>
      </c>
    </row>
    <row r="60" spans="2:11">
      <c r="B60" t="s">
        <v>2205</v>
      </c>
      <c r="C60" t="s">
        <v>2206</v>
      </c>
      <c r="D60" t="s">
        <v>126</v>
      </c>
      <c r="E60" t="s">
        <v>109</v>
      </c>
      <c r="F60" t="s">
        <v>916</v>
      </c>
      <c r="G60" s="91">
        <v>-115884.15</v>
      </c>
      <c r="H60" s="91">
        <v>-8.3659424327265466</v>
      </c>
      <c r="I60" s="91">
        <v>9.6948012776544807</v>
      </c>
      <c r="J60" s="91">
        <v>-0.54</v>
      </c>
      <c r="K60" s="91">
        <v>0</v>
      </c>
    </row>
    <row r="61" spans="2:11">
      <c r="B61" t="s">
        <v>2207</v>
      </c>
      <c r="C61" t="s">
        <v>2208</v>
      </c>
      <c r="D61" t="s">
        <v>126</v>
      </c>
      <c r="E61" t="s">
        <v>109</v>
      </c>
      <c r="F61" t="s">
        <v>901</v>
      </c>
      <c r="G61" s="91">
        <v>39197.949999999997</v>
      </c>
      <c r="H61" s="91">
        <v>8.2082328856339934</v>
      </c>
      <c r="I61" s="91">
        <v>3.2174590223943702</v>
      </c>
      <c r="J61" s="91">
        <v>-0.18</v>
      </c>
      <c r="K61" s="91">
        <v>0</v>
      </c>
    </row>
    <row r="62" spans="2:11">
      <c r="B62" t="s">
        <v>2209</v>
      </c>
      <c r="C62" t="s">
        <v>2210</v>
      </c>
      <c r="D62" t="s">
        <v>126</v>
      </c>
      <c r="E62" t="s">
        <v>109</v>
      </c>
      <c r="F62" t="s">
        <v>901</v>
      </c>
      <c r="G62" s="91">
        <v>54461.85</v>
      </c>
      <c r="H62" s="91">
        <v>-9.1462719418538843</v>
      </c>
      <c r="I62" s="91">
        <v>-4.9812289055645502</v>
      </c>
      <c r="J62" s="91">
        <v>0.28000000000000003</v>
      </c>
      <c r="K62" s="91">
        <v>0</v>
      </c>
    </row>
    <row r="63" spans="2:11">
      <c r="B63" t="s">
        <v>2211</v>
      </c>
      <c r="C63" t="s">
        <v>2212</v>
      </c>
      <c r="D63" t="s">
        <v>126</v>
      </c>
      <c r="E63" t="s">
        <v>109</v>
      </c>
      <c r="F63" t="s">
        <v>2133</v>
      </c>
      <c r="G63" s="91">
        <v>-22393.91</v>
      </c>
      <c r="H63" s="91">
        <v>-3.7335273105342388</v>
      </c>
      <c r="I63" s="91">
        <v>0.83608274574645802</v>
      </c>
      <c r="J63" s="91">
        <v>-0.05</v>
      </c>
      <c r="K63" s="91">
        <v>0</v>
      </c>
    </row>
    <row r="64" spans="2:11">
      <c r="B64" t="s">
        <v>2213</v>
      </c>
      <c r="C64" t="s">
        <v>2214</v>
      </c>
      <c r="D64" t="s">
        <v>126</v>
      </c>
      <c r="E64" t="s">
        <v>109</v>
      </c>
      <c r="F64" t="s">
        <v>2133</v>
      </c>
      <c r="G64" s="91">
        <v>2237.59</v>
      </c>
      <c r="H64" s="91">
        <v>-4.0345783722068207</v>
      </c>
      <c r="I64" s="91">
        <v>-9.0277322198662593E-2</v>
      </c>
      <c r="J64" s="91">
        <v>0.01</v>
      </c>
      <c r="K64" s="91">
        <v>0</v>
      </c>
    </row>
    <row r="65" spans="2:11">
      <c r="B65" t="s">
        <v>2215</v>
      </c>
      <c r="C65" t="s">
        <v>2216</v>
      </c>
      <c r="D65" t="s">
        <v>126</v>
      </c>
      <c r="E65" t="s">
        <v>113</v>
      </c>
      <c r="F65" t="s">
        <v>2217</v>
      </c>
      <c r="G65" s="91">
        <v>112000</v>
      </c>
      <c r="H65" s="91">
        <v>2.6448749999999999</v>
      </c>
      <c r="I65" s="91">
        <v>2.9622600000000001</v>
      </c>
      <c r="J65" s="91">
        <v>-0.17</v>
      </c>
      <c r="K65" s="91">
        <v>0</v>
      </c>
    </row>
    <row r="66" spans="2:11">
      <c r="B66" t="s">
        <v>2218</v>
      </c>
      <c r="C66" t="s">
        <v>2219</v>
      </c>
      <c r="D66" t="s">
        <v>126</v>
      </c>
      <c r="E66" t="s">
        <v>116</v>
      </c>
      <c r="F66" t="s">
        <v>2141</v>
      </c>
      <c r="G66" s="91">
        <v>-185000</v>
      </c>
      <c r="H66" s="91">
        <v>3.5844999999999998</v>
      </c>
      <c r="I66" s="91">
        <v>-6.6313250000000004</v>
      </c>
      <c r="J66" s="91">
        <v>0.37</v>
      </c>
      <c r="K66" s="91">
        <v>0</v>
      </c>
    </row>
    <row r="67" spans="2:11">
      <c r="B67" t="s">
        <v>2220</v>
      </c>
      <c r="C67" t="s">
        <v>2221</v>
      </c>
      <c r="D67" t="s">
        <v>126</v>
      </c>
      <c r="E67" t="s">
        <v>113</v>
      </c>
      <c r="F67" t="s">
        <v>337</v>
      </c>
      <c r="G67" s="91">
        <v>183000</v>
      </c>
      <c r="H67" s="91">
        <v>0.67412021857923499</v>
      </c>
      <c r="I67" s="91">
        <v>1.2336400000000001</v>
      </c>
      <c r="J67" s="91">
        <v>-7.0000000000000007E-2</v>
      </c>
      <c r="K67" s="91">
        <v>0</v>
      </c>
    </row>
    <row r="68" spans="2:11">
      <c r="B68" t="s">
        <v>2222</v>
      </c>
      <c r="C68" t="s">
        <v>2223</v>
      </c>
      <c r="D68" t="s">
        <v>126</v>
      </c>
      <c r="E68" t="s">
        <v>116</v>
      </c>
      <c r="F68" t="s">
        <v>337</v>
      </c>
      <c r="G68" s="91">
        <v>-45200</v>
      </c>
      <c r="H68" s="91">
        <v>0.1468390804597699</v>
      </c>
      <c r="I68" s="91">
        <v>-6.6371264367815999E-2</v>
      </c>
      <c r="J68" s="91">
        <v>0</v>
      </c>
      <c r="K68" s="91">
        <v>0</v>
      </c>
    </row>
    <row r="69" spans="2:11">
      <c r="B69" s="92" t="s">
        <v>1899</v>
      </c>
      <c r="C69" s="16"/>
      <c r="D69" s="16"/>
      <c r="G69" s="93">
        <v>0</v>
      </c>
      <c r="I69" s="93">
        <v>0</v>
      </c>
      <c r="J69" s="93">
        <v>0</v>
      </c>
      <c r="K69" s="93">
        <v>0</v>
      </c>
    </row>
    <row r="70" spans="2:11">
      <c r="B70" t="s">
        <v>245</v>
      </c>
      <c r="C70" t="s">
        <v>245</v>
      </c>
      <c r="D70" t="s">
        <v>245</v>
      </c>
      <c r="E70" t="s">
        <v>245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</row>
    <row r="71" spans="2:11">
      <c r="B71" s="92" t="s">
        <v>1068</v>
      </c>
      <c r="C71" s="16"/>
      <c r="D71" s="16"/>
      <c r="G71" s="93">
        <v>313.88</v>
      </c>
      <c r="I71" s="93">
        <v>-6.795627552</v>
      </c>
      <c r="J71" s="93">
        <v>0.38</v>
      </c>
      <c r="K71" s="93">
        <v>0</v>
      </c>
    </row>
    <row r="72" spans="2:11">
      <c r="B72" t="s">
        <v>2224</v>
      </c>
      <c r="C72" t="s">
        <v>2225</v>
      </c>
      <c r="D72" t="s">
        <v>135</v>
      </c>
      <c r="E72" t="s">
        <v>105</v>
      </c>
      <c r="F72" t="s">
        <v>2226</v>
      </c>
      <c r="G72" s="91">
        <v>313.88</v>
      </c>
      <c r="H72" s="91">
        <v>-2165.04</v>
      </c>
      <c r="I72" s="91">
        <v>-6.795627552</v>
      </c>
      <c r="J72" s="91">
        <v>0.38</v>
      </c>
      <c r="K72" s="91">
        <v>0</v>
      </c>
    </row>
    <row r="73" spans="2:11">
      <c r="B73" s="92" t="s">
        <v>251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s="92" t="s">
        <v>1897</v>
      </c>
      <c r="C74" s="16"/>
      <c r="D74" s="16"/>
      <c r="G74" s="93">
        <v>0</v>
      </c>
      <c r="I74" s="93">
        <v>0</v>
      </c>
      <c r="J74" s="93">
        <v>0</v>
      </c>
      <c r="K74" s="93">
        <v>0</v>
      </c>
    </row>
    <row r="75" spans="2:11">
      <c r="B75" t="s">
        <v>245</v>
      </c>
      <c r="C75" t="s">
        <v>245</v>
      </c>
      <c r="D75" t="s">
        <v>245</v>
      </c>
      <c r="E75" t="s">
        <v>245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</row>
    <row r="76" spans="2:11">
      <c r="B76" s="92" t="s">
        <v>1900</v>
      </c>
      <c r="C76" s="16"/>
      <c r="D76" s="16"/>
      <c r="G76" s="93">
        <v>0</v>
      </c>
      <c r="I76" s="93">
        <v>0</v>
      </c>
      <c r="J76" s="93">
        <v>0</v>
      </c>
      <c r="K76" s="93">
        <v>0</v>
      </c>
    </row>
    <row r="77" spans="2:11">
      <c r="B77" t="s">
        <v>245</v>
      </c>
      <c r="C77" t="s">
        <v>245</v>
      </c>
      <c r="D77" t="s">
        <v>245</v>
      </c>
      <c r="E77" t="s">
        <v>245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</row>
    <row r="78" spans="2:11">
      <c r="B78" s="92" t="s">
        <v>1899</v>
      </c>
      <c r="C78" s="16"/>
      <c r="D78" s="16"/>
      <c r="G78" s="93">
        <v>0</v>
      </c>
      <c r="I78" s="93">
        <v>0</v>
      </c>
      <c r="J78" s="93">
        <v>0</v>
      </c>
      <c r="K78" s="93">
        <v>0</v>
      </c>
    </row>
    <row r="79" spans="2:11">
      <c r="B79" t="s">
        <v>245</v>
      </c>
      <c r="C79" t="s">
        <v>245</v>
      </c>
      <c r="D79" t="s">
        <v>245</v>
      </c>
      <c r="E79" t="s">
        <v>245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</row>
    <row r="80" spans="2:11">
      <c r="B80" s="92" t="s">
        <v>1068</v>
      </c>
      <c r="C80" s="16"/>
      <c r="D80" s="16"/>
      <c r="G80" s="93">
        <v>0</v>
      </c>
      <c r="I80" s="93">
        <v>0</v>
      </c>
      <c r="J80" s="93">
        <v>0</v>
      </c>
      <c r="K80" s="93">
        <v>0</v>
      </c>
    </row>
    <row r="81" spans="2:11">
      <c r="B81" t="s">
        <v>245</v>
      </c>
      <c r="C81" t="s">
        <v>245</v>
      </c>
      <c r="D81" t="s">
        <v>245</v>
      </c>
      <c r="E81" t="s">
        <v>245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</row>
    <row r="82" spans="2:11">
      <c r="B82" t="s">
        <v>253</v>
      </c>
      <c r="C82" s="16"/>
      <c r="D82" s="16"/>
    </row>
    <row r="83" spans="2:11">
      <c r="B83" t="s">
        <v>342</v>
      </c>
      <c r="C83" s="16"/>
      <c r="D83" s="16"/>
    </row>
    <row r="84" spans="2:11">
      <c r="B84" t="s">
        <v>343</v>
      </c>
      <c r="C84" s="16"/>
      <c r="D84" s="16"/>
    </row>
    <row r="85" spans="2:11">
      <c r="B85" t="s">
        <v>344</v>
      </c>
      <c r="C85" s="16"/>
      <c r="D85" s="16"/>
    </row>
    <row r="86" spans="2:11">
      <c r="C86" s="16"/>
      <c r="D86" s="16"/>
    </row>
    <row r="87" spans="2:11"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2333</v>
      </c>
    </row>
    <row r="3" spans="2:78" s="1" customFormat="1">
      <c r="B3" s="2" t="s">
        <v>2</v>
      </c>
      <c r="C3" s="26" t="s">
        <v>2334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1916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245</v>
      </c>
      <c r="C14" t="s">
        <v>245</v>
      </c>
      <c r="D14" s="16"/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1917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245</v>
      </c>
      <c r="C16" t="s">
        <v>245</v>
      </c>
      <c r="D16" s="16"/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1922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1923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245</v>
      </c>
      <c r="C19" t="s">
        <v>245</v>
      </c>
      <c r="D19" s="16"/>
      <c r="E19" t="s">
        <v>245</v>
      </c>
      <c r="H19" s="91">
        <v>0</v>
      </c>
      <c r="I19" t="s">
        <v>245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1924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245</v>
      </c>
      <c r="C21" t="s">
        <v>245</v>
      </c>
      <c r="D21" s="16"/>
      <c r="E21" t="s">
        <v>245</v>
      </c>
      <c r="H21" s="91">
        <v>0</v>
      </c>
      <c r="I21" t="s">
        <v>245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1925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245</v>
      </c>
      <c r="C23" t="s">
        <v>245</v>
      </c>
      <c r="D23" s="16"/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1926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245</v>
      </c>
      <c r="C25" t="s">
        <v>245</v>
      </c>
      <c r="D25" s="16"/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1916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1917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245</v>
      </c>
      <c r="C30" t="s">
        <v>245</v>
      </c>
      <c r="D30" s="16"/>
      <c r="E30" t="s">
        <v>245</v>
      </c>
      <c r="H30" s="91">
        <v>0</v>
      </c>
      <c r="I30" t="s">
        <v>245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1922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1923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245</v>
      </c>
      <c r="C33" t="s">
        <v>245</v>
      </c>
      <c r="D33" s="16"/>
      <c r="E33" t="s">
        <v>245</v>
      </c>
      <c r="H33" s="91">
        <v>0</v>
      </c>
      <c r="I33" t="s">
        <v>245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1924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245</v>
      </c>
      <c r="C35" t="s">
        <v>245</v>
      </c>
      <c r="D35" s="16"/>
      <c r="E35" t="s">
        <v>245</v>
      </c>
      <c r="H35" s="91">
        <v>0</v>
      </c>
      <c r="I35" t="s">
        <v>245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1925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245</v>
      </c>
      <c r="C37" t="s">
        <v>245</v>
      </c>
      <c r="D37" s="16"/>
      <c r="E37" t="s">
        <v>245</v>
      </c>
      <c r="H37" s="91">
        <v>0</v>
      </c>
      <c r="I37" t="s">
        <v>245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1926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245</v>
      </c>
      <c r="C39" t="s">
        <v>245</v>
      </c>
      <c r="D39" s="16"/>
      <c r="E39" t="s">
        <v>245</v>
      </c>
      <c r="H39" s="91">
        <v>0</v>
      </c>
      <c r="I39" t="s">
        <v>245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253</v>
      </c>
      <c r="D40" s="16"/>
    </row>
    <row r="41" spans="2:17">
      <c r="B41" t="s">
        <v>342</v>
      </c>
      <c r="D41" s="16"/>
    </row>
    <row r="42" spans="2:17">
      <c r="B42" t="s">
        <v>343</v>
      </c>
      <c r="D42" s="16"/>
    </row>
    <row r="43" spans="2:17">
      <c r="B43" t="s">
        <v>344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2333</v>
      </c>
    </row>
    <row r="3" spans="2:59" s="1" customFormat="1">
      <c r="B3" s="2" t="s">
        <v>2</v>
      </c>
      <c r="C3" s="26" t="s">
        <v>2334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10.71</v>
      </c>
      <c r="J11" s="18"/>
      <c r="K11" s="18"/>
      <c r="L11" s="90">
        <v>4.4000000000000004</v>
      </c>
      <c r="M11" s="90">
        <v>4750698.58</v>
      </c>
      <c r="N11" s="7"/>
      <c r="O11" s="90">
        <v>7439.7868562292761</v>
      </c>
      <c r="P11" s="90">
        <v>100</v>
      </c>
      <c r="Q11" s="90">
        <v>1.63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11.56</v>
      </c>
      <c r="L12" s="93">
        <v>4.24</v>
      </c>
      <c r="M12" s="93">
        <v>4428548.58</v>
      </c>
      <c r="O12" s="93">
        <v>6226.5730488692761</v>
      </c>
      <c r="P12" s="93">
        <v>83.69</v>
      </c>
      <c r="Q12" s="93">
        <v>1.36</v>
      </c>
    </row>
    <row r="13" spans="2:59">
      <c r="B13" s="92" t="s">
        <v>2227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245</v>
      </c>
      <c r="D14" t="s">
        <v>245</v>
      </c>
      <c r="F14" t="s">
        <v>245</v>
      </c>
      <c r="I14" s="91">
        <v>0</v>
      </c>
      <c r="J14" t="s">
        <v>245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2228</v>
      </c>
      <c r="I15" s="93">
        <v>20.85</v>
      </c>
      <c r="L15" s="93">
        <v>3.43</v>
      </c>
      <c r="M15" s="93">
        <v>3015557.27</v>
      </c>
      <c r="O15" s="93">
        <v>3083.371761203</v>
      </c>
      <c r="P15" s="93">
        <v>41.44</v>
      </c>
      <c r="Q15" s="93">
        <v>0.68</v>
      </c>
    </row>
    <row r="16" spans="2:59">
      <c r="B16" t="s">
        <v>2229</v>
      </c>
      <c r="C16" t="s">
        <v>2230</v>
      </c>
      <c r="D16" t="s">
        <v>2231</v>
      </c>
      <c r="E16" t="s">
        <v>718</v>
      </c>
      <c r="F16" t="s">
        <v>245</v>
      </c>
      <c r="G16" t="s">
        <v>2232</v>
      </c>
      <c r="H16" t="s">
        <v>246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369099.53</v>
      </c>
      <c r="N16" s="91">
        <v>105.66</v>
      </c>
      <c r="O16" s="91">
        <v>389.99056339800001</v>
      </c>
      <c r="P16" s="91">
        <v>5.24</v>
      </c>
      <c r="Q16" s="91">
        <v>0.09</v>
      </c>
    </row>
    <row r="17" spans="2:17">
      <c r="B17" t="s">
        <v>2229</v>
      </c>
      <c r="C17" t="s">
        <v>2230</v>
      </c>
      <c r="D17" t="s">
        <v>2233</v>
      </c>
      <c r="E17" t="s">
        <v>718</v>
      </c>
      <c r="F17" t="s">
        <v>245</v>
      </c>
      <c r="G17" t="s">
        <v>2232</v>
      </c>
      <c r="H17" t="s">
        <v>246</v>
      </c>
      <c r="I17" s="91">
        <v>10.23</v>
      </c>
      <c r="J17" t="s">
        <v>105</v>
      </c>
      <c r="K17" s="91">
        <v>2.84</v>
      </c>
      <c r="L17" s="91">
        <v>2.84</v>
      </c>
      <c r="M17" s="91">
        <v>465805.06</v>
      </c>
      <c r="N17" s="91">
        <v>105.75</v>
      </c>
      <c r="O17" s="91">
        <v>492.58885094999999</v>
      </c>
      <c r="P17" s="91">
        <v>6.62</v>
      </c>
      <c r="Q17" s="91">
        <v>0.11</v>
      </c>
    </row>
    <row r="18" spans="2:17">
      <c r="B18" t="s">
        <v>2229</v>
      </c>
      <c r="C18" t="s">
        <v>2230</v>
      </c>
      <c r="D18" t="s">
        <v>2234</v>
      </c>
      <c r="E18" t="s">
        <v>718</v>
      </c>
      <c r="F18" t="s">
        <v>245</v>
      </c>
      <c r="G18" t="s">
        <v>2232</v>
      </c>
      <c r="H18" t="s">
        <v>246</v>
      </c>
      <c r="I18" s="91">
        <v>27.03</v>
      </c>
      <c r="J18" t="s">
        <v>105</v>
      </c>
      <c r="K18" s="91">
        <v>3.01</v>
      </c>
      <c r="L18" s="91">
        <v>3.82</v>
      </c>
      <c r="M18" s="91">
        <v>826213.89</v>
      </c>
      <c r="N18" s="91">
        <v>99.81</v>
      </c>
      <c r="O18" s="91">
        <v>824.64408360899995</v>
      </c>
      <c r="P18" s="91">
        <v>11.08</v>
      </c>
      <c r="Q18" s="91">
        <v>0.18</v>
      </c>
    </row>
    <row r="19" spans="2:17">
      <c r="B19" t="s">
        <v>2229</v>
      </c>
      <c r="C19" t="s">
        <v>2230</v>
      </c>
      <c r="D19" t="s">
        <v>2235</v>
      </c>
      <c r="E19" t="s">
        <v>718</v>
      </c>
      <c r="F19" t="s">
        <v>245</v>
      </c>
      <c r="G19" t="s">
        <v>2232</v>
      </c>
      <c r="H19" t="s">
        <v>246</v>
      </c>
      <c r="I19" s="91">
        <v>27.03</v>
      </c>
      <c r="J19" t="s">
        <v>105</v>
      </c>
      <c r="K19" s="91">
        <v>3.41</v>
      </c>
      <c r="L19" s="91">
        <v>3.73</v>
      </c>
      <c r="M19" s="91">
        <v>1134174.3799999999</v>
      </c>
      <c r="N19" s="91">
        <v>101.65</v>
      </c>
      <c r="O19" s="91">
        <v>1152.8882572699999</v>
      </c>
      <c r="P19" s="91">
        <v>15.5</v>
      </c>
      <c r="Q19" s="91">
        <v>0.25</v>
      </c>
    </row>
    <row r="20" spans="2:17">
      <c r="B20" t="s">
        <v>2229</v>
      </c>
      <c r="C20" t="s">
        <v>2230</v>
      </c>
      <c r="D20" t="s">
        <v>2236</v>
      </c>
      <c r="E20" t="s">
        <v>718</v>
      </c>
      <c r="F20" t="s">
        <v>245</v>
      </c>
      <c r="G20" t="s">
        <v>2232</v>
      </c>
      <c r="H20" t="s">
        <v>246</v>
      </c>
      <c r="I20" s="91">
        <v>9.85</v>
      </c>
      <c r="J20" t="s">
        <v>105</v>
      </c>
      <c r="K20" s="91">
        <v>3.96</v>
      </c>
      <c r="L20" s="91">
        <v>3.96</v>
      </c>
      <c r="M20" s="91">
        <v>220264.41</v>
      </c>
      <c r="N20" s="91">
        <v>101.36</v>
      </c>
      <c r="O20" s="91">
        <v>223.260005976</v>
      </c>
      <c r="P20" s="91">
        <v>3</v>
      </c>
      <c r="Q20" s="91">
        <v>0.05</v>
      </c>
    </row>
    <row r="21" spans="2:17">
      <c r="B21" s="92" t="s">
        <v>2237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245</v>
      </c>
      <c r="D22" t="s">
        <v>245</v>
      </c>
      <c r="F22" t="s">
        <v>245</v>
      </c>
      <c r="I22" s="91">
        <v>0</v>
      </c>
      <c r="J22" t="s">
        <v>245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2238</v>
      </c>
      <c r="I23" s="93">
        <v>2.46</v>
      </c>
      <c r="L23" s="93">
        <v>5.04</v>
      </c>
      <c r="M23" s="93">
        <v>1412991.31</v>
      </c>
      <c r="O23" s="93">
        <v>3143.2012876662761</v>
      </c>
      <c r="P23" s="93">
        <v>42.25</v>
      </c>
      <c r="Q23" s="93">
        <v>0.69</v>
      </c>
    </row>
    <row r="24" spans="2:17">
      <c r="B24" t="s">
        <v>2239</v>
      </c>
      <c r="C24" t="s">
        <v>2230</v>
      </c>
      <c r="D24" t="s">
        <v>2240</v>
      </c>
      <c r="E24" t="s">
        <v>829</v>
      </c>
      <c r="F24" t="s">
        <v>434</v>
      </c>
      <c r="G24" t="s">
        <v>823</v>
      </c>
      <c r="H24" t="s">
        <v>232</v>
      </c>
      <c r="I24" s="91">
        <v>1.52</v>
      </c>
      <c r="J24" t="s">
        <v>109</v>
      </c>
      <c r="K24" s="91">
        <v>2.75</v>
      </c>
      <c r="L24" s="91">
        <v>4.24</v>
      </c>
      <c r="M24" s="91">
        <v>499282</v>
      </c>
      <c r="N24" s="91">
        <v>99.73</v>
      </c>
      <c r="O24" s="91">
        <v>1866.2564018728001</v>
      </c>
      <c r="P24" s="91">
        <v>25.08</v>
      </c>
      <c r="Q24" s="91">
        <v>0.41</v>
      </c>
    </row>
    <row r="25" spans="2:17">
      <c r="B25" t="s">
        <v>2241</v>
      </c>
      <c r="C25" t="s">
        <v>2230</v>
      </c>
      <c r="D25" t="s">
        <v>2242</v>
      </c>
      <c r="E25" t="s">
        <v>2243</v>
      </c>
      <c r="F25" t="s">
        <v>560</v>
      </c>
      <c r="G25" t="s">
        <v>2244</v>
      </c>
      <c r="H25" t="s">
        <v>232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142270.76</v>
      </c>
      <c r="N25" s="91">
        <v>88.76</v>
      </c>
      <c r="O25" s="91">
        <v>126.27952657599999</v>
      </c>
      <c r="P25" s="91">
        <v>1.7</v>
      </c>
      <c r="Q25" s="91">
        <v>0.03</v>
      </c>
    </row>
    <row r="26" spans="2:17">
      <c r="B26" t="s">
        <v>2241</v>
      </c>
      <c r="C26" t="s">
        <v>2230</v>
      </c>
      <c r="D26" t="s">
        <v>2245</v>
      </c>
      <c r="E26" t="s">
        <v>2243</v>
      </c>
      <c r="F26" t="s">
        <v>560</v>
      </c>
      <c r="G26" t="s">
        <v>2246</v>
      </c>
      <c r="H26" t="s">
        <v>232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29744.91</v>
      </c>
      <c r="N26" s="91">
        <v>88.38</v>
      </c>
      <c r="O26" s="91">
        <v>26.288551458000001</v>
      </c>
      <c r="P26" s="91">
        <v>0.35</v>
      </c>
      <c r="Q26" s="91">
        <v>0.01</v>
      </c>
    </row>
    <row r="27" spans="2:17">
      <c r="B27" t="s">
        <v>2241</v>
      </c>
      <c r="C27" t="s">
        <v>2230</v>
      </c>
      <c r="D27" t="s">
        <v>2247</v>
      </c>
      <c r="E27" t="s">
        <v>2243</v>
      </c>
      <c r="F27" t="s">
        <v>560</v>
      </c>
      <c r="G27" t="s">
        <v>2078</v>
      </c>
      <c r="H27" t="s">
        <v>232</v>
      </c>
      <c r="I27" s="91">
        <v>10.32</v>
      </c>
      <c r="J27" t="s">
        <v>105</v>
      </c>
      <c r="K27" s="91">
        <v>0.04</v>
      </c>
      <c r="L27" s="91">
        <v>2.62</v>
      </c>
      <c r="M27" s="91">
        <v>29772.15</v>
      </c>
      <c r="N27" s="91">
        <v>93.11</v>
      </c>
      <c r="O27" s="91">
        <v>27.720848865000001</v>
      </c>
      <c r="P27" s="91">
        <v>0.37</v>
      </c>
      <c r="Q27" s="91">
        <v>0.01</v>
      </c>
    </row>
    <row r="28" spans="2:17">
      <c r="B28" t="s">
        <v>2248</v>
      </c>
      <c r="C28" t="s">
        <v>2230</v>
      </c>
      <c r="D28" t="s">
        <v>2249</v>
      </c>
      <c r="E28" t="s">
        <v>2250</v>
      </c>
      <c r="F28" t="s">
        <v>688</v>
      </c>
      <c r="G28" t="s">
        <v>2251</v>
      </c>
      <c r="H28" t="s">
        <v>232</v>
      </c>
      <c r="I28" s="91">
        <v>2.64</v>
      </c>
      <c r="J28" t="s">
        <v>105</v>
      </c>
      <c r="K28" s="91">
        <v>3.88</v>
      </c>
      <c r="L28" s="91">
        <v>2.98</v>
      </c>
      <c r="M28" s="91">
        <v>14134.42</v>
      </c>
      <c r="N28" s="91">
        <v>102</v>
      </c>
      <c r="O28" s="91">
        <v>14.4171084</v>
      </c>
      <c r="P28" s="91">
        <v>0.19</v>
      </c>
      <c r="Q28" s="91">
        <v>0</v>
      </c>
    </row>
    <row r="29" spans="2:17">
      <c r="B29" t="s">
        <v>2248</v>
      </c>
      <c r="C29" t="s">
        <v>2230</v>
      </c>
      <c r="D29" t="s">
        <v>2252</v>
      </c>
      <c r="E29" t="s">
        <v>2250</v>
      </c>
      <c r="F29" t="s">
        <v>688</v>
      </c>
      <c r="G29" t="s">
        <v>2251</v>
      </c>
      <c r="H29" t="s">
        <v>232</v>
      </c>
      <c r="I29" s="91">
        <v>0.75</v>
      </c>
      <c r="J29" t="s">
        <v>105</v>
      </c>
      <c r="K29" s="91">
        <v>2.2999999999999998</v>
      </c>
      <c r="L29" s="91">
        <v>0.97</v>
      </c>
      <c r="M29" s="91">
        <v>14134.42</v>
      </c>
      <c r="N29" s="91">
        <v>104.68</v>
      </c>
      <c r="O29" s="91">
        <v>14.795910856000001</v>
      </c>
      <c r="P29" s="91">
        <v>0.2</v>
      </c>
      <c r="Q29" s="91">
        <v>0</v>
      </c>
    </row>
    <row r="30" spans="2:17">
      <c r="B30" t="s">
        <v>2253</v>
      </c>
      <c r="C30" t="s">
        <v>2230</v>
      </c>
      <c r="D30" t="s">
        <v>2254</v>
      </c>
      <c r="E30" t="s">
        <v>2255</v>
      </c>
      <c r="F30" t="s">
        <v>688</v>
      </c>
      <c r="G30" t="s">
        <v>2160</v>
      </c>
      <c r="H30" t="s">
        <v>232</v>
      </c>
      <c r="I30" s="91">
        <v>1.81</v>
      </c>
      <c r="J30" t="s">
        <v>105</v>
      </c>
      <c r="K30" s="91">
        <v>2.4</v>
      </c>
      <c r="L30" s="91">
        <v>3.21</v>
      </c>
      <c r="M30" s="91">
        <v>174536.06</v>
      </c>
      <c r="N30" s="91">
        <v>99.31</v>
      </c>
      <c r="O30" s="91">
        <v>173.33176118599999</v>
      </c>
      <c r="P30" s="91">
        <v>2.33</v>
      </c>
      <c r="Q30" s="91">
        <v>0.04</v>
      </c>
    </row>
    <row r="31" spans="2:17">
      <c r="B31" t="s">
        <v>2253</v>
      </c>
      <c r="C31" t="s">
        <v>2230</v>
      </c>
      <c r="D31" t="s">
        <v>2256</v>
      </c>
      <c r="E31" t="s">
        <v>2255</v>
      </c>
      <c r="F31" t="s">
        <v>688</v>
      </c>
      <c r="G31" t="s">
        <v>2257</v>
      </c>
      <c r="H31" t="s">
        <v>232</v>
      </c>
      <c r="I31" s="91">
        <v>3.53</v>
      </c>
      <c r="J31" t="s">
        <v>105</v>
      </c>
      <c r="K31" s="91">
        <v>2.38</v>
      </c>
      <c r="L31" s="91">
        <v>3.16</v>
      </c>
      <c r="M31" s="91">
        <v>174536.06</v>
      </c>
      <c r="N31" s="91">
        <v>98.86</v>
      </c>
      <c r="O31" s="91">
        <v>172.546348916</v>
      </c>
      <c r="P31" s="91">
        <v>2.3199999999999998</v>
      </c>
      <c r="Q31" s="91">
        <v>0.04</v>
      </c>
    </row>
    <row r="32" spans="2:17">
      <c r="B32" t="s">
        <v>2258</v>
      </c>
      <c r="C32" t="s">
        <v>2230</v>
      </c>
      <c r="D32" t="s">
        <v>2259</v>
      </c>
      <c r="E32" t="s">
        <v>2260</v>
      </c>
      <c r="F32" t="s">
        <v>688</v>
      </c>
      <c r="G32" t="s">
        <v>2261</v>
      </c>
      <c r="H32" t="s">
        <v>232</v>
      </c>
      <c r="I32" s="91">
        <v>1.97</v>
      </c>
      <c r="J32" t="s">
        <v>109</v>
      </c>
      <c r="K32" s="91">
        <v>8.32</v>
      </c>
      <c r="L32" s="91">
        <v>10.77</v>
      </c>
      <c r="M32" s="91">
        <v>8818.36</v>
      </c>
      <c r="N32" s="91">
        <v>99.83</v>
      </c>
      <c r="O32" s="91">
        <v>32.995026217423998</v>
      </c>
      <c r="P32" s="91">
        <v>0.44</v>
      </c>
      <c r="Q32" s="91">
        <v>0.01</v>
      </c>
    </row>
    <row r="33" spans="2:17">
      <c r="B33" t="s">
        <v>2262</v>
      </c>
      <c r="C33" t="s">
        <v>2230</v>
      </c>
      <c r="D33" t="s">
        <v>2263</v>
      </c>
      <c r="E33" t="s">
        <v>2264</v>
      </c>
      <c r="F33" t="s">
        <v>688</v>
      </c>
      <c r="G33" t="s">
        <v>1956</v>
      </c>
      <c r="H33" t="s">
        <v>232</v>
      </c>
      <c r="I33" s="91">
        <v>10.34</v>
      </c>
      <c r="J33" t="s">
        <v>105</v>
      </c>
      <c r="K33" s="91">
        <v>4.8</v>
      </c>
      <c r="L33" s="91">
        <v>4.78</v>
      </c>
      <c r="M33" s="91">
        <v>11757.2</v>
      </c>
      <c r="N33" s="91">
        <v>94.19</v>
      </c>
      <c r="O33" s="91">
        <v>11.07410668</v>
      </c>
      <c r="P33" s="91">
        <v>0.15</v>
      </c>
      <c r="Q33" s="91">
        <v>0</v>
      </c>
    </row>
    <row r="34" spans="2:17">
      <c r="B34" t="s">
        <v>2262</v>
      </c>
      <c r="C34" t="s">
        <v>2230</v>
      </c>
      <c r="D34" t="s">
        <v>2265</v>
      </c>
      <c r="E34" t="s">
        <v>2264</v>
      </c>
      <c r="F34" t="s">
        <v>688</v>
      </c>
      <c r="G34" t="s">
        <v>2266</v>
      </c>
      <c r="H34" t="s">
        <v>232</v>
      </c>
      <c r="I34" s="91">
        <v>9.58</v>
      </c>
      <c r="J34" t="s">
        <v>105</v>
      </c>
      <c r="K34" s="91">
        <v>4.8</v>
      </c>
      <c r="L34" s="91">
        <v>4.92</v>
      </c>
      <c r="M34" s="91">
        <v>2523.52</v>
      </c>
      <c r="N34" s="91">
        <v>91.28</v>
      </c>
      <c r="O34" s="91">
        <v>2.303469056</v>
      </c>
      <c r="P34" s="91">
        <v>0.03</v>
      </c>
      <c r="Q34" s="91">
        <v>0</v>
      </c>
    </row>
    <row r="35" spans="2:17">
      <c r="B35" t="s">
        <v>2262</v>
      </c>
      <c r="C35" t="s">
        <v>2230</v>
      </c>
      <c r="D35" t="s">
        <v>2267</v>
      </c>
      <c r="E35" t="s">
        <v>2264</v>
      </c>
      <c r="F35" t="s">
        <v>688</v>
      </c>
      <c r="G35" t="s">
        <v>2268</v>
      </c>
      <c r="H35" t="s">
        <v>232</v>
      </c>
      <c r="I35" s="91">
        <v>8.5</v>
      </c>
      <c r="J35" t="s">
        <v>105</v>
      </c>
      <c r="K35" s="91">
        <v>4.8</v>
      </c>
      <c r="L35" s="91">
        <v>6.61</v>
      </c>
      <c r="M35" s="91">
        <v>4494.7</v>
      </c>
      <c r="N35" s="91">
        <v>85.85</v>
      </c>
      <c r="O35" s="91">
        <v>3.8586999500000001</v>
      </c>
      <c r="P35" s="91">
        <v>0.05</v>
      </c>
      <c r="Q35" s="91">
        <v>0</v>
      </c>
    </row>
    <row r="36" spans="2:17">
      <c r="B36" t="s">
        <v>2262</v>
      </c>
      <c r="C36" t="s">
        <v>2230</v>
      </c>
      <c r="D36" t="s">
        <v>2269</v>
      </c>
      <c r="E36" t="s">
        <v>2264</v>
      </c>
      <c r="F36" t="s">
        <v>688</v>
      </c>
      <c r="G36" t="s">
        <v>2270</v>
      </c>
      <c r="H36" t="s">
        <v>232</v>
      </c>
      <c r="I36" s="91">
        <v>9.09</v>
      </c>
      <c r="J36" t="s">
        <v>105</v>
      </c>
      <c r="K36" s="91">
        <v>3.79</v>
      </c>
      <c r="L36" s="91">
        <v>5.56</v>
      </c>
      <c r="M36" s="91">
        <v>2902.56</v>
      </c>
      <c r="N36" s="91">
        <v>89.61</v>
      </c>
      <c r="O36" s="91">
        <v>2.600984016</v>
      </c>
      <c r="P36" s="91">
        <v>0.03</v>
      </c>
      <c r="Q36" s="91">
        <v>0</v>
      </c>
    </row>
    <row r="37" spans="2:17">
      <c r="B37" t="s">
        <v>2262</v>
      </c>
      <c r="C37" t="s">
        <v>2230</v>
      </c>
      <c r="D37" t="s">
        <v>2271</v>
      </c>
      <c r="E37" t="s">
        <v>2264</v>
      </c>
      <c r="F37" t="s">
        <v>688</v>
      </c>
      <c r="G37" t="s">
        <v>2149</v>
      </c>
      <c r="H37" t="s">
        <v>232</v>
      </c>
      <c r="I37" s="91">
        <v>9.44</v>
      </c>
      <c r="J37" t="s">
        <v>105</v>
      </c>
      <c r="K37" s="91">
        <v>3.79</v>
      </c>
      <c r="L37" s="91">
        <v>4.45</v>
      </c>
      <c r="M37" s="91">
        <v>3846.97</v>
      </c>
      <c r="N37" s="91">
        <v>90.3</v>
      </c>
      <c r="O37" s="91">
        <v>3.4738139100000001</v>
      </c>
      <c r="P37" s="91">
        <v>0.05</v>
      </c>
      <c r="Q37" s="91">
        <v>0</v>
      </c>
    </row>
    <row r="38" spans="2:17">
      <c r="B38" t="s">
        <v>2262</v>
      </c>
      <c r="C38" t="s">
        <v>2230</v>
      </c>
      <c r="D38" t="s">
        <v>2272</v>
      </c>
      <c r="E38" t="s">
        <v>2264</v>
      </c>
      <c r="F38" t="s">
        <v>688</v>
      </c>
      <c r="G38" t="s">
        <v>2273</v>
      </c>
      <c r="H38" t="s">
        <v>232</v>
      </c>
      <c r="I38" s="91">
        <v>9.3000000000000007</v>
      </c>
      <c r="J38" t="s">
        <v>105</v>
      </c>
      <c r="K38" s="91">
        <v>3.97</v>
      </c>
      <c r="L38" s="91">
        <v>5.0199999999999996</v>
      </c>
      <c r="M38" s="91">
        <v>7700.48</v>
      </c>
      <c r="N38" s="91">
        <v>88.32</v>
      </c>
      <c r="O38" s="91">
        <v>6.8010639360000003</v>
      </c>
      <c r="P38" s="91">
        <v>0.09</v>
      </c>
      <c r="Q38" s="91">
        <v>0</v>
      </c>
    </row>
    <row r="39" spans="2:17">
      <c r="B39" t="s">
        <v>2274</v>
      </c>
      <c r="C39" t="s">
        <v>2230</v>
      </c>
      <c r="D39" t="s">
        <v>2275</v>
      </c>
      <c r="E39" t="s">
        <v>2276</v>
      </c>
      <c r="F39" t="s">
        <v>747</v>
      </c>
      <c r="G39" t="s">
        <v>2277</v>
      </c>
      <c r="H39" t="s">
        <v>232</v>
      </c>
      <c r="I39" s="91">
        <v>3.74</v>
      </c>
      <c r="J39" t="s">
        <v>105</v>
      </c>
      <c r="K39" s="91">
        <v>2.61</v>
      </c>
      <c r="L39" s="91">
        <v>4.1399999999999997</v>
      </c>
      <c r="M39" s="91">
        <v>14638.55</v>
      </c>
      <c r="N39" s="91">
        <v>95.74</v>
      </c>
      <c r="O39" s="91">
        <v>14.014947769999999</v>
      </c>
      <c r="P39" s="91">
        <v>0.19</v>
      </c>
      <c r="Q39" s="91">
        <v>0</v>
      </c>
    </row>
    <row r="40" spans="2:17">
      <c r="B40" t="s">
        <v>2274</v>
      </c>
      <c r="C40" t="s">
        <v>2230</v>
      </c>
      <c r="D40" t="s">
        <v>2278</v>
      </c>
      <c r="E40" t="s">
        <v>2276</v>
      </c>
      <c r="F40" t="s">
        <v>747</v>
      </c>
      <c r="G40" t="s">
        <v>2279</v>
      </c>
      <c r="H40" t="s">
        <v>232</v>
      </c>
      <c r="I40" s="91">
        <v>3.75</v>
      </c>
      <c r="J40" t="s">
        <v>105</v>
      </c>
      <c r="K40" s="91">
        <v>2.61</v>
      </c>
      <c r="L40" s="91">
        <v>3.91</v>
      </c>
      <c r="M40" s="91">
        <v>20494.37</v>
      </c>
      <c r="N40" s="91">
        <v>96.42</v>
      </c>
      <c r="O40" s="91">
        <v>19.760671554000002</v>
      </c>
      <c r="P40" s="91">
        <v>0.27</v>
      </c>
      <c r="Q40" s="91">
        <v>0</v>
      </c>
    </row>
    <row r="41" spans="2:17">
      <c r="B41" t="s">
        <v>2280</v>
      </c>
      <c r="C41" t="s">
        <v>2230</v>
      </c>
      <c r="D41" t="s">
        <v>2281</v>
      </c>
      <c r="E41" t="s">
        <v>2282</v>
      </c>
      <c r="F41" t="s">
        <v>2283</v>
      </c>
      <c r="G41" t="s">
        <v>2284</v>
      </c>
      <c r="H41" t="s">
        <v>2285</v>
      </c>
      <c r="I41" s="91">
        <v>3.47</v>
      </c>
      <c r="J41" t="s">
        <v>105</v>
      </c>
      <c r="K41" s="91">
        <v>2.76</v>
      </c>
      <c r="L41" s="91">
        <v>2.59</v>
      </c>
      <c r="M41" s="91">
        <v>15518.46</v>
      </c>
      <c r="N41" s="91">
        <v>96.65</v>
      </c>
      <c r="O41" s="91">
        <v>14.99859159</v>
      </c>
      <c r="P41" s="91">
        <v>0.2</v>
      </c>
      <c r="Q41" s="91">
        <v>0</v>
      </c>
    </row>
    <row r="42" spans="2:17">
      <c r="B42" t="s">
        <v>2280</v>
      </c>
      <c r="C42" t="s">
        <v>2230</v>
      </c>
      <c r="D42" t="s">
        <v>2286</v>
      </c>
      <c r="E42" t="s">
        <v>2282</v>
      </c>
      <c r="F42" t="s">
        <v>747</v>
      </c>
      <c r="G42" t="s">
        <v>2284</v>
      </c>
      <c r="H42" t="s">
        <v>232</v>
      </c>
      <c r="I42" s="91">
        <v>3.5</v>
      </c>
      <c r="J42" t="s">
        <v>105</v>
      </c>
      <c r="K42" s="91">
        <v>2.2999999999999998</v>
      </c>
      <c r="L42" s="91">
        <v>2.13</v>
      </c>
      <c r="M42" s="91">
        <v>6650.78</v>
      </c>
      <c r="N42" s="91">
        <v>98.67</v>
      </c>
      <c r="O42" s="91">
        <v>6.5623246259999997</v>
      </c>
      <c r="P42" s="91">
        <v>0.09</v>
      </c>
      <c r="Q42" s="91">
        <v>0</v>
      </c>
    </row>
    <row r="43" spans="2:17">
      <c r="B43" t="s">
        <v>2287</v>
      </c>
      <c r="C43" t="s">
        <v>2230</v>
      </c>
      <c r="D43" t="s">
        <v>2288</v>
      </c>
      <c r="E43" t="s">
        <v>2289</v>
      </c>
      <c r="F43" t="s">
        <v>747</v>
      </c>
      <c r="G43" t="s">
        <v>728</v>
      </c>
      <c r="H43" t="s">
        <v>232</v>
      </c>
      <c r="I43" s="91">
        <v>8.14</v>
      </c>
      <c r="J43" t="s">
        <v>105</v>
      </c>
      <c r="K43" s="91">
        <v>2.82</v>
      </c>
      <c r="L43" s="91">
        <v>4.75</v>
      </c>
      <c r="M43" s="91">
        <v>26026.799999999999</v>
      </c>
      <c r="N43" s="91">
        <v>87.75</v>
      </c>
      <c r="O43" s="91">
        <v>22.838517</v>
      </c>
      <c r="P43" s="91">
        <v>0.31</v>
      </c>
      <c r="Q43" s="91">
        <v>0.01</v>
      </c>
    </row>
    <row r="44" spans="2:17">
      <c r="B44" t="s">
        <v>2287</v>
      </c>
      <c r="C44" t="s">
        <v>2230</v>
      </c>
      <c r="D44" t="s">
        <v>2290</v>
      </c>
      <c r="E44" t="s">
        <v>2289</v>
      </c>
      <c r="F44" t="s">
        <v>747</v>
      </c>
      <c r="G44" t="s">
        <v>728</v>
      </c>
      <c r="H44" t="s">
        <v>232</v>
      </c>
      <c r="I44" s="91">
        <v>8.14</v>
      </c>
      <c r="J44" t="s">
        <v>105</v>
      </c>
      <c r="K44" s="91">
        <v>2.82</v>
      </c>
      <c r="L44" s="91">
        <v>4.75</v>
      </c>
      <c r="M44" s="91">
        <v>783.8</v>
      </c>
      <c r="N44" s="91">
        <v>99.91</v>
      </c>
      <c r="O44" s="91">
        <v>0.78309457999999998</v>
      </c>
      <c r="P44" s="91">
        <v>0.01</v>
      </c>
      <c r="Q44" s="91">
        <v>0</v>
      </c>
    </row>
    <row r="45" spans="2:17">
      <c r="B45" t="s">
        <v>2287</v>
      </c>
      <c r="C45" t="s">
        <v>2230</v>
      </c>
      <c r="D45" t="s">
        <v>2291</v>
      </c>
      <c r="E45" t="s">
        <v>2289</v>
      </c>
      <c r="F45" t="s">
        <v>747</v>
      </c>
      <c r="G45" t="s">
        <v>2292</v>
      </c>
      <c r="H45" t="s">
        <v>232</v>
      </c>
      <c r="I45" s="91">
        <v>9.1199999999999992</v>
      </c>
      <c r="J45" t="s">
        <v>105</v>
      </c>
      <c r="K45" s="91">
        <v>2.98</v>
      </c>
      <c r="L45" s="91">
        <v>3.09</v>
      </c>
      <c r="M45" s="91">
        <v>4144.5200000000004</v>
      </c>
      <c r="N45" s="91">
        <v>91.8</v>
      </c>
      <c r="O45" s="91">
        <v>3.8046693600000001</v>
      </c>
      <c r="P45" s="91">
        <v>0.05</v>
      </c>
      <c r="Q45" s="91">
        <v>0</v>
      </c>
    </row>
    <row r="46" spans="2:17">
      <c r="B46" t="s">
        <v>2287</v>
      </c>
      <c r="C46" t="s">
        <v>2230</v>
      </c>
      <c r="D46" t="s">
        <v>2293</v>
      </c>
      <c r="E46" t="s">
        <v>2289</v>
      </c>
      <c r="F46" t="s">
        <v>747</v>
      </c>
      <c r="G46" t="s">
        <v>2292</v>
      </c>
      <c r="H46" t="s">
        <v>232</v>
      </c>
      <c r="I46" s="91">
        <v>9.35</v>
      </c>
      <c r="J46" t="s">
        <v>105</v>
      </c>
      <c r="K46" s="91">
        <v>2.6</v>
      </c>
      <c r="L46" s="91">
        <v>2.62</v>
      </c>
      <c r="M46" s="91">
        <v>190.08</v>
      </c>
      <c r="N46" s="91">
        <v>100.37</v>
      </c>
      <c r="O46" s="91">
        <v>0.19078329599999999</v>
      </c>
      <c r="P46" s="91">
        <v>0</v>
      </c>
      <c r="Q46" s="91">
        <v>0</v>
      </c>
    </row>
    <row r="47" spans="2:17">
      <c r="B47" t="s">
        <v>2287</v>
      </c>
      <c r="C47" t="s">
        <v>2230</v>
      </c>
      <c r="D47" t="s">
        <v>2294</v>
      </c>
      <c r="E47" t="s">
        <v>2289</v>
      </c>
      <c r="F47" t="s">
        <v>747</v>
      </c>
      <c r="G47" t="s">
        <v>2295</v>
      </c>
      <c r="H47" t="s">
        <v>232</v>
      </c>
      <c r="I47" s="91">
        <v>8.26</v>
      </c>
      <c r="J47" t="s">
        <v>105</v>
      </c>
      <c r="K47" s="91">
        <v>2.5</v>
      </c>
      <c r="L47" s="91">
        <v>4.49</v>
      </c>
      <c r="M47" s="91">
        <v>4847.1899999999996</v>
      </c>
      <c r="N47" s="91">
        <v>92.05</v>
      </c>
      <c r="O47" s="91">
        <v>4.461838395</v>
      </c>
      <c r="P47" s="91">
        <v>0.06</v>
      </c>
      <c r="Q47" s="91">
        <v>0</v>
      </c>
    </row>
    <row r="48" spans="2:17">
      <c r="B48" t="s">
        <v>2287</v>
      </c>
      <c r="C48" t="s">
        <v>2230</v>
      </c>
      <c r="D48" t="s">
        <v>2296</v>
      </c>
      <c r="E48" t="s">
        <v>2289</v>
      </c>
      <c r="F48" t="s">
        <v>747</v>
      </c>
      <c r="G48" t="s">
        <v>2295</v>
      </c>
      <c r="H48" t="s">
        <v>232</v>
      </c>
      <c r="I48" s="91">
        <v>9.52</v>
      </c>
      <c r="J48" t="s">
        <v>105</v>
      </c>
      <c r="K48" s="91">
        <v>2.6</v>
      </c>
      <c r="L48" s="91">
        <v>2.14</v>
      </c>
      <c r="M48" s="91">
        <v>821.43</v>
      </c>
      <c r="N48" s="91">
        <v>99.85</v>
      </c>
      <c r="O48" s="91">
        <v>0.82019785499999998</v>
      </c>
      <c r="P48" s="91">
        <v>0.01</v>
      </c>
      <c r="Q48" s="91">
        <v>0</v>
      </c>
    </row>
    <row r="49" spans="2:17">
      <c r="B49" t="s">
        <v>2287</v>
      </c>
      <c r="C49" t="s">
        <v>2230</v>
      </c>
      <c r="D49" t="s">
        <v>2297</v>
      </c>
      <c r="E49" t="s">
        <v>2289</v>
      </c>
      <c r="F49" t="s">
        <v>747</v>
      </c>
      <c r="G49" t="s">
        <v>2126</v>
      </c>
      <c r="H49" t="s">
        <v>232</v>
      </c>
      <c r="I49" s="91">
        <v>8.76</v>
      </c>
      <c r="J49" t="s">
        <v>105</v>
      </c>
      <c r="K49" s="91">
        <v>2.5</v>
      </c>
      <c r="L49" s="91">
        <v>3.41</v>
      </c>
      <c r="M49" s="91">
        <v>30949.91</v>
      </c>
      <c r="N49" s="91">
        <v>93.56</v>
      </c>
      <c r="O49" s="91">
        <v>28.956735796</v>
      </c>
      <c r="P49" s="91">
        <v>0.39</v>
      </c>
      <c r="Q49" s="91">
        <v>0.01</v>
      </c>
    </row>
    <row r="50" spans="2:17">
      <c r="B50" t="s">
        <v>2287</v>
      </c>
      <c r="C50" t="s">
        <v>2230</v>
      </c>
      <c r="D50" t="s">
        <v>2298</v>
      </c>
      <c r="E50" t="s">
        <v>2289</v>
      </c>
      <c r="F50" t="s">
        <v>747</v>
      </c>
      <c r="G50" t="s">
        <v>2160</v>
      </c>
      <c r="H50" t="s">
        <v>232</v>
      </c>
      <c r="I50" s="91">
        <v>8.32</v>
      </c>
      <c r="J50" t="s">
        <v>105</v>
      </c>
      <c r="K50" s="91">
        <v>3.05</v>
      </c>
      <c r="L50" s="91">
        <v>4.33</v>
      </c>
      <c r="M50" s="91">
        <v>27133.68</v>
      </c>
      <c r="N50" s="91">
        <v>93.37</v>
      </c>
      <c r="O50" s="91">
        <v>25.334717015999999</v>
      </c>
      <c r="P50" s="91">
        <v>0.34</v>
      </c>
      <c r="Q50" s="91">
        <v>0.01</v>
      </c>
    </row>
    <row r="51" spans="2:17">
      <c r="B51" t="s">
        <v>2287</v>
      </c>
      <c r="C51" t="s">
        <v>2230</v>
      </c>
      <c r="D51" t="s">
        <v>2299</v>
      </c>
      <c r="E51" t="s">
        <v>2289</v>
      </c>
      <c r="F51" t="s">
        <v>747</v>
      </c>
      <c r="G51" t="s">
        <v>2160</v>
      </c>
      <c r="H51" t="s">
        <v>232</v>
      </c>
      <c r="I51" s="91">
        <v>8.81</v>
      </c>
      <c r="J51" t="s">
        <v>105</v>
      </c>
      <c r="K51" s="91">
        <v>2.6</v>
      </c>
      <c r="L51" s="91">
        <v>2.95</v>
      </c>
      <c r="M51" s="91">
        <v>3642.24</v>
      </c>
      <c r="N51" s="91">
        <v>100.07</v>
      </c>
      <c r="O51" s="91">
        <v>3.6447895680000002</v>
      </c>
      <c r="P51" s="91">
        <v>0.05</v>
      </c>
      <c r="Q51" s="91">
        <v>0</v>
      </c>
    </row>
    <row r="52" spans="2:17">
      <c r="B52" t="s">
        <v>2258</v>
      </c>
      <c r="C52" t="s">
        <v>2230</v>
      </c>
      <c r="D52" t="s">
        <v>2300</v>
      </c>
      <c r="E52" t="s">
        <v>2260</v>
      </c>
      <c r="F52" t="s">
        <v>747</v>
      </c>
      <c r="G52" t="s">
        <v>2301</v>
      </c>
      <c r="H52" t="s">
        <v>232</v>
      </c>
      <c r="I52" s="91">
        <v>1.99</v>
      </c>
      <c r="J52" t="s">
        <v>109</v>
      </c>
      <c r="K52" s="91">
        <v>8.32</v>
      </c>
      <c r="L52" s="91">
        <v>7.68</v>
      </c>
      <c r="M52" s="91">
        <v>45041.4</v>
      </c>
      <c r="N52" s="91">
        <v>99.83</v>
      </c>
      <c r="O52" s="91">
        <v>168.52818141576</v>
      </c>
      <c r="P52" s="91">
        <v>2.27</v>
      </c>
      <c r="Q52" s="91">
        <v>0.04</v>
      </c>
    </row>
    <row r="53" spans="2:17">
      <c r="B53" t="s">
        <v>2258</v>
      </c>
      <c r="C53" t="s">
        <v>2230</v>
      </c>
      <c r="D53" t="s">
        <v>2302</v>
      </c>
      <c r="E53" t="s">
        <v>2260</v>
      </c>
      <c r="F53" t="s">
        <v>747</v>
      </c>
      <c r="G53" t="s">
        <v>2303</v>
      </c>
      <c r="H53" t="s">
        <v>232</v>
      </c>
      <c r="I53" s="91">
        <v>1.97</v>
      </c>
      <c r="J53" t="s">
        <v>109</v>
      </c>
      <c r="K53" s="91">
        <v>8.32</v>
      </c>
      <c r="L53" s="91">
        <v>10.91</v>
      </c>
      <c r="M53" s="91">
        <v>80135.77</v>
      </c>
      <c r="N53" s="91">
        <v>100.11</v>
      </c>
      <c r="O53" s="91">
        <v>300.67924971255599</v>
      </c>
      <c r="P53" s="91">
        <v>4.04</v>
      </c>
      <c r="Q53" s="91">
        <v>7.0000000000000007E-2</v>
      </c>
    </row>
    <row r="54" spans="2:17">
      <c r="B54" t="s">
        <v>2258</v>
      </c>
      <c r="C54" t="s">
        <v>2230</v>
      </c>
      <c r="D54" t="s">
        <v>2304</v>
      </c>
      <c r="E54" t="s">
        <v>2260</v>
      </c>
      <c r="F54" t="s">
        <v>747</v>
      </c>
      <c r="G54" t="s">
        <v>2305</v>
      </c>
      <c r="H54" t="s">
        <v>232</v>
      </c>
      <c r="I54" s="91">
        <v>2.02</v>
      </c>
      <c r="J54" t="s">
        <v>109</v>
      </c>
      <c r="K54" s="91">
        <v>8.32</v>
      </c>
      <c r="L54" s="91">
        <v>7.55</v>
      </c>
      <c r="M54" s="91">
        <v>6179</v>
      </c>
      <c r="N54" s="91">
        <v>99.55</v>
      </c>
      <c r="O54" s="91">
        <v>23.054676986</v>
      </c>
      <c r="P54" s="91">
        <v>0.31</v>
      </c>
      <c r="Q54" s="91">
        <v>0.01</v>
      </c>
    </row>
    <row r="55" spans="2:17">
      <c r="B55" t="s">
        <v>2258</v>
      </c>
      <c r="C55" t="s">
        <v>2230</v>
      </c>
      <c r="D55" t="s">
        <v>2306</v>
      </c>
      <c r="E55" t="s">
        <v>2260</v>
      </c>
      <c r="F55" t="s">
        <v>747</v>
      </c>
      <c r="G55" t="s">
        <v>2067</v>
      </c>
      <c r="H55" t="s">
        <v>232</v>
      </c>
      <c r="I55" s="91">
        <v>2.0099999999999998</v>
      </c>
      <c r="J55" t="s">
        <v>109</v>
      </c>
      <c r="K55" s="91">
        <v>8.32</v>
      </c>
      <c r="L55" s="91">
        <v>6.47</v>
      </c>
      <c r="M55" s="91">
        <v>5338.76</v>
      </c>
      <c r="N55" s="91">
        <v>100.07</v>
      </c>
      <c r="O55" s="91">
        <v>20.023679250735999</v>
      </c>
      <c r="P55" s="91">
        <v>0.27</v>
      </c>
      <c r="Q55" s="91">
        <v>0</v>
      </c>
    </row>
    <row r="56" spans="2:17">
      <c r="B56" s="92" t="s">
        <v>2307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t="s">
        <v>245</v>
      </c>
      <c r="D57" t="s">
        <v>245</v>
      </c>
      <c r="F57" t="s">
        <v>245</v>
      </c>
      <c r="I57" s="91">
        <v>0</v>
      </c>
      <c r="J57" t="s">
        <v>245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2" t="s">
        <v>2308</v>
      </c>
      <c r="I58" s="93">
        <v>0</v>
      </c>
      <c r="L58" s="93">
        <v>0</v>
      </c>
      <c r="M58" s="93">
        <v>0</v>
      </c>
      <c r="O58" s="93">
        <v>0</v>
      </c>
      <c r="P58" s="93">
        <v>0</v>
      </c>
      <c r="Q58" s="93">
        <v>0</v>
      </c>
    </row>
    <row r="59" spans="2:17">
      <c r="B59" s="92" t="s">
        <v>2309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245</v>
      </c>
      <c r="D60" t="s">
        <v>245</v>
      </c>
      <c r="F60" t="s">
        <v>245</v>
      </c>
      <c r="I60" s="91">
        <v>0</v>
      </c>
      <c r="J60" t="s">
        <v>245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2310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245</v>
      </c>
      <c r="D62" t="s">
        <v>245</v>
      </c>
      <c r="F62" t="s">
        <v>245</v>
      </c>
      <c r="I62" s="91">
        <v>0</v>
      </c>
      <c r="J62" t="s">
        <v>245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2311</v>
      </c>
      <c r="I63" s="93">
        <v>0</v>
      </c>
      <c r="L63" s="93">
        <v>0</v>
      </c>
      <c r="M63" s="93">
        <v>0</v>
      </c>
      <c r="O63" s="93">
        <v>0</v>
      </c>
      <c r="P63" s="93">
        <v>0</v>
      </c>
      <c r="Q63" s="93">
        <v>0</v>
      </c>
    </row>
    <row r="64" spans="2:17">
      <c r="B64" t="s">
        <v>245</v>
      </c>
      <c r="D64" t="s">
        <v>245</v>
      </c>
      <c r="F64" t="s">
        <v>245</v>
      </c>
      <c r="I64" s="91">
        <v>0</v>
      </c>
      <c r="J64" t="s">
        <v>245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>
        <v>0</v>
      </c>
      <c r="Q64" s="91">
        <v>0</v>
      </c>
    </row>
    <row r="65" spans="2:17">
      <c r="B65" s="92" t="s">
        <v>2312</v>
      </c>
      <c r="I65" s="93">
        <v>0</v>
      </c>
      <c r="L65" s="93">
        <v>0</v>
      </c>
      <c r="M65" s="93">
        <v>0</v>
      </c>
      <c r="O65" s="93">
        <v>0</v>
      </c>
      <c r="P65" s="93">
        <v>0</v>
      </c>
      <c r="Q65" s="93">
        <v>0</v>
      </c>
    </row>
    <row r="66" spans="2:17">
      <c r="B66" t="s">
        <v>245</v>
      </c>
      <c r="D66" t="s">
        <v>245</v>
      </c>
      <c r="F66" t="s">
        <v>245</v>
      </c>
      <c r="I66" s="91">
        <v>0</v>
      </c>
      <c r="J66" t="s">
        <v>245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2:17">
      <c r="B67" s="92" t="s">
        <v>251</v>
      </c>
      <c r="I67" s="93">
        <v>6.3</v>
      </c>
      <c r="L67" s="93">
        <v>5.24</v>
      </c>
      <c r="M67" s="93">
        <v>322150</v>
      </c>
      <c r="O67" s="93">
        <v>1213.2138073599999</v>
      </c>
      <c r="P67" s="93">
        <v>16.309999999999999</v>
      </c>
      <c r="Q67" s="93">
        <v>0.27</v>
      </c>
    </row>
    <row r="68" spans="2:17">
      <c r="B68" s="92" t="s">
        <v>2313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t="s">
        <v>245</v>
      </c>
      <c r="D69" t="s">
        <v>245</v>
      </c>
      <c r="F69" t="s">
        <v>245</v>
      </c>
      <c r="I69" s="91">
        <v>0</v>
      </c>
      <c r="J69" t="s">
        <v>245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v>0</v>
      </c>
      <c r="Q69" s="91">
        <v>0</v>
      </c>
    </row>
    <row r="70" spans="2:17">
      <c r="B70" s="92" t="s">
        <v>2237</v>
      </c>
      <c r="I70" s="93">
        <v>0</v>
      </c>
      <c r="L70" s="93">
        <v>0</v>
      </c>
      <c r="M70" s="93">
        <v>0</v>
      </c>
      <c r="O70" s="93">
        <v>0</v>
      </c>
      <c r="P70" s="93">
        <v>0</v>
      </c>
      <c r="Q70" s="93">
        <v>0</v>
      </c>
    </row>
    <row r="71" spans="2:17">
      <c r="B71" t="s">
        <v>245</v>
      </c>
      <c r="D71" t="s">
        <v>245</v>
      </c>
      <c r="F71" t="s">
        <v>245</v>
      </c>
      <c r="I71" s="91">
        <v>0</v>
      </c>
      <c r="J71" t="s">
        <v>245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</row>
    <row r="72" spans="2:17">
      <c r="B72" s="92" t="s">
        <v>2238</v>
      </c>
      <c r="I72" s="93">
        <v>6.3</v>
      </c>
      <c r="L72" s="93">
        <v>5.24</v>
      </c>
      <c r="M72" s="93">
        <v>322150</v>
      </c>
      <c r="O72" s="93">
        <v>1213.2138073599999</v>
      </c>
      <c r="P72" s="93">
        <v>16.309999999999999</v>
      </c>
      <c r="Q72" s="93">
        <v>0.27</v>
      </c>
    </row>
    <row r="73" spans="2:17">
      <c r="B73" t="s">
        <v>2314</v>
      </c>
      <c r="C73" t="s">
        <v>2230</v>
      </c>
      <c r="D73" t="s">
        <v>2315</v>
      </c>
      <c r="E73" t="s">
        <v>2316</v>
      </c>
      <c r="F73" t="s">
        <v>560</v>
      </c>
      <c r="G73" t="s">
        <v>2317</v>
      </c>
      <c r="H73" t="s">
        <v>232</v>
      </c>
      <c r="I73" s="91">
        <v>6.3</v>
      </c>
      <c r="J73" t="s">
        <v>109</v>
      </c>
      <c r="K73" s="91">
        <v>4.8</v>
      </c>
      <c r="L73" s="91">
        <v>5.24</v>
      </c>
      <c r="M73" s="91">
        <v>322150</v>
      </c>
      <c r="N73" s="91">
        <v>100.48</v>
      </c>
      <c r="O73" s="91">
        <v>1213.2138073599999</v>
      </c>
      <c r="P73" s="91">
        <v>16.309999999999999</v>
      </c>
      <c r="Q73" s="91">
        <v>0.27</v>
      </c>
    </row>
    <row r="74" spans="2:17">
      <c r="B74" s="92" t="s">
        <v>2312</v>
      </c>
      <c r="I74" s="93">
        <v>0</v>
      </c>
      <c r="L74" s="93">
        <v>0</v>
      </c>
      <c r="M74" s="93">
        <v>0</v>
      </c>
      <c r="O74" s="93">
        <v>0</v>
      </c>
      <c r="P74" s="93">
        <v>0</v>
      </c>
      <c r="Q74" s="93">
        <v>0</v>
      </c>
    </row>
    <row r="75" spans="2:17">
      <c r="B75" t="s">
        <v>245</v>
      </c>
      <c r="D75" t="s">
        <v>245</v>
      </c>
      <c r="F75" t="s">
        <v>245</v>
      </c>
      <c r="I75" s="91">
        <v>0</v>
      </c>
      <c r="J75" t="s">
        <v>245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</row>
    <row r="76" spans="2:17">
      <c r="B76" t="s">
        <v>253</v>
      </c>
    </row>
    <row r="77" spans="2:17">
      <c r="B77" t="s">
        <v>342</v>
      </c>
    </row>
    <row r="78" spans="2:17">
      <c r="B78" t="s">
        <v>343</v>
      </c>
    </row>
    <row r="79" spans="2:17">
      <c r="B79" t="s">
        <v>344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2333</v>
      </c>
    </row>
    <row r="3" spans="2:64" s="1" customFormat="1">
      <c r="B3" s="2" t="s">
        <v>2</v>
      </c>
      <c r="C3" s="26" t="s">
        <v>2334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1932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245</v>
      </c>
      <c r="C14" t="s">
        <v>245</v>
      </c>
      <c r="E14" t="s">
        <v>245</v>
      </c>
      <c r="G14" s="91">
        <v>0</v>
      </c>
      <c r="H14" t="s">
        <v>245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1933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245</v>
      </c>
      <c r="C16" t="s">
        <v>245</v>
      </c>
      <c r="E16" t="s">
        <v>245</v>
      </c>
      <c r="G16" s="91">
        <v>0</v>
      </c>
      <c r="H16" t="s">
        <v>245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2318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E18" t="s">
        <v>245</v>
      </c>
      <c r="G18" s="91">
        <v>0</v>
      </c>
      <c r="H18" t="s">
        <v>245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2319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E20" t="s">
        <v>245</v>
      </c>
      <c r="G20" s="91">
        <v>0</v>
      </c>
      <c r="H20" t="s">
        <v>245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1068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245</v>
      </c>
      <c r="C22" t="s">
        <v>245</v>
      </c>
      <c r="E22" t="s">
        <v>245</v>
      </c>
      <c r="G22" s="91">
        <v>0</v>
      </c>
      <c r="H22" t="s">
        <v>245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245</v>
      </c>
      <c r="C24" t="s">
        <v>245</v>
      </c>
      <c r="E24" t="s">
        <v>245</v>
      </c>
      <c r="G24" s="91">
        <v>0</v>
      </c>
      <c r="H24" t="s">
        <v>245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253</v>
      </c>
    </row>
    <row r="26" spans="2:15">
      <c r="B26" t="s">
        <v>342</v>
      </c>
    </row>
    <row r="27" spans="2:15">
      <c r="B27" t="s">
        <v>343</v>
      </c>
    </row>
    <row r="28" spans="2:15">
      <c r="B28" t="s">
        <v>344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2333</v>
      </c>
    </row>
    <row r="3" spans="2:55" s="1" customFormat="1">
      <c r="B3" s="2" t="s">
        <v>2</v>
      </c>
      <c r="C3" s="26" t="s">
        <v>2334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970</v>
      </c>
      <c r="H11" s="90">
        <v>100</v>
      </c>
      <c r="I11" s="90">
        <v>0.21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970</v>
      </c>
      <c r="H12" s="93">
        <v>100</v>
      </c>
      <c r="I12" s="93">
        <v>0.21</v>
      </c>
    </row>
    <row r="13" spans="2:55">
      <c r="B13" s="92" t="s">
        <v>2320</v>
      </c>
      <c r="E13" s="93">
        <v>0</v>
      </c>
      <c r="F13" s="19"/>
      <c r="G13" s="93">
        <v>970</v>
      </c>
      <c r="H13" s="93">
        <v>100</v>
      </c>
      <c r="I13" s="93">
        <v>0.21</v>
      </c>
    </row>
    <row r="14" spans="2:55">
      <c r="B14" t="s">
        <v>2321</v>
      </c>
      <c r="C14" t="s">
        <v>337</v>
      </c>
      <c r="D14" t="s">
        <v>126</v>
      </c>
      <c r="E14" s="91">
        <v>0</v>
      </c>
      <c r="F14" t="s">
        <v>105</v>
      </c>
      <c r="G14" s="91">
        <v>970</v>
      </c>
      <c r="H14" s="91">
        <v>100</v>
      </c>
      <c r="I14" s="91">
        <v>0.21</v>
      </c>
      <c r="J14" t="s">
        <v>245</v>
      </c>
    </row>
    <row r="15" spans="2:55">
      <c r="B15" s="92" t="s">
        <v>2322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245</v>
      </c>
      <c r="E16" s="91">
        <v>0</v>
      </c>
      <c r="F16" t="s">
        <v>245</v>
      </c>
      <c r="G16" s="91">
        <v>0</v>
      </c>
      <c r="H16" s="91">
        <v>0</v>
      </c>
      <c r="I16" s="91">
        <v>0</v>
      </c>
    </row>
    <row r="17" spans="2:9">
      <c r="B17" s="92" t="s">
        <v>251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2320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245</v>
      </c>
      <c r="E19" s="91">
        <v>0</v>
      </c>
      <c r="F19" t="s">
        <v>245</v>
      </c>
      <c r="G19" s="91">
        <v>0</v>
      </c>
      <c r="H19" s="91">
        <v>0</v>
      </c>
      <c r="I19" s="91">
        <v>0</v>
      </c>
    </row>
    <row r="20" spans="2:9">
      <c r="B20" s="92" t="s">
        <v>2322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245</v>
      </c>
      <c r="E21" s="91">
        <v>0</v>
      </c>
      <c r="F21" t="s">
        <v>245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2333</v>
      </c>
    </row>
    <row r="3" spans="2:60" s="1" customFormat="1">
      <c r="B3" s="2" t="s">
        <v>2</v>
      </c>
      <c r="C3" s="26" t="s">
        <v>2334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245</v>
      </c>
      <c r="D13" t="s">
        <v>245</v>
      </c>
      <c r="E13" s="19"/>
      <c r="F13" s="91">
        <v>0</v>
      </c>
      <c r="G13" t="s">
        <v>245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245</v>
      </c>
      <c r="D15" t="s">
        <v>245</v>
      </c>
      <c r="E15" s="19"/>
      <c r="F15" s="91">
        <v>0</v>
      </c>
      <c r="G15" t="s">
        <v>245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J11" sqref="J11:K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2333</v>
      </c>
    </row>
    <row r="3" spans="2:60" s="1" customFormat="1">
      <c r="B3" s="2" t="s">
        <v>2</v>
      </c>
      <c r="C3" s="26" t="s">
        <v>2334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I12+I18</f>
        <v>6858.4574423599997</v>
      </c>
      <c r="J11" s="90">
        <f>I11/$I$11*100</f>
        <v>100</v>
      </c>
      <c r="K11" s="90">
        <f>I11/'סכום נכסי הקרן'!$C$42*100</f>
        <v>1.5026365652508711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f>SUM(I13:I17)</f>
        <v>6858.4574423599997</v>
      </c>
      <c r="J12" s="93">
        <f t="shared" ref="J12:J19" si="0">I12/$I$11*100</f>
        <v>100</v>
      </c>
      <c r="K12" s="93">
        <f>I12/'סכום נכסי הקרן'!$C$42*100</f>
        <v>1.5026365652508711</v>
      </c>
    </row>
    <row r="13" spans="2:60">
      <c r="B13" t="s">
        <v>2323</v>
      </c>
      <c r="C13" t="s">
        <v>2324</v>
      </c>
      <c r="D13" t="s">
        <v>245</v>
      </c>
      <c r="E13" t="s">
        <v>246</v>
      </c>
      <c r="F13" s="91">
        <v>0</v>
      </c>
      <c r="G13" t="s">
        <v>105</v>
      </c>
      <c r="H13" s="91">
        <v>0</v>
      </c>
      <c r="I13" s="91">
        <f>-183.64023-1.6</f>
        <v>-185.24023</v>
      </c>
      <c r="J13" s="91">
        <f t="shared" si="0"/>
        <v>-2.7009022299372716</v>
      </c>
      <c r="K13" s="91">
        <f>I13/'סכום נכסי הקרן'!$C$42*100</f>
        <v>-4.0584744498713597E-2</v>
      </c>
    </row>
    <row r="14" spans="2:60">
      <c r="B14" t="s">
        <v>2325</v>
      </c>
      <c r="C14" t="s">
        <v>2326</v>
      </c>
      <c r="D14" t="s">
        <v>245</v>
      </c>
      <c r="E14" t="s">
        <v>246</v>
      </c>
      <c r="F14" s="91">
        <v>0</v>
      </c>
      <c r="G14" t="s">
        <v>105</v>
      </c>
      <c r="H14" s="91">
        <v>0</v>
      </c>
      <c r="I14" s="91">
        <v>-84.424000000000007</v>
      </c>
      <c r="J14" s="91">
        <f t="shared" si="0"/>
        <v>-1.2309473479935986</v>
      </c>
      <c r="K14" s="91">
        <f>I14/'סכום נכסי הקרן'!$C$42*100</f>
        <v>-1.8496664949937694E-2</v>
      </c>
    </row>
    <row r="15" spans="2:60">
      <c r="B15" t="s">
        <v>2327</v>
      </c>
      <c r="C15" t="s">
        <v>2328</v>
      </c>
      <c r="D15" t="s">
        <v>245</v>
      </c>
      <c r="E15" t="s">
        <v>246</v>
      </c>
      <c r="F15" s="91">
        <v>0</v>
      </c>
      <c r="G15" t="s">
        <v>105</v>
      </c>
      <c r="H15" s="91">
        <v>0</v>
      </c>
      <c r="I15" s="91">
        <v>-11.546860000000001</v>
      </c>
      <c r="J15" s="91">
        <f t="shared" si="0"/>
        <v>-0.16835943208866391</v>
      </c>
      <c r="K15" s="91">
        <f>I15/'סכום נכסי הקרן'!$C$42*100</f>
        <v>-2.5298303876129719E-3</v>
      </c>
    </row>
    <row r="16" spans="2:60">
      <c r="B16" t="s">
        <v>2329</v>
      </c>
      <c r="C16" t="s">
        <v>2330</v>
      </c>
      <c r="D16" t="s">
        <v>231</v>
      </c>
      <c r="E16" t="s">
        <v>232</v>
      </c>
      <c r="F16" s="91">
        <v>0</v>
      </c>
      <c r="G16" t="s">
        <v>109</v>
      </c>
      <c r="H16" s="91">
        <v>0</v>
      </c>
      <c r="I16" s="91">
        <v>974.48</v>
      </c>
      <c r="J16" s="91">
        <f t="shared" si="0"/>
        <v>14.208442761214842</v>
      </c>
      <c r="K16" s="91">
        <f>I16/'סכום נכסי הקרן'!$C$42*100</f>
        <v>0.21350125628275471</v>
      </c>
    </row>
    <row r="17" spans="2:11">
      <c r="B17" t="s">
        <v>2331</v>
      </c>
      <c r="C17" t="s">
        <v>2332</v>
      </c>
      <c r="D17" t="s">
        <v>231</v>
      </c>
      <c r="E17" t="s">
        <v>232</v>
      </c>
      <c r="F17" s="91">
        <v>0</v>
      </c>
      <c r="G17" t="s">
        <v>109</v>
      </c>
      <c r="H17" s="91">
        <v>0</v>
      </c>
      <c r="I17" s="91">
        <v>6165.18853236</v>
      </c>
      <c r="J17" s="91">
        <f t="shared" si="0"/>
        <v>89.8917662488047</v>
      </c>
      <c r="K17" s="91">
        <f>I17/'סכום נכסי הקרן'!$C$42*100</f>
        <v>1.3507465488043804</v>
      </c>
    </row>
    <row r="18" spans="2:11">
      <c r="B18" s="92" t="s">
        <v>251</v>
      </c>
      <c r="D18" s="19"/>
      <c r="E18" s="19"/>
      <c r="F18" s="19"/>
      <c r="G18" s="19"/>
      <c r="H18" s="93">
        <v>0</v>
      </c>
      <c r="I18" s="93">
        <v>0</v>
      </c>
      <c r="J18" s="93">
        <f t="shared" si="0"/>
        <v>0</v>
      </c>
      <c r="K18" s="93">
        <f>I18/'סכום נכסי הקרן'!$C$42*100</f>
        <v>0</v>
      </c>
    </row>
    <row r="19" spans="2:11">
      <c r="B19" t="s">
        <v>245</v>
      </c>
      <c r="C19" t="s">
        <v>245</v>
      </c>
      <c r="D19" t="s">
        <v>245</v>
      </c>
      <c r="E19" s="19"/>
      <c r="F19" s="91">
        <v>0</v>
      </c>
      <c r="G19" t="s">
        <v>245</v>
      </c>
      <c r="H19" s="91">
        <v>0</v>
      </c>
      <c r="I19" s="91">
        <v>0</v>
      </c>
      <c r="J19" s="91">
        <f t="shared" si="0"/>
        <v>0</v>
      </c>
      <c r="K19" s="91">
        <f>I19/'סכום נכסי הקרן'!$C$42*100</f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6"/>
  <sheetViews>
    <sheetView rightToLeft="1" workbookViewId="0">
      <selection activeCell="B11" sqref="B11:D5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2333</v>
      </c>
    </row>
    <row r="3" spans="2:17" s="1" customFormat="1">
      <c r="B3" s="2" t="s">
        <v>2</v>
      </c>
      <c r="C3" s="26" t="s">
        <v>2334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6" t="s">
        <v>172</v>
      </c>
      <c r="C7" s="117"/>
      <c r="D7" s="117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C12+C21</f>
        <v>32506.353294229495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227</v>
      </c>
      <c r="C12" s="98">
        <f>SUM(C13:C20)</f>
        <v>2093.4364275047242</v>
      </c>
    </row>
    <row r="13" spans="2:17">
      <c r="B13" t="s">
        <v>2335</v>
      </c>
      <c r="C13" s="99">
        <v>317.96300000000002</v>
      </c>
      <c r="D13" s="100">
        <v>43800</v>
      </c>
    </row>
    <row r="14" spans="2:17">
      <c r="B14" t="s">
        <v>2336</v>
      </c>
      <c r="C14" s="99">
        <v>215.69354000000001</v>
      </c>
      <c r="D14" s="100">
        <v>44246</v>
      </c>
    </row>
    <row r="15" spans="2:17">
      <c r="B15" t="s">
        <v>2337</v>
      </c>
      <c r="C15" s="99">
        <v>732.46625999999992</v>
      </c>
      <c r="D15" s="100">
        <v>44255</v>
      </c>
    </row>
    <row r="16" spans="2:17">
      <c r="B16" t="s">
        <v>2338</v>
      </c>
      <c r="C16" s="99">
        <v>140.29367999999999</v>
      </c>
      <c r="D16" s="100">
        <v>44739</v>
      </c>
    </row>
    <row r="17" spans="2:4">
      <c r="B17" t="s">
        <v>2339</v>
      </c>
      <c r="C17" s="99">
        <v>110.45541999999999</v>
      </c>
      <c r="D17" s="100">
        <v>46100</v>
      </c>
    </row>
    <row r="18" spans="2:4">
      <c r="B18" t="s">
        <v>2340</v>
      </c>
      <c r="C18" s="99">
        <v>66.658122694069689</v>
      </c>
      <c r="D18" s="101">
        <v>46631</v>
      </c>
    </row>
    <row r="19" spans="2:4">
      <c r="B19" t="s">
        <v>2341</v>
      </c>
      <c r="C19" s="99">
        <v>509.90640481065424</v>
      </c>
      <c r="D19" s="101">
        <v>48214</v>
      </c>
    </row>
    <row r="20" spans="2:4">
      <c r="B20"/>
      <c r="C20" s="91"/>
    </row>
    <row r="21" spans="2:4">
      <c r="B21" s="97" t="s">
        <v>251</v>
      </c>
      <c r="C21" s="98">
        <f>SUM(C22:C57)</f>
        <v>30412.916866724772</v>
      </c>
    </row>
    <row r="22" spans="2:4">
      <c r="B22" t="s">
        <v>2342</v>
      </c>
      <c r="C22" s="99">
        <v>914.5386650998089</v>
      </c>
      <c r="D22" s="101">
        <v>44044</v>
      </c>
    </row>
    <row r="23" spans="2:4">
      <c r="B23" t="s">
        <v>2343</v>
      </c>
      <c r="C23" s="99">
        <v>490.96007739999988</v>
      </c>
      <c r="D23" s="101">
        <v>44258</v>
      </c>
    </row>
    <row r="24" spans="2:4">
      <c r="B24" t="s">
        <v>2344</v>
      </c>
      <c r="C24" s="99">
        <v>106.04650744695034</v>
      </c>
      <c r="D24" s="101">
        <v>45382</v>
      </c>
    </row>
    <row r="25" spans="2:4">
      <c r="B25" t="s">
        <v>2345</v>
      </c>
      <c r="C25" s="99">
        <v>872.79363557999989</v>
      </c>
      <c r="D25" s="101">
        <v>45485</v>
      </c>
    </row>
    <row r="26" spans="2:4">
      <c r="B26" t="s">
        <v>2346</v>
      </c>
      <c r="C26" s="99">
        <v>1353.92924408</v>
      </c>
      <c r="D26" s="101">
        <v>45557</v>
      </c>
    </row>
    <row r="27" spans="2:4">
      <c r="B27" t="s">
        <v>2347</v>
      </c>
      <c r="C27" s="99">
        <v>552.06850571200005</v>
      </c>
      <c r="D27" s="101">
        <v>45710</v>
      </c>
    </row>
    <row r="28" spans="2:4">
      <c r="B28" t="s">
        <v>2348</v>
      </c>
      <c r="C28" s="99">
        <v>1279.7265931200002</v>
      </c>
      <c r="D28" s="101">
        <v>45777</v>
      </c>
    </row>
    <row r="29" spans="2:4">
      <c r="B29" t="s">
        <v>2349</v>
      </c>
      <c r="C29" s="99">
        <v>1197.4325949416666</v>
      </c>
      <c r="D29" s="101">
        <v>45778</v>
      </c>
    </row>
    <row r="30" spans="2:4">
      <c r="B30" t="s">
        <v>2350</v>
      </c>
      <c r="C30" s="99">
        <v>1072.0644683959999</v>
      </c>
      <c r="D30" s="101">
        <v>45869</v>
      </c>
    </row>
    <row r="31" spans="2:4">
      <c r="B31" t="s">
        <v>2351</v>
      </c>
      <c r="C31" s="99">
        <v>11.639451016613021</v>
      </c>
      <c r="D31" s="101">
        <v>46199</v>
      </c>
    </row>
    <row r="32" spans="2:4">
      <c r="B32" t="s">
        <v>2352</v>
      </c>
      <c r="C32" s="99">
        <v>98.982454776389631</v>
      </c>
      <c r="D32" s="101">
        <v>46201</v>
      </c>
    </row>
    <row r="33" spans="2:4">
      <c r="B33" t="s">
        <v>2353</v>
      </c>
      <c r="C33" s="99">
        <v>34.454646419464417</v>
      </c>
      <c r="D33" s="101">
        <v>46201</v>
      </c>
    </row>
    <row r="34" spans="2:4">
      <c r="B34" t="s">
        <v>2354</v>
      </c>
      <c r="C34" s="99">
        <v>42.293654526488154</v>
      </c>
      <c r="D34" s="101">
        <v>46201</v>
      </c>
    </row>
    <row r="35" spans="2:4">
      <c r="B35" t="s">
        <v>2355</v>
      </c>
      <c r="C35" s="99">
        <v>27.139830199999999</v>
      </c>
      <c r="D35" s="101">
        <v>46201</v>
      </c>
    </row>
    <row r="36" spans="2:4">
      <c r="B36" t="s">
        <v>2356</v>
      </c>
      <c r="C36" s="99">
        <v>1708.85742304</v>
      </c>
      <c r="D36" s="101">
        <v>46326</v>
      </c>
    </row>
    <row r="37" spans="2:4">
      <c r="B37" t="s">
        <v>2357</v>
      </c>
      <c r="C37" s="99">
        <v>908.62013673103911</v>
      </c>
      <c r="D37" s="101">
        <v>46326</v>
      </c>
    </row>
    <row r="38" spans="2:4">
      <c r="B38" t="s">
        <v>2358</v>
      </c>
      <c r="C38" s="99">
        <v>138.79346197677881</v>
      </c>
      <c r="D38" s="101">
        <v>46601</v>
      </c>
    </row>
    <row r="39" spans="2:4">
      <c r="B39" t="s">
        <v>2359</v>
      </c>
      <c r="C39" s="99">
        <v>1048.2419517999999</v>
      </c>
      <c r="D39" s="101">
        <v>46637</v>
      </c>
    </row>
    <row r="40" spans="2:4">
      <c r="B40" t="s">
        <v>2360</v>
      </c>
      <c r="C40" s="99">
        <v>27.795725302800093</v>
      </c>
      <c r="D40" s="101">
        <v>46734</v>
      </c>
    </row>
    <row r="41" spans="2:4">
      <c r="B41" t="s">
        <v>2361</v>
      </c>
      <c r="C41" s="99">
        <v>45.759144599999999</v>
      </c>
      <c r="D41" s="101">
        <v>46734</v>
      </c>
    </row>
    <row r="42" spans="2:4">
      <c r="B42" t="s">
        <v>2068</v>
      </c>
      <c r="C42" s="99">
        <v>31.764112600000001</v>
      </c>
      <c r="D42" s="101">
        <v>46734</v>
      </c>
    </row>
    <row r="43" spans="2:4">
      <c r="B43" t="s">
        <v>2362</v>
      </c>
      <c r="C43" s="99">
        <v>1220.7817829286396</v>
      </c>
      <c r="D43" s="101">
        <v>46742</v>
      </c>
    </row>
    <row r="44" spans="2:4">
      <c r="B44" t="s">
        <v>2363</v>
      </c>
      <c r="C44" s="99">
        <v>1216.8024148530785</v>
      </c>
      <c r="D44" s="101">
        <v>46844</v>
      </c>
    </row>
    <row r="45" spans="2:4">
      <c r="B45" t="s">
        <v>2364</v>
      </c>
      <c r="C45" s="99">
        <v>1711.0811803439922</v>
      </c>
      <c r="D45" s="101">
        <v>47107</v>
      </c>
    </row>
    <row r="46" spans="2:4">
      <c r="B46" t="s">
        <v>2365</v>
      </c>
      <c r="C46" s="99">
        <v>2257.7519282363996</v>
      </c>
      <c r="D46" s="101">
        <v>47119</v>
      </c>
    </row>
    <row r="47" spans="2:4">
      <c r="B47" t="s">
        <v>2366</v>
      </c>
      <c r="C47" s="99">
        <v>1357.5820772315324</v>
      </c>
      <c r="D47" s="101">
        <v>47119</v>
      </c>
    </row>
    <row r="48" spans="2:4">
      <c r="B48" t="s">
        <v>2367</v>
      </c>
      <c r="C48" s="99">
        <v>1603.0242539555277</v>
      </c>
      <c r="D48" s="101">
        <v>47119</v>
      </c>
    </row>
    <row r="49" spans="2:4">
      <c r="B49" t="s">
        <v>2049</v>
      </c>
      <c r="C49" s="99">
        <v>841.83240305108234</v>
      </c>
      <c r="D49" s="101">
        <v>47178</v>
      </c>
    </row>
    <row r="50" spans="2:4">
      <c r="B50" t="s">
        <v>2368</v>
      </c>
      <c r="C50" s="99">
        <v>123.17057133285869</v>
      </c>
      <c r="D50" s="101">
        <v>47262</v>
      </c>
    </row>
    <row r="51" spans="2:4">
      <c r="B51" t="s">
        <v>2369</v>
      </c>
      <c r="C51" s="99">
        <v>139.39145571999998</v>
      </c>
      <c r="D51" s="101">
        <v>47992</v>
      </c>
    </row>
    <row r="52" spans="2:4">
      <c r="B52" t="s">
        <v>2370</v>
      </c>
      <c r="C52" s="99">
        <v>746.69188931999997</v>
      </c>
      <c r="D52" s="101">
        <v>48069</v>
      </c>
    </row>
    <row r="53" spans="2:4">
      <c r="B53" t="s">
        <v>2371</v>
      </c>
      <c r="C53" s="99">
        <v>60.26240540000002</v>
      </c>
      <c r="D53" s="101">
        <v>48213</v>
      </c>
    </row>
    <row r="54" spans="2:4">
      <c r="B54" t="s">
        <v>2372</v>
      </c>
      <c r="C54" s="99">
        <v>576.16065630565788</v>
      </c>
      <c r="D54" s="101">
        <v>48723</v>
      </c>
    </row>
    <row r="55" spans="2:4">
      <c r="B55" t="s">
        <v>2373</v>
      </c>
      <c r="C55" s="99">
        <v>1917.7084232799998</v>
      </c>
      <c r="D55" s="101">
        <v>50041</v>
      </c>
    </row>
    <row r="56" spans="2:4">
      <c r="B56" t="s">
        <v>2374</v>
      </c>
      <c r="C56" s="99">
        <v>4676.7731400000002</v>
      </c>
      <c r="D56" s="101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57:D1048576 B20:D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2333</v>
      </c>
    </row>
    <row r="3" spans="2:18" s="1" customFormat="1">
      <c r="B3" s="2" t="s">
        <v>2</v>
      </c>
      <c r="C3" s="26" t="s">
        <v>2334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346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2333</v>
      </c>
    </row>
    <row r="3" spans="2:18" s="1" customFormat="1">
      <c r="B3" s="2" t="s">
        <v>2</v>
      </c>
      <c r="C3" s="26" t="s">
        <v>2334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1932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245</v>
      </c>
      <c r="C14" t="s">
        <v>245</v>
      </c>
      <c r="D14" t="s">
        <v>245</v>
      </c>
      <c r="E14" t="s">
        <v>245</v>
      </c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1933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245</v>
      </c>
      <c r="C16" t="s">
        <v>245</v>
      </c>
      <c r="D16" t="s">
        <v>245</v>
      </c>
      <c r="E16" t="s">
        <v>245</v>
      </c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347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245</v>
      </c>
      <c r="C18" t="s">
        <v>245</v>
      </c>
      <c r="D18" t="s">
        <v>245</v>
      </c>
      <c r="E18" t="s">
        <v>245</v>
      </c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1068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245</v>
      </c>
      <c r="C20" t="s">
        <v>245</v>
      </c>
      <c r="D20" t="s">
        <v>245</v>
      </c>
      <c r="E20" t="s">
        <v>245</v>
      </c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253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2333</v>
      </c>
    </row>
    <row r="3" spans="2:53" s="1" customFormat="1">
      <c r="B3" s="2" t="s">
        <v>2</v>
      </c>
      <c r="C3" s="26" t="s">
        <v>2334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69610000.319999993</v>
      </c>
      <c r="M11" s="7"/>
      <c r="N11" s="90">
        <v>0</v>
      </c>
      <c r="O11" s="90">
        <v>78678.888198711007</v>
      </c>
      <c r="P11" s="7"/>
      <c r="Q11" s="90">
        <v>100</v>
      </c>
      <c r="R11" s="90">
        <v>17.239999999999998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6.04</v>
      </c>
      <c r="K12" s="93">
        <v>1.0900000000000001</v>
      </c>
      <c r="L12" s="93">
        <v>69610000.319999993</v>
      </c>
      <c r="N12" s="93">
        <v>0</v>
      </c>
      <c r="O12" s="93">
        <v>78678.888198711007</v>
      </c>
      <c r="Q12" s="93">
        <v>100</v>
      </c>
      <c r="R12" s="93">
        <v>17.239999999999998</v>
      </c>
    </row>
    <row r="13" spans="2:53">
      <c r="B13" s="92" t="s">
        <v>254</v>
      </c>
      <c r="C13" s="16"/>
      <c r="D13" s="16"/>
      <c r="H13" s="93">
        <v>5.45</v>
      </c>
      <c r="K13" s="93">
        <v>0.11</v>
      </c>
      <c r="L13" s="93">
        <v>25779584</v>
      </c>
      <c r="N13" s="93">
        <v>0</v>
      </c>
      <c r="O13" s="93">
        <v>30995.619518608</v>
      </c>
      <c r="Q13" s="93">
        <v>39.4</v>
      </c>
      <c r="R13" s="93">
        <v>6.79</v>
      </c>
    </row>
    <row r="14" spans="2:53">
      <c r="B14" s="92" t="s">
        <v>255</v>
      </c>
      <c r="C14" s="16"/>
      <c r="D14" s="16"/>
      <c r="H14" s="93">
        <v>5.45</v>
      </c>
      <c r="K14" s="93">
        <v>0.11</v>
      </c>
      <c r="L14" s="93">
        <v>25779584</v>
      </c>
      <c r="N14" s="93">
        <v>0</v>
      </c>
      <c r="O14" s="93">
        <v>30995.619518608</v>
      </c>
      <c r="Q14" s="93">
        <v>39.4</v>
      </c>
      <c r="R14" s="93">
        <v>6.79</v>
      </c>
    </row>
    <row r="15" spans="2:53">
      <c r="B15" t="s">
        <v>256</v>
      </c>
      <c r="C15" t="s">
        <v>257</v>
      </c>
      <c r="D15" t="s">
        <v>103</v>
      </c>
      <c r="E15" t="s">
        <v>258</v>
      </c>
      <c r="F15" t="s">
        <v>154</v>
      </c>
      <c r="G15" t="s">
        <v>259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3021213.52</v>
      </c>
      <c r="M15" s="91">
        <v>148.08000000000001</v>
      </c>
      <c r="N15" s="91">
        <v>0</v>
      </c>
      <c r="O15" s="91">
        <v>4473.8129804159998</v>
      </c>
      <c r="P15" s="91">
        <v>0.02</v>
      </c>
      <c r="Q15" s="91">
        <v>5.69</v>
      </c>
      <c r="R15" s="91">
        <v>0.98</v>
      </c>
    </row>
    <row r="16" spans="2:53">
      <c r="B16" t="s">
        <v>260</v>
      </c>
      <c r="C16" t="s">
        <v>261</v>
      </c>
      <c r="D16" t="s">
        <v>103</v>
      </c>
      <c r="E16" t="s">
        <v>258</v>
      </c>
      <c r="F16" t="s">
        <v>154</v>
      </c>
      <c r="G16" t="s">
        <v>262</v>
      </c>
      <c r="H16" s="91">
        <v>5.09</v>
      </c>
      <c r="I16" t="s">
        <v>105</v>
      </c>
      <c r="J16" s="91">
        <v>4</v>
      </c>
      <c r="K16" s="91">
        <v>0.23</v>
      </c>
      <c r="L16" s="91">
        <v>994146.34</v>
      </c>
      <c r="M16" s="91">
        <v>151.94</v>
      </c>
      <c r="N16" s="91">
        <v>0</v>
      </c>
      <c r="O16" s="91">
        <v>1510.5059489959999</v>
      </c>
      <c r="P16" s="91">
        <v>0.01</v>
      </c>
      <c r="Q16" s="91">
        <v>1.92</v>
      </c>
      <c r="R16" s="91">
        <v>0.33</v>
      </c>
    </row>
    <row r="17" spans="2:18">
      <c r="B17" t="s">
        <v>263</v>
      </c>
      <c r="C17" t="s">
        <v>264</v>
      </c>
      <c r="D17" t="s">
        <v>103</v>
      </c>
      <c r="E17" t="s">
        <v>258</v>
      </c>
      <c r="F17" t="s">
        <v>154</v>
      </c>
      <c r="G17" t="s">
        <v>265</v>
      </c>
      <c r="H17" s="91">
        <v>8.15</v>
      </c>
      <c r="I17" t="s">
        <v>105</v>
      </c>
      <c r="J17" s="91">
        <v>0.75</v>
      </c>
      <c r="K17" s="91">
        <v>0.64</v>
      </c>
      <c r="L17" s="91">
        <v>4036654.54</v>
      </c>
      <c r="M17" s="91">
        <v>102.75</v>
      </c>
      <c r="N17" s="91">
        <v>0</v>
      </c>
      <c r="O17" s="91">
        <v>4147.66253985</v>
      </c>
      <c r="P17" s="91">
        <v>0.03</v>
      </c>
      <c r="Q17" s="91">
        <v>5.27</v>
      </c>
      <c r="R17" s="91">
        <v>0.91</v>
      </c>
    </row>
    <row r="18" spans="2:18">
      <c r="B18" t="s">
        <v>266</v>
      </c>
      <c r="C18" t="s">
        <v>267</v>
      </c>
      <c r="D18" t="s">
        <v>103</v>
      </c>
      <c r="E18" t="s">
        <v>258</v>
      </c>
      <c r="F18" t="s">
        <v>154</v>
      </c>
      <c r="G18" t="s">
        <v>268</v>
      </c>
      <c r="H18" s="91">
        <v>22.84</v>
      </c>
      <c r="I18" t="s">
        <v>105</v>
      </c>
      <c r="J18" s="91">
        <v>1</v>
      </c>
      <c r="K18" s="91">
        <v>1.77</v>
      </c>
      <c r="L18" s="91">
        <v>466716.5</v>
      </c>
      <c r="M18" s="91">
        <v>85.41</v>
      </c>
      <c r="N18" s="91">
        <v>0</v>
      </c>
      <c r="O18" s="91">
        <v>398.62256265000002</v>
      </c>
      <c r="P18" s="91">
        <v>0</v>
      </c>
      <c r="Q18" s="91">
        <v>0.51</v>
      </c>
      <c r="R18" s="91">
        <v>0.09</v>
      </c>
    </row>
    <row r="19" spans="2:18">
      <c r="B19" t="s">
        <v>269</v>
      </c>
      <c r="C19" t="s">
        <v>270</v>
      </c>
      <c r="D19" t="s">
        <v>103</v>
      </c>
      <c r="E19" t="s">
        <v>258</v>
      </c>
      <c r="F19" t="s">
        <v>154</v>
      </c>
      <c r="G19" t="s">
        <v>271</v>
      </c>
      <c r="H19" s="91">
        <v>4.58</v>
      </c>
      <c r="I19" t="s">
        <v>105</v>
      </c>
      <c r="J19" s="91">
        <v>1.75</v>
      </c>
      <c r="K19" s="91">
        <v>0.06</v>
      </c>
      <c r="L19" s="91">
        <v>1732536.02</v>
      </c>
      <c r="M19" s="91">
        <v>110.7</v>
      </c>
      <c r="N19" s="91">
        <v>0</v>
      </c>
      <c r="O19" s="91">
        <v>1917.91737414</v>
      </c>
      <c r="P19" s="91">
        <v>0.01</v>
      </c>
      <c r="Q19" s="91">
        <v>2.44</v>
      </c>
      <c r="R19" s="91">
        <v>0.42</v>
      </c>
    </row>
    <row r="20" spans="2:18">
      <c r="B20" t="s">
        <v>272</v>
      </c>
      <c r="C20" t="s">
        <v>273</v>
      </c>
      <c r="D20" t="s">
        <v>103</v>
      </c>
      <c r="E20" t="s">
        <v>258</v>
      </c>
      <c r="F20" t="s">
        <v>154</v>
      </c>
      <c r="G20" t="s">
        <v>274</v>
      </c>
      <c r="H20" s="91">
        <v>0.83</v>
      </c>
      <c r="I20" t="s">
        <v>105</v>
      </c>
      <c r="J20" s="91">
        <v>3</v>
      </c>
      <c r="K20" s="91">
        <v>-0.52</v>
      </c>
      <c r="L20" s="91">
        <v>3391185.88</v>
      </c>
      <c r="M20" s="91">
        <v>114.34</v>
      </c>
      <c r="N20" s="91">
        <v>0</v>
      </c>
      <c r="O20" s="91">
        <v>3877.481935192</v>
      </c>
      <c r="P20" s="91">
        <v>0.02</v>
      </c>
      <c r="Q20" s="91">
        <v>4.93</v>
      </c>
      <c r="R20" s="91">
        <v>0.85</v>
      </c>
    </row>
    <row r="21" spans="2:18">
      <c r="B21" t="s">
        <v>275</v>
      </c>
      <c r="C21" t="s">
        <v>276</v>
      </c>
      <c r="D21" t="s">
        <v>103</v>
      </c>
      <c r="E21" t="s">
        <v>258</v>
      </c>
      <c r="F21" t="s">
        <v>154</v>
      </c>
      <c r="G21" t="s">
        <v>274</v>
      </c>
      <c r="H21" s="91">
        <v>6.68</v>
      </c>
      <c r="I21" t="s">
        <v>105</v>
      </c>
      <c r="J21" s="91">
        <v>0.75</v>
      </c>
      <c r="K21" s="91">
        <v>0.41</v>
      </c>
      <c r="L21" s="91">
        <v>1260870.6100000001</v>
      </c>
      <c r="M21" s="91">
        <v>103.21</v>
      </c>
      <c r="N21" s="91">
        <v>0</v>
      </c>
      <c r="O21" s="91">
        <v>1301.344556581</v>
      </c>
      <c r="P21" s="91">
        <v>0.01</v>
      </c>
      <c r="Q21" s="91">
        <v>1.65</v>
      </c>
      <c r="R21" s="91">
        <v>0.28999999999999998</v>
      </c>
    </row>
    <row r="22" spans="2:18">
      <c r="B22" t="s">
        <v>277</v>
      </c>
      <c r="C22" t="s">
        <v>278</v>
      </c>
      <c r="D22" t="s">
        <v>103</v>
      </c>
      <c r="E22" t="s">
        <v>258</v>
      </c>
      <c r="F22" t="s">
        <v>154</v>
      </c>
      <c r="G22" t="s">
        <v>279</v>
      </c>
      <c r="H22" s="91">
        <v>1.83</v>
      </c>
      <c r="I22" t="s">
        <v>105</v>
      </c>
      <c r="J22" s="91">
        <v>0.1</v>
      </c>
      <c r="K22" s="91">
        <v>-0.47</v>
      </c>
      <c r="L22" s="91">
        <v>4456667.08</v>
      </c>
      <c r="M22" s="91">
        <v>102.28</v>
      </c>
      <c r="N22" s="91">
        <v>0</v>
      </c>
      <c r="O22" s="91">
        <v>4558.2790894239997</v>
      </c>
      <c r="P22" s="91">
        <v>0.03</v>
      </c>
      <c r="Q22" s="91">
        <v>5.79</v>
      </c>
      <c r="R22" s="91">
        <v>1</v>
      </c>
    </row>
    <row r="23" spans="2:18">
      <c r="B23" t="s">
        <v>280</v>
      </c>
      <c r="C23" t="s">
        <v>281</v>
      </c>
      <c r="D23" t="s">
        <v>103</v>
      </c>
      <c r="E23" t="s">
        <v>258</v>
      </c>
      <c r="F23" t="s">
        <v>154</v>
      </c>
      <c r="G23" t="s">
        <v>282</v>
      </c>
      <c r="H23" s="91">
        <v>17.66</v>
      </c>
      <c r="I23" t="s">
        <v>105</v>
      </c>
      <c r="J23" s="91">
        <v>2.75</v>
      </c>
      <c r="K23" s="91">
        <v>1.54</v>
      </c>
      <c r="L23" s="91">
        <v>420996.24</v>
      </c>
      <c r="M23" s="91">
        <v>133.19999999999999</v>
      </c>
      <c r="N23" s="91">
        <v>0</v>
      </c>
      <c r="O23" s="91">
        <v>560.76699168000005</v>
      </c>
      <c r="P23" s="91">
        <v>0</v>
      </c>
      <c r="Q23" s="91">
        <v>0.71</v>
      </c>
      <c r="R23" s="91">
        <v>0.12</v>
      </c>
    </row>
    <row r="24" spans="2:18">
      <c r="B24" t="s">
        <v>283</v>
      </c>
      <c r="C24" t="s">
        <v>284</v>
      </c>
      <c r="D24" t="s">
        <v>103</v>
      </c>
      <c r="E24" t="s">
        <v>258</v>
      </c>
      <c r="F24" t="s">
        <v>154</v>
      </c>
      <c r="G24" t="s">
        <v>285</v>
      </c>
      <c r="H24" s="91">
        <v>13.48</v>
      </c>
      <c r="I24" t="s">
        <v>105</v>
      </c>
      <c r="J24" s="91">
        <v>4</v>
      </c>
      <c r="K24" s="91">
        <v>1.27</v>
      </c>
      <c r="L24" s="91">
        <v>2262799.88</v>
      </c>
      <c r="M24" s="91">
        <v>172.7</v>
      </c>
      <c r="N24" s="91">
        <v>0</v>
      </c>
      <c r="O24" s="91">
        <v>3907.8553927600001</v>
      </c>
      <c r="P24" s="91">
        <v>0.01</v>
      </c>
      <c r="Q24" s="91">
        <v>4.97</v>
      </c>
      <c r="R24" s="91">
        <v>0.86</v>
      </c>
    </row>
    <row r="25" spans="2:18">
      <c r="B25" t="s">
        <v>286</v>
      </c>
      <c r="C25" t="s">
        <v>287</v>
      </c>
      <c r="D25" t="s">
        <v>103</v>
      </c>
      <c r="E25" t="s">
        <v>258</v>
      </c>
      <c r="F25" t="s">
        <v>154</v>
      </c>
      <c r="G25" t="s">
        <v>288</v>
      </c>
      <c r="H25" s="91">
        <v>3.6</v>
      </c>
      <c r="I25" t="s">
        <v>105</v>
      </c>
      <c r="J25" s="91">
        <v>2.75</v>
      </c>
      <c r="K25" s="91">
        <v>-0.19</v>
      </c>
      <c r="L25" s="91">
        <v>3735797.39</v>
      </c>
      <c r="M25" s="91">
        <v>116.21</v>
      </c>
      <c r="N25" s="91">
        <v>0</v>
      </c>
      <c r="O25" s="91">
        <v>4341.370146919</v>
      </c>
      <c r="P25" s="91">
        <v>0.02</v>
      </c>
      <c r="Q25" s="91">
        <v>5.52</v>
      </c>
      <c r="R25" s="91">
        <v>0.95</v>
      </c>
    </row>
    <row r="26" spans="2:18">
      <c r="B26" s="92" t="s">
        <v>289</v>
      </c>
      <c r="C26" s="16"/>
      <c r="D26" s="16"/>
      <c r="H26" s="93">
        <v>6.42</v>
      </c>
      <c r="K26" s="93">
        <v>1.72</v>
      </c>
      <c r="L26" s="93">
        <v>43830416.32</v>
      </c>
      <c r="N26" s="93">
        <v>0</v>
      </c>
      <c r="O26" s="93">
        <v>47683.268680102999</v>
      </c>
      <c r="Q26" s="93">
        <v>60.6</v>
      </c>
      <c r="R26" s="93">
        <v>10.45</v>
      </c>
    </row>
    <row r="27" spans="2:18">
      <c r="B27" s="92" t="s">
        <v>290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245</v>
      </c>
      <c r="C28" t="s">
        <v>245</v>
      </c>
      <c r="D28" s="16"/>
      <c r="E28" t="s">
        <v>245</v>
      </c>
      <c r="H28" s="91">
        <v>0</v>
      </c>
      <c r="I28" t="s">
        <v>245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291</v>
      </c>
      <c r="C29" s="16"/>
      <c r="D29" s="16"/>
      <c r="H29" s="93">
        <v>6.42</v>
      </c>
      <c r="K29" s="93">
        <v>1.72</v>
      </c>
      <c r="L29" s="93">
        <v>43830416.32</v>
      </c>
      <c r="N29" s="93">
        <v>0</v>
      </c>
      <c r="O29" s="93">
        <v>47683.268680102999</v>
      </c>
      <c r="Q29" s="93">
        <v>60.6</v>
      </c>
      <c r="R29" s="93">
        <v>10.45</v>
      </c>
    </row>
    <row r="30" spans="2:18">
      <c r="B30" t="s">
        <v>292</v>
      </c>
      <c r="C30" t="s">
        <v>293</v>
      </c>
      <c r="D30" t="s">
        <v>103</v>
      </c>
      <c r="E30" t="s">
        <v>258</v>
      </c>
      <c r="F30" t="s">
        <v>154</v>
      </c>
      <c r="G30" t="s">
        <v>294</v>
      </c>
      <c r="H30" s="91">
        <v>8.81</v>
      </c>
      <c r="I30" t="s">
        <v>105</v>
      </c>
      <c r="J30" s="91">
        <v>2.25</v>
      </c>
      <c r="K30" s="91">
        <v>2.29</v>
      </c>
      <c r="L30" s="91">
        <v>3191532.03</v>
      </c>
      <c r="M30" s="91">
        <v>100.24</v>
      </c>
      <c r="N30" s="91">
        <v>0</v>
      </c>
      <c r="O30" s="91">
        <v>3199.1917068719999</v>
      </c>
      <c r="P30" s="91">
        <v>0.05</v>
      </c>
      <c r="Q30" s="91">
        <v>4.07</v>
      </c>
      <c r="R30" s="91">
        <v>0.7</v>
      </c>
    </row>
    <row r="31" spans="2:18">
      <c r="B31" t="s">
        <v>295</v>
      </c>
      <c r="C31" t="s">
        <v>296</v>
      </c>
      <c r="D31" t="s">
        <v>103</v>
      </c>
      <c r="E31" t="s">
        <v>258</v>
      </c>
      <c r="F31" t="s">
        <v>154</v>
      </c>
      <c r="G31" t="s">
        <v>297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4647287.51</v>
      </c>
      <c r="M31" s="91">
        <v>99.79</v>
      </c>
      <c r="N31" s="91">
        <v>0</v>
      </c>
      <c r="O31" s="91">
        <v>4637.5282062289998</v>
      </c>
      <c r="P31" s="91">
        <v>0.04</v>
      </c>
      <c r="Q31" s="91">
        <v>5.89</v>
      </c>
      <c r="R31" s="91">
        <v>1.02</v>
      </c>
    </row>
    <row r="32" spans="2:18">
      <c r="B32" t="s">
        <v>298</v>
      </c>
      <c r="C32" t="s">
        <v>299</v>
      </c>
      <c r="D32" t="s">
        <v>103</v>
      </c>
      <c r="E32" t="s">
        <v>258</v>
      </c>
      <c r="F32" t="s">
        <v>154</v>
      </c>
      <c r="G32" t="s">
        <v>300</v>
      </c>
      <c r="H32" s="91">
        <v>2.81</v>
      </c>
      <c r="I32" t="s">
        <v>105</v>
      </c>
      <c r="J32" s="91">
        <v>5.5</v>
      </c>
      <c r="K32" s="91">
        <v>1.06</v>
      </c>
      <c r="L32" s="91">
        <v>4031486.01</v>
      </c>
      <c r="M32" s="91">
        <v>118.47</v>
      </c>
      <c r="N32" s="91">
        <v>0</v>
      </c>
      <c r="O32" s="91">
        <v>4776.1014760469998</v>
      </c>
      <c r="P32" s="91">
        <v>0.02</v>
      </c>
      <c r="Q32" s="91">
        <v>6.07</v>
      </c>
      <c r="R32" s="91">
        <v>1.05</v>
      </c>
    </row>
    <row r="33" spans="2:18">
      <c r="B33" t="s">
        <v>301</v>
      </c>
      <c r="C33" t="s">
        <v>302</v>
      </c>
      <c r="D33" t="s">
        <v>103</v>
      </c>
      <c r="E33" t="s">
        <v>258</v>
      </c>
      <c r="F33" t="s">
        <v>154</v>
      </c>
      <c r="G33" t="s">
        <v>303</v>
      </c>
      <c r="H33" s="91">
        <v>0.16</v>
      </c>
      <c r="I33" t="s">
        <v>105</v>
      </c>
      <c r="J33" s="91">
        <v>6</v>
      </c>
      <c r="K33" s="91">
        <v>0.12</v>
      </c>
      <c r="L33" s="91">
        <v>792.73</v>
      </c>
      <c r="M33" s="91">
        <v>105.98</v>
      </c>
      <c r="N33" s="91">
        <v>0</v>
      </c>
      <c r="O33" s="91">
        <v>0.840135254</v>
      </c>
      <c r="P33" s="91">
        <v>0</v>
      </c>
      <c r="Q33" s="91">
        <v>0</v>
      </c>
      <c r="R33" s="91">
        <v>0</v>
      </c>
    </row>
    <row r="34" spans="2:18">
      <c r="B34" t="s">
        <v>304</v>
      </c>
      <c r="C34" t="s">
        <v>305</v>
      </c>
      <c r="D34" t="s">
        <v>103</v>
      </c>
      <c r="E34" t="s">
        <v>258</v>
      </c>
      <c r="F34" t="s">
        <v>154</v>
      </c>
      <c r="G34" t="s">
        <v>306</v>
      </c>
      <c r="H34" s="91">
        <v>7.57</v>
      </c>
      <c r="I34" t="s">
        <v>105</v>
      </c>
      <c r="J34" s="91">
        <v>2</v>
      </c>
      <c r="K34" s="91">
        <v>2.1</v>
      </c>
      <c r="L34" s="91">
        <v>5942813.54</v>
      </c>
      <c r="M34" s="91">
        <v>100.77</v>
      </c>
      <c r="N34" s="91">
        <v>0</v>
      </c>
      <c r="O34" s="91">
        <v>5988.5732042580003</v>
      </c>
      <c r="P34" s="91">
        <v>0.04</v>
      </c>
      <c r="Q34" s="91">
        <v>7.61</v>
      </c>
      <c r="R34" s="91">
        <v>1.31</v>
      </c>
    </row>
    <row r="35" spans="2:18">
      <c r="B35" t="s">
        <v>307</v>
      </c>
      <c r="C35" t="s">
        <v>308</v>
      </c>
      <c r="D35" t="s">
        <v>103</v>
      </c>
      <c r="E35" t="s">
        <v>258</v>
      </c>
      <c r="F35" t="s">
        <v>154</v>
      </c>
      <c r="G35" t="s">
        <v>309</v>
      </c>
      <c r="H35" s="91">
        <v>17.71</v>
      </c>
      <c r="I35" t="s">
        <v>105</v>
      </c>
      <c r="J35" s="91">
        <v>3.75</v>
      </c>
      <c r="K35" s="91">
        <v>3.45</v>
      </c>
      <c r="L35" s="91">
        <v>3434526.29</v>
      </c>
      <c r="M35" s="91">
        <v>108.29</v>
      </c>
      <c r="N35" s="91">
        <v>0</v>
      </c>
      <c r="O35" s="91">
        <v>3719.2485194410001</v>
      </c>
      <c r="P35" s="91">
        <v>0.04</v>
      </c>
      <c r="Q35" s="91">
        <v>4.7300000000000004</v>
      </c>
      <c r="R35" s="91">
        <v>0.81</v>
      </c>
    </row>
    <row r="36" spans="2:18">
      <c r="B36" t="s">
        <v>310</v>
      </c>
      <c r="C36" t="s">
        <v>311</v>
      </c>
      <c r="D36" t="s">
        <v>103</v>
      </c>
      <c r="E36" t="s">
        <v>258</v>
      </c>
      <c r="F36" t="s">
        <v>154</v>
      </c>
      <c r="G36" t="s">
        <v>312</v>
      </c>
      <c r="H36" s="91">
        <v>6.31</v>
      </c>
      <c r="I36" t="s">
        <v>105</v>
      </c>
      <c r="J36" s="91">
        <v>1.75</v>
      </c>
      <c r="K36" s="91">
        <v>1.87</v>
      </c>
      <c r="L36" s="91">
        <v>3927619.76</v>
      </c>
      <c r="M36" s="91">
        <v>99.85</v>
      </c>
      <c r="N36" s="91">
        <v>0</v>
      </c>
      <c r="O36" s="91">
        <v>3921.7283303600002</v>
      </c>
      <c r="P36" s="91">
        <v>0.02</v>
      </c>
      <c r="Q36" s="91">
        <v>4.9800000000000004</v>
      </c>
      <c r="R36" s="91">
        <v>0.86</v>
      </c>
    </row>
    <row r="37" spans="2:18">
      <c r="B37" t="s">
        <v>313</v>
      </c>
      <c r="C37" t="s">
        <v>314</v>
      </c>
      <c r="D37" t="s">
        <v>103</v>
      </c>
      <c r="E37" t="s">
        <v>258</v>
      </c>
      <c r="F37" t="s">
        <v>154</v>
      </c>
      <c r="G37" t="s">
        <v>312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2811993.39</v>
      </c>
      <c r="M37" s="91">
        <v>109.37</v>
      </c>
      <c r="N37" s="91">
        <v>0</v>
      </c>
      <c r="O37" s="91">
        <v>3075.4771706430001</v>
      </c>
      <c r="P37" s="91">
        <v>0.02</v>
      </c>
      <c r="Q37" s="91">
        <v>3.91</v>
      </c>
      <c r="R37" s="91">
        <v>0.67</v>
      </c>
    </row>
    <row r="38" spans="2:18">
      <c r="B38" t="s">
        <v>315</v>
      </c>
      <c r="C38" t="s">
        <v>316</v>
      </c>
      <c r="D38" t="s">
        <v>103</v>
      </c>
      <c r="E38" t="s">
        <v>258</v>
      </c>
      <c r="F38" t="s">
        <v>154</v>
      </c>
      <c r="G38" t="s">
        <v>317</v>
      </c>
      <c r="H38" s="91">
        <v>3.88</v>
      </c>
      <c r="I38" t="s">
        <v>105</v>
      </c>
      <c r="J38" s="91">
        <v>4.25</v>
      </c>
      <c r="K38" s="91">
        <v>1.33</v>
      </c>
      <c r="L38" s="91">
        <v>976710.35</v>
      </c>
      <c r="M38" s="91">
        <v>115.2</v>
      </c>
      <c r="N38" s="91">
        <v>0</v>
      </c>
      <c r="O38" s="91">
        <v>1125.1703232</v>
      </c>
      <c r="P38" s="91">
        <v>0.01</v>
      </c>
      <c r="Q38" s="91">
        <v>1.43</v>
      </c>
      <c r="R38" s="91">
        <v>0.25</v>
      </c>
    </row>
    <row r="39" spans="2:18">
      <c r="B39" t="s">
        <v>318</v>
      </c>
      <c r="C39" t="s">
        <v>319</v>
      </c>
      <c r="D39" t="s">
        <v>103</v>
      </c>
      <c r="E39" t="s">
        <v>258</v>
      </c>
      <c r="F39" t="s">
        <v>154</v>
      </c>
      <c r="G39" t="s">
        <v>320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3646029.75</v>
      </c>
      <c r="M39" s="91">
        <v>100.97</v>
      </c>
      <c r="N39" s="91">
        <v>0</v>
      </c>
      <c r="O39" s="91">
        <v>3681.3962385750001</v>
      </c>
      <c r="P39" s="91">
        <v>0.03</v>
      </c>
      <c r="Q39" s="91">
        <v>4.68</v>
      </c>
      <c r="R39" s="91">
        <v>0.81</v>
      </c>
    </row>
    <row r="40" spans="2:18">
      <c r="B40" t="s">
        <v>321</v>
      </c>
      <c r="C40" t="s">
        <v>322</v>
      </c>
      <c r="D40" t="s">
        <v>103</v>
      </c>
      <c r="E40" t="s">
        <v>258</v>
      </c>
      <c r="F40" t="s">
        <v>154</v>
      </c>
      <c r="G40" t="s">
        <v>317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1489536.41</v>
      </c>
      <c r="M40" s="91">
        <v>102.13</v>
      </c>
      <c r="N40" s="91">
        <v>0</v>
      </c>
      <c r="O40" s="91">
        <v>1521.2635355330001</v>
      </c>
      <c r="P40" s="91">
        <v>0.01</v>
      </c>
      <c r="Q40" s="91">
        <v>1.93</v>
      </c>
      <c r="R40" s="91">
        <v>0.33</v>
      </c>
    </row>
    <row r="41" spans="2:18">
      <c r="B41" t="s">
        <v>323</v>
      </c>
      <c r="C41" t="s">
        <v>324</v>
      </c>
      <c r="D41" t="s">
        <v>103</v>
      </c>
      <c r="E41" t="s">
        <v>258</v>
      </c>
      <c r="F41" t="s">
        <v>154</v>
      </c>
      <c r="G41" t="s">
        <v>325</v>
      </c>
      <c r="H41" s="91">
        <v>6.57</v>
      </c>
      <c r="I41" t="s">
        <v>105</v>
      </c>
      <c r="J41" s="91">
        <v>6.25</v>
      </c>
      <c r="K41" s="91">
        <v>1.97</v>
      </c>
      <c r="L41" s="91">
        <v>2235638.86</v>
      </c>
      <c r="M41" s="91">
        <v>131.86000000000001</v>
      </c>
      <c r="N41" s="91">
        <v>0</v>
      </c>
      <c r="O41" s="91">
        <v>2947.9134007960001</v>
      </c>
      <c r="P41" s="91">
        <v>0.01</v>
      </c>
      <c r="Q41" s="91">
        <v>3.75</v>
      </c>
      <c r="R41" s="91">
        <v>0.65</v>
      </c>
    </row>
    <row r="42" spans="2:18">
      <c r="B42" t="s">
        <v>326</v>
      </c>
      <c r="C42" t="s">
        <v>327</v>
      </c>
      <c r="D42" t="s">
        <v>103</v>
      </c>
      <c r="E42" t="s">
        <v>258</v>
      </c>
      <c r="F42" t="s">
        <v>154</v>
      </c>
      <c r="G42" t="s">
        <v>328</v>
      </c>
      <c r="H42" s="91">
        <v>4.76</v>
      </c>
      <c r="I42" t="s">
        <v>105</v>
      </c>
      <c r="J42" s="91">
        <v>3.75</v>
      </c>
      <c r="K42" s="91">
        <v>1.58</v>
      </c>
      <c r="L42" s="91">
        <v>2317273.61</v>
      </c>
      <c r="M42" s="91">
        <v>113.72</v>
      </c>
      <c r="N42" s="91">
        <v>0</v>
      </c>
      <c r="O42" s="91">
        <v>2635.2035492919999</v>
      </c>
      <c r="P42" s="91">
        <v>0.01</v>
      </c>
      <c r="Q42" s="91">
        <v>3.35</v>
      </c>
      <c r="R42" s="91">
        <v>0.57999999999999996</v>
      </c>
    </row>
    <row r="43" spans="2:18">
      <c r="B43" t="s">
        <v>329</v>
      </c>
      <c r="C43" t="s">
        <v>330</v>
      </c>
      <c r="D43" t="s">
        <v>103</v>
      </c>
      <c r="E43" t="s">
        <v>258</v>
      </c>
      <c r="F43" t="s">
        <v>154</v>
      </c>
      <c r="G43" t="s">
        <v>331</v>
      </c>
      <c r="H43" s="91">
        <v>14.52</v>
      </c>
      <c r="I43" t="s">
        <v>105</v>
      </c>
      <c r="J43" s="91">
        <v>5.5</v>
      </c>
      <c r="K43" s="91">
        <v>3.18</v>
      </c>
      <c r="L43" s="91">
        <v>2985362.15</v>
      </c>
      <c r="M43" s="91">
        <v>142.68</v>
      </c>
      <c r="N43" s="91">
        <v>0</v>
      </c>
      <c r="O43" s="91">
        <v>4259.5147156200001</v>
      </c>
      <c r="P43" s="91">
        <v>0.02</v>
      </c>
      <c r="Q43" s="91">
        <v>5.41</v>
      </c>
      <c r="R43" s="91">
        <v>0.93</v>
      </c>
    </row>
    <row r="44" spans="2:18">
      <c r="B44" t="s">
        <v>332</v>
      </c>
      <c r="C44" t="s">
        <v>333</v>
      </c>
      <c r="D44" t="s">
        <v>103</v>
      </c>
      <c r="E44" t="s">
        <v>258</v>
      </c>
      <c r="F44" t="s">
        <v>154</v>
      </c>
      <c r="G44" t="s">
        <v>334</v>
      </c>
      <c r="H44" s="91">
        <v>3.84</v>
      </c>
      <c r="I44" t="s">
        <v>105</v>
      </c>
      <c r="J44" s="91">
        <v>1.25</v>
      </c>
      <c r="K44" s="91">
        <v>1.25</v>
      </c>
      <c r="L44" s="91">
        <v>2013885.03</v>
      </c>
      <c r="M44" s="91">
        <v>100.11</v>
      </c>
      <c r="N44" s="91">
        <v>0</v>
      </c>
      <c r="O44" s="91">
        <v>2016.100303533</v>
      </c>
      <c r="P44" s="91">
        <v>0.02</v>
      </c>
      <c r="Q44" s="91">
        <v>2.56</v>
      </c>
      <c r="R44" s="91">
        <v>0.44</v>
      </c>
    </row>
    <row r="45" spans="2:18">
      <c r="B45" t="s">
        <v>335</v>
      </c>
      <c r="C45" t="s">
        <v>336</v>
      </c>
      <c r="D45" t="s">
        <v>103</v>
      </c>
      <c r="E45" t="s">
        <v>258</v>
      </c>
      <c r="F45" t="s">
        <v>154</v>
      </c>
      <c r="G45" t="s">
        <v>337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177928.9</v>
      </c>
      <c r="M45" s="91">
        <v>100.05</v>
      </c>
      <c r="N45" s="91">
        <v>0</v>
      </c>
      <c r="O45" s="91">
        <v>178.01786444999999</v>
      </c>
      <c r="P45" s="91">
        <v>0</v>
      </c>
      <c r="Q45" s="91">
        <v>0.23</v>
      </c>
      <c r="R45" s="91">
        <v>0.04</v>
      </c>
    </row>
    <row r="46" spans="2:18">
      <c r="B46" s="92" t="s">
        <v>338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245</v>
      </c>
      <c r="C47" t="s">
        <v>245</v>
      </c>
      <c r="D47" s="16"/>
      <c r="E47" t="s">
        <v>245</v>
      </c>
      <c r="H47" s="91">
        <v>0</v>
      </c>
      <c r="I47" t="s">
        <v>245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339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245</v>
      </c>
      <c r="C49" t="s">
        <v>245</v>
      </c>
      <c r="D49" s="16"/>
      <c r="E49" t="s">
        <v>245</v>
      </c>
      <c r="H49" s="91">
        <v>0</v>
      </c>
      <c r="I49" t="s">
        <v>245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251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340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245</v>
      </c>
      <c r="C52" t="s">
        <v>245</v>
      </c>
      <c r="D52" s="16"/>
      <c r="E52" t="s">
        <v>245</v>
      </c>
      <c r="H52" s="91">
        <v>0</v>
      </c>
      <c r="I52" t="s">
        <v>245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341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245</v>
      </c>
      <c r="C54" t="s">
        <v>245</v>
      </c>
      <c r="D54" s="16"/>
      <c r="E54" t="s">
        <v>245</v>
      </c>
      <c r="H54" s="91">
        <v>0</v>
      </c>
      <c r="I54" t="s">
        <v>245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342</v>
      </c>
      <c r="C55" s="16"/>
      <c r="D55" s="16"/>
    </row>
    <row r="56" spans="2:18">
      <c r="B56" t="s">
        <v>343</v>
      </c>
      <c r="C56" s="16"/>
      <c r="D56" s="16"/>
    </row>
    <row r="57" spans="2:18">
      <c r="B57" t="s">
        <v>344</v>
      </c>
      <c r="C57" s="16"/>
      <c r="D57" s="16"/>
    </row>
    <row r="58" spans="2:18">
      <c r="B58" t="s">
        <v>345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2333</v>
      </c>
    </row>
    <row r="3" spans="2:23" s="1" customFormat="1">
      <c r="B3" s="2" t="s">
        <v>2</v>
      </c>
      <c r="C3" s="26" t="s">
        <v>2334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1932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245</v>
      </c>
      <c r="C14" t="s">
        <v>245</v>
      </c>
      <c r="D14" t="s">
        <v>245</v>
      </c>
      <c r="E14" t="s">
        <v>245</v>
      </c>
      <c r="F14" s="15"/>
      <c r="G14" s="15"/>
      <c r="H14" s="91">
        <v>0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1933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245</v>
      </c>
      <c r="C16" t="s">
        <v>245</v>
      </c>
      <c r="D16" t="s">
        <v>245</v>
      </c>
      <c r="E16" t="s">
        <v>245</v>
      </c>
      <c r="F16" s="15"/>
      <c r="G16" s="15"/>
      <c r="H16" s="91">
        <v>0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347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245</v>
      </c>
      <c r="C18" t="s">
        <v>245</v>
      </c>
      <c r="D18" t="s">
        <v>245</v>
      </c>
      <c r="E18" t="s">
        <v>245</v>
      </c>
      <c r="F18" s="15"/>
      <c r="G18" s="15"/>
      <c r="H18" s="91">
        <v>0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1068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245</v>
      </c>
      <c r="C20" t="s">
        <v>245</v>
      </c>
      <c r="D20" t="s">
        <v>245</v>
      </c>
      <c r="E20" t="s">
        <v>245</v>
      </c>
      <c r="F20" s="15"/>
      <c r="G20" s="15"/>
      <c r="H20" s="91">
        <v>0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348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245</v>
      </c>
      <c r="C23" t="s">
        <v>245</v>
      </c>
      <c r="D23" t="s">
        <v>245</v>
      </c>
      <c r="E23" t="s">
        <v>245</v>
      </c>
      <c r="H23" s="91">
        <v>0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349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245</v>
      </c>
      <c r="C25" t="s">
        <v>245</v>
      </c>
      <c r="D25" t="s">
        <v>245</v>
      </c>
      <c r="E25" t="s">
        <v>245</v>
      </c>
      <c r="H25" s="91">
        <v>0</v>
      </c>
      <c r="I25" t="s">
        <v>245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253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2333</v>
      </c>
    </row>
    <row r="3" spans="2:68" s="1" customFormat="1">
      <c r="B3" s="2" t="s">
        <v>2</v>
      </c>
      <c r="C3" s="26" t="s">
        <v>2334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346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245</v>
      </c>
      <c r="C14" t="s">
        <v>245</v>
      </c>
      <c r="D14" s="16"/>
      <c r="E14" s="16"/>
      <c r="F14" s="16"/>
      <c r="G14" t="s">
        <v>245</v>
      </c>
      <c r="H14" t="s">
        <v>245</v>
      </c>
      <c r="K14" s="91">
        <v>0</v>
      </c>
      <c r="L14" t="s">
        <v>245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245</v>
      </c>
      <c r="C16" t="s">
        <v>245</v>
      </c>
      <c r="D16" s="16"/>
      <c r="E16" s="16"/>
      <c r="F16" s="16"/>
      <c r="G16" t="s">
        <v>245</v>
      </c>
      <c r="H16" t="s">
        <v>245</v>
      </c>
      <c r="K16" s="91">
        <v>0</v>
      </c>
      <c r="L16" t="s">
        <v>245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347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245</v>
      </c>
      <c r="C18" t="s">
        <v>245</v>
      </c>
      <c r="D18" s="16"/>
      <c r="E18" s="16"/>
      <c r="F18" s="16"/>
      <c r="G18" t="s">
        <v>245</v>
      </c>
      <c r="H18" t="s">
        <v>245</v>
      </c>
      <c r="K18" s="91">
        <v>0</v>
      </c>
      <c r="L18" t="s">
        <v>245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348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245</v>
      </c>
      <c r="C21" t="s">
        <v>245</v>
      </c>
      <c r="D21" s="16"/>
      <c r="E21" s="16"/>
      <c r="F21" s="16"/>
      <c r="G21" t="s">
        <v>245</v>
      </c>
      <c r="H21" t="s">
        <v>245</v>
      </c>
      <c r="K21" s="91">
        <v>0</v>
      </c>
      <c r="L21" t="s">
        <v>245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349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245</v>
      </c>
      <c r="C23" t="s">
        <v>245</v>
      </c>
      <c r="D23" s="16"/>
      <c r="E23" s="16"/>
      <c r="F23" s="16"/>
      <c r="G23" t="s">
        <v>245</v>
      </c>
      <c r="H23" t="s">
        <v>245</v>
      </c>
      <c r="K23" s="91">
        <v>0</v>
      </c>
      <c r="L23" t="s">
        <v>245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253</v>
      </c>
      <c r="C24" s="16"/>
      <c r="D24" s="16"/>
      <c r="E24" s="16"/>
      <c r="F24" s="16"/>
      <c r="G24" s="16"/>
    </row>
    <row r="25" spans="2:21">
      <c r="B25" t="s">
        <v>342</v>
      </c>
      <c r="C25" s="16"/>
      <c r="D25" s="16"/>
      <c r="E25" s="16"/>
      <c r="F25" s="16"/>
      <c r="G25" s="16"/>
    </row>
    <row r="26" spans="2:21">
      <c r="B26" t="s">
        <v>343</v>
      </c>
      <c r="C26" s="16"/>
      <c r="D26" s="16"/>
      <c r="E26" s="16"/>
      <c r="F26" s="16"/>
      <c r="G26" s="16"/>
    </row>
    <row r="27" spans="2:21">
      <c r="B27" t="s">
        <v>344</v>
      </c>
      <c r="C27" s="16"/>
      <c r="D27" s="16"/>
      <c r="E27" s="16"/>
      <c r="F27" s="16"/>
      <c r="G27" s="16"/>
    </row>
    <row r="28" spans="2:21">
      <c r="B28" t="s">
        <v>345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2333</v>
      </c>
    </row>
    <row r="3" spans="2:66" s="1" customFormat="1">
      <c r="B3" s="2" t="s">
        <v>2</v>
      </c>
      <c r="C3" s="26" t="s">
        <v>2334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4.0999999999999996</v>
      </c>
      <c r="L11" s="7"/>
      <c r="M11" s="7"/>
      <c r="N11" s="90">
        <v>1.81</v>
      </c>
      <c r="O11" s="90">
        <v>94229598.980000004</v>
      </c>
      <c r="P11" s="33"/>
      <c r="Q11" s="90">
        <v>352.66780999999997</v>
      </c>
      <c r="R11" s="90">
        <v>107011.8257994517</v>
      </c>
      <c r="S11" s="7"/>
      <c r="T11" s="90">
        <v>100</v>
      </c>
      <c r="U11" s="90">
        <v>23.45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4.0999999999999996</v>
      </c>
      <c r="N12" s="93">
        <v>1.81</v>
      </c>
      <c r="O12" s="93">
        <v>94229598.980000004</v>
      </c>
      <c r="Q12" s="93">
        <v>352.66780999999997</v>
      </c>
      <c r="R12" s="93">
        <v>107011.8257994517</v>
      </c>
      <c r="T12" s="93">
        <v>100</v>
      </c>
      <c r="U12" s="93">
        <v>23.45</v>
      </c>
    </row>
    <row r="13" spans="2:66">
      <c r="B13" s="92" t="s">
        <v>346</v>
      </c>
      <c r="C13" s="16"/>
      <c r="D13" s="16"/>
      <c r="E13" s="16"/>
      <c r="F13" s="16"/>
      <c r="K13" s="93">
        <v>4.12</v>
      </c>
      <c r="N13" s="93">
        <v>1.37</v>
      </c>
      <c r="O13" s="93">
        <v>69797109.579999998</v>
      </c>
      <c r="Q13" s="93">
        <v>330.29854999999998</v>
      </c>
      <c r="R13" s="93">
        <v>81171.333355294715</v>
      </c>
      <c r="T13" s="93">
        <v>75.849999999999994</v>
      </c>
      <c r="U13" s="93">
        <v>17.78</v>
      </c>
    </row>
    <row r="14" spans="2:66">
      <c r="B14" t="s">
        <v>350</v>
      </c>
      <c r="C14" t="s">
        <v>351</v>
      </c>
      <c r="D14" t="s">
        <v>103</v>
      </c>
      <c r="E14" t="s">
        <v>126</v>
      </c>
      <c r="F14" t="s">
        <v>352</v>
      </c>
      <c r="G14" t="s">
        <v>353</v>
      </c>
      <c r="H14" t="s">
        <v>231</v>
      </c>
      <c r="I14" t="s">
        <v>232</v>
      </c>
      <c r="J14" t="s">
        <v>265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710936.06</v>
      </c>
      <c r="P14" s="91">
        <v>98.84</v>
      </c>
      <c r="Q14" s="91">
        <v>0</v>
      </c>
      <c r="R14" s="91">
        <v>702.68920170399997</v>
      </c>
      <c r="S14" s="91">
        <v>0.06</v>
      </c>
      <c r="T14" s="91">
        <v>0.66</v>
      </c>
      <c r="U14" s="91">
        <v>0.15</v>
      </c>
    </row>
    <row r="15" spans="2:66">
      <c r="B15" t="s">
        <v>354</v>
      </c>
      <c r="C15" t="s">
        <v>355</v>
      </c>
      <c r="D15" t="s">
        <v>103</v>
      </c>
      <c r="E15" t="s">
        <v>126</v>
      </c>
      <c r="F15" t="s">
        <v>352</v>
      </c>
      <c r="G15" t="s">
        <v>353</v>
      </c>
      <c r="H15" t="s">
        <v>231</v>
      </c>
      <c r="I15" t="s">
        <v>232</v>
      </c>
      <c r="J15" t="s">
        <v>356</v>
      </c>
      <c r="K15" s="91">
        <v>1.49</v>
      </c>
      <c r="L15" t="s">
        <v>105</v>
      </c>
      <c r="M15" s="91">
        <v>0.59</v>
      </c>
      <c r="N15" s="91">
        <v>0.27</v>
      </c>
      <c r="O15" s="91">
        <v>2324145.98</v>
      </c>
      <c r="P15" s="91">
        <v>100.97</v>
      </c>
      <c r="Q15" s="91">
        <v>0</v>
      </c>
      <c r="R15" s="91">
        <v>2346.690196006</v>
      </c>
      <c r="S15" s="91">
        <v>0.04</v>
      </c>
      <c r="T15" s="91">
        <v>2.19</v>
      </c>
      <c r="U15" s="91">
        <v>0.51</v>
      </c>
    </row>
    <row r="16" spans="2:66">
      <c r="B16" t="s">
        <v>357</v>
      </c>
      <c r="C16" t="s">
        <v>358</v>
      </c>
      <c r="D16" t="s">
        <v>103</v>
      </c>
      <c r="E16" t="s">
        <v>126</v>
      </c>
      <c r="F16" t="s">
        <v>359</v>
      </c>
      <c r="G16" t="s">
        <v>353</v>
      </c>
      <c r="H16" t="s">
        <v>231</v>
      </c>
      <c r="I16" t="s">
        <v>232</v>
      </c>
      <c r="J16" t="s">
        <v>360</v>
      </c>
      <c r="K16" s="91">
        <v>8.31</v>
      </c>
      <c r="L16" t="s">
        <v>105</v>
      </c>
      <c r="M16" s="91">
        <v>1.22</v>
      </c>
      <c r="N16" s="91">
        <v>1.69</v>
      </c>
      <c r="O16" s="91">
        <v>41868.28</v>
      </c>
      <c r="P16" s="91">
        <v>97.76</v>
      </c>
      <c r="Q16" s="91">
        <v>0</v>
      </c>
      <c r="R16" s="91">
        <v>40.930430528000002</v>
      </c>
      <c r="S16" s="91">
        <v>0.01</v>
      </c>
      <c r="T16" s="91">
        <v>0.04</v>
      </c>
      <c r="U16" s="91">
        <v>0.01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359</v>
      </c>
      <c r="G17" t="s">
        <v>353</v>
      </c>
      <c r="H17" t="s">
        <v>231</v>
      </c>
      <c r="I17" t="s">
        <v>232</v>
      </c>
      <c r="J17" t="s">
        <v>363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1448385.13</v>
      </c>
      <c r="P17" s="91">
        <v>102.98</v>
      </c>
      <c r="Q17" s="91">
        <v>0</v>
      </c>
      <c r="R17" s="91">
        <v>1491.5470068740001</v>
      </c>
      <c r="S17" s="91">
        <v>0.05</v>
      </c>
      <c r="T17" s="91">
        <v>1.39</v>
      </c>
      <c r="U17" s="91">
        <v>0.33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359</v>
      </c>
      <c r="G18" t="s">
        <v>353</v>
      </c>
      <c r="H18" t="s">
        <v>231</v>
      </c>
      <c r="I18" t="s">
        <v>232</v>
      </c>
      <c r="J18" t="s">
        <v>366</v>
      </c>
      <c r="K18" s="91">
        <v>1.69</v>
      </c>
      <c r="L18" t="s">
        <v>105</v>
      </c>
      <c r="M18" s="91">
        <v>0.41</v>
      </c>
      <c r="N18" s="91">
        <v>0.35</v>
      </c>
      <c r="O18" s="91">
        <v>203405.63</v>
      </c>
      <c r="P18" s="91">
        <v>100.22</v>
      </c>
      <c r="Q18" s="91">
        <v>0</v>
      </c>
      <c r="R18" s="91">
        <v>203.853122386</v>
      </c>
      <c r="S18" s="91">
        <v>0.02</v>
      </c>
      <c r="T18" s="91">
        <v>0.19</v>
      </c>
      <c r="U18" s="91">
        <v>0.04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359</v>
      </c>
      <c r="G19" t="s">
        <v>353</v>
      </c>
      <c r="H19" t="s">
        <v>231</v>
      </c>
      <c r="I19" t="s">
        <v>232</v>
      </c>
      <c r="J19" t="s">
        <v>369</v>
      </c>
      <c r="K19" s="91">
        <v>1.08</v>
      </c>
      <c r="L19" t="s">
        <v>105</v>
      </c>
      <c r="M19" s="91">
        <v>0.64</v>
      </c>
      <c r="N19" s="91">
        <v>0.33</v>
      </c>
      <c r="O19" s="91">
        <v>1407228.14</v>
      </c>
      <c r="P19" s="91">
        <v>101.21</v>
      </c>
      <c r="Q19" s="91">
        <v>0</v>
      </c>
      <c r="R19" s="91">
        <v>1424.255600494</v>
      </c>
      <c r="S19" s="91">
        <v>0.04</v>
      </c>
      <c r="T19" s="91">
        <v>1.33</v>
      </c>
      <c r="U19" s="91">
        <v>0.31</v>
      </c>
    </row>
    <row r="20" spans="2:21">
      <c r="B20" t="s">
        <v>370</v>
      </c>
      <c r="C20" t="s">
        <v>371</v>
      </c>
      <c r="D20" t="s">
        <v>103</v>
      </c>
      <c r="E20" t="s">
        <v>126</v>
      </c>
      <c r="F20" t="s">
        <v>359</v>
      </c>
      <c r="G20" t="s">
        <v>353</v>
      </c>
      <c r="H20" t="s">
        <v>231</v>
      </c>
      <c r="I20" t="s">
        <v>232</v>
      </c>
      <c r="J20" t="s">
        <v>372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1106113.8999999999</v>
      </c>
      <c r="P20" s="91">
        <v>100.03</v>
      </c>
      <c r="Q20" s="91">
        <v>0</v>
      </c>
      <c r="R20" s="91">
        <v>1106.4457341699999</v>
      </c>
      <c r="S20" s="91">
        <v>0.04</v>
      </c>
      <c r="T20" s="91">
        <v>1.03</v>
      </c>
      <c r="U20" s="91">
        <v>0.24</v>
      </c>
    </row>
    <row r="21" spans="2:21">
      <c r="B21" t="s">
        <v>373</v>
      </c>
      <c r="C21" t="s">
        <v>374</v>
      </c>
      <c r="D21" t="s">
        <v>103</v>
      </c>
      <c r="E21" t="s">
        <v>126</v>
      </c>
      <c r="F21" t="s">
        <v>359</v>
      </c>
      <c r="G21" t="s">
        <v>353</v>
      </c>
      <c r="H21" t="s">
        <v>231</v>
      </c>
      <c r="I21" t="s">
        <v>232</v>
      </c>
      <c r="J21" t="s">
        <v>375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1004000.19</v>
      </c>
      <c r="P21" s="91">
        <v>113.05</v>
      </c>
      <c r="Q21" s="91">
        <v>0</v>
      </c>
      <c r="R21" s="91">
        <v>1135.0222147950001</v>
      </c>
      <c r="S21" s="91">
        <v>0.05</v>
      </c>
      <c r="T21" s="91">
        <v>1.06</v>
      </c>
      <c r="U21" s="91">
        <v>0.25</v>
      </c>
    </row>
    <row r="22" spans="2:21">
      <c r="B22" t="s">
        <v>376</v>
      </c>
      <c r="C22" t="s">
        <v>377</v>
      </c>
      <c r="D22" t="s">
        <v>103</v>
      </c>
      <c r="E22" t="s">
        <v>126</v>
      </c>
      <c r="F22" t="s">
        <v>359</v>
      </c>
      <c r="G22" t="s">
        <v>353</v>
      </c>
      <c r="H22" t="s">
        <v>231</v>
      </c>
      <c r="I22" t="s">
        <v>232</v>
      </c>
      <c r="J22" t="s">
        <v>337</v>
      </c>
      <c r="K22" s="91">
        <v>0.05</v>
      </c>
      <c r="L22" t="s">
        <v>105</v>
      </c>
      <c r="M22" s="91">
        <v>2.58</v>
      </c>
      <c r="N22" s="91">
        <v>5.75</v>
      </c>
      <c r="O22" s="91">
        <v>994508.43</v>
      </c>
      <c r="P22" s="91">
        <v>105.92</v>
      </c>
      <c r="Q22" s="91">
        <v>0</v>
      </c>
      <c r="R22" s="91">
        <v>1053.3833290560001</v>
      </c>
      <c r="S22" s="91">
        <v>0.04</v>
      </c>
      <c r="T22" s="91">
        <v>0.98</v>
      </c>
      <c r="U22" s="91">
        <v>0.23</v>
      </c>
    </row>
    <row r="23" spans="2:21">
      <c r="B23" t="s">
        <v>378</v>
      </c>
      <c r="C23" t="s">
        <v>379</v>
      </c>
      <c r="D23" t="s">
        <v>103</v>
      </c>
      <c r="E23" t="s">
        <v>126</v>
      </c>
      <c r="F23" t="s">
        <v>359</v>
      </c>
      <c r="G23" t="s">
        <v>353</v>
      </c>
      <c r="H23" t="s">
        <v>231</v>
      </c>
      <c r="I23" t="s">
        <v>232</v>
      </c>
      <c r="J23" t="s">
        <v>380</v>
      </c>
      <c r="K23" s="91">
        <v>10.82</v>
      </c>
      <c r="L23" t="s">
        <v>105</v>
      </c>
      <c r="M23" s="91">
        <v>0.47</v>
      </c>
      <c r="N23" s="91">
        <v>1.03</v>
      </c>
      <c r="O23" s="91">
        <v>604262.24</v>
      </c>
      <c r="P23" s="91">
        <v>102.26</v>
      </c>
      <c r="Q23" s="91">
        <v>0</v>
      </c>
      <c r="R23" s="91">
        <v>617.91856662400005</v>
      </c>
      <c r="S23" s="91">
        <v>0.09</v>
      </c>
      <c r="T23" s="91">
        <v>0.57999999999999996</v>
      </c>
      <c r="U23" s="91">
        <v>0.14000000000000001</v>
      </c>
    </row>
    <row r="24" spans="2:21">
      <c r="B24" t="s">
        <v>381</v>
      </c>
      <c r="C24" t="s">
        <v>382</v>
      </c>
      <c r="D24" t="s">
        <v>103</v>
      </c>
      <c r="E24" t="s">
        <v>126</v>
      </c>
      <c r="F24" t="s">
        <v>383</v>
      </c>
      <c r="G24" t="s">
        <v>353</v>
      </c>
      <c r="H24" t="s">
        <v>231</v>
      </c>
      <c r="I24" t="s">
        <v>232</v>
      </c>
      <c r="J24" t="s">
        <v>337</v>
      </c>
      <c r="K24" s="91">
        <v>1.2</v>
      </c>
      <c r="L24" t="s">
        <v>105</v>
      </c>
      <c r="M24" s="91">
        <v>1.6</v>
      </c>
      <c r="N24" s="91">
        <v>0.3</v>
      </c>
      <c r="O24" s="91">
        <v>95737.76</v>
      </c>
      <c r="P24" s="91">
        <v>102.02</v>
      </c>
      <c r="Q24" s="91">
        <v>0</v>
      </c>
      <c r="R24" s="91">
        <v>97.671662752000003</v>
      </c>
      <c r="S24" s="91">
        <v>0</v>
      </c>
      <c r="T24" s="91">
        <v>0.09</v>
      </c>
      <c r="U24" s="91">
        <v>0.02</v>
      </c>
    </row>
    <row r="25" spans="2:21">
      <c r="B25" t="s">
        <v>384</v>
      </c>
      <c r="C25" t="s">
        <v>385</v>
      </c>
      <c r="D25" t="s">
        <v>103</v>
      </c>
      <c r="E25" t="s">
        <v>126</v>
      </c>
      <c r="F25" t="s">
        <v>383</v>
      </c>
      <c r="G25" t="s">
        <v>353</v>
      </c>
      <c r="H25" t="s">
        <v>231</v>
      </c>
      <c r="I25" t="s">
        <v>232</v>
      </c>
      <c r="J25" t="s">
        <v>386</v>
      </c>
      <c r="K25" s="91">
        <v>6.09</v>
      </c>
      <c r="L25" t="s">
        <v>105</v>
      </c>
      <c r="M25" s="91">
        <v>1.75</v>
      </c>
      <c r="N25" s="91">
        <v>1.2</v>
      </c>
      <c r="O25" s="91">
        <v>837365.6</v>
      </c>
      <c r="P25" s="91">
        <v>103.17</v>
      </c>
      <c r="Q25" s="91">
        <v>0</v>
      </c>
      <c r="R25" s="91">
        <v>863.91008952000004</v>
      </c>
      <c r="S25" s="91">
        <v>0.04</v>
      </c>
      <c r="T25" s="91">
        <v>0.81</v>
      </c>
      <c r="U25" s="91">
        <v>0.19</v>
      </c>
    </row>
    <row r="26" spans="2:21">
      <c r="B26" t="s">
        <v>387</v>
      </c>
      <c r="C26" t="s">
        <v>388</v>
      </c>
      <c r="D26" t="s">
        <v>103</v>
      </c>
      <c r="E26" t="s">
        <v>126</v>
      </c>
      <c r="F26" t="s">
        <v>383</v>
      </c>
      <c r="G26" t="s">
        <v>353</v>
      </c>
      <c r="H26" t="s">
        <v>231</v>
      </c>
      <c r="I26" t="s">
        <v>232</v>
      </c>
      <c r="J26" t="s">
        <v>265</v>
      </c>
      <c r="K26" s="91">
        <v>4.71</v>
      </c>
      <c r="L26" t="s">
        <v>105</v>
      </c>
      <c r="M26" s="91">
        <v>0.6</v>
      </c>
      <c r="N26" s="91">
        <v>0.86</v>
      </c>
      <c r="O26" s="91">
        <v>146329.64000000001</v>
      </c>
      <c r="P26" s="91">
        <v>100.27</v>
      </c>
      <c r="Q26" s="91">
        <v>0</v>
      </c>
      <c r="R26" s="91">
        <v>146.72473002800001</v>
      </c>
      <c r="S26" s="91">
        <v>0.01</v>
      </c>
      <c r="T26" s="91">
        <v>0.14000000000000001</v>
      </c>
      <c r="U26" s="91">
        <v>0.03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383</v>
      </c>
      <c r="G27" t="s">
        <v>353</v>
      </c>
      <c r="H27" t="s">
        <v>231</v>
      </c>
      <c r="I27" t="s">
        <v>232</v>
      </c>
      <c r="J27" t="s">
        <v>391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1804053.23</v>
      </c>
      <c r="P27" s="91">
        <v>122.05</v>
      </c>
      <c r="Q27" s="91">
        <v>0</v>
      </c>
      <c r="R27" s="91">
        <v>2201.8469672149999</v>
      </c>
      <c r="S27" s="91">
        <v>0.06</v>
      </c>
      <c r="T27" s="91">
        <v>2.06</v>
      </c>
      <c r="U27" s="91">
        <v>0.48</v>
      </c>
    </row>
    <row r="28" spans="2:21">
      <c r="B28" t="s">
        <v>392</v>
      </c>
      <c r="C28" t="s">
        <v>393</v>
      </c>
      <c r="D28" t="s">
        <v>103</v>
      </c>
      <c r="E28" t="s">
        <v>126</v>
      </c>
      <c r="F28" t="s">
        <v>383</v>
      </c>
      <c r="G28" t="s">
        <v>353</v>
      </c>
      <c r="H28" t="s">
        <v>231</v>
      </c>
      <c r="I28" t="s">
        <v>232</v>
      </c>
      <c r="J28" t="s">
        <v>375</v>
      </c>
      <c r="K28" s="91">
        <v>2.21</v>
      </c>
      <c r="L28" t="s">
        <v>105</v>
      </c>
      <c r="M28" s="91">
        <v>0.7</v>
      </c>
      <c r="N28" s="91">
        <v>0.34</v>
      </c>
      <c r="O28" s="91">
        <v>901546.92</v>
      </c>
      <c r="P28" s="91">
        <v>103.28</v>
      </c>
      <c r="Q28" s="91">
        <v>0</v>
      </c>
      <c r="R28" s="91">
        <v>931.11765897600003</v>
      </c>
      <c r="S28" s="91">
        <v>0.03</v>
      </c>
      <c r="T28" s="91">
        <v>0.87</v>
      </c>
      <c r="U28" s="91">
        <v>0.2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396</v>
      </c>
      <c r="G29" t="s">
        <v>397</v>
      </c>
      <c r="H29" t="s">
        <v>398</v>
      </c>
      <c r="I29" t="s">
        <v>232</v>
      </c>
      <c r="J29" t="s">
        <v>399</v>
      </c>
      <c r="K29" s="91">
        <v>4.34</v>
      </c>
      <c r="L29" t="s">
        <v>105</v>
      </c>
      <c r="M29" s="91">
        <v>1.64</v>
      </c>
      <c r="N29" s="91">
        <v>1.06</v>
      </c>
      <c r="O29" s="91">
        <v>1072889.68</v>
      </c>
      <c r="P29" s="91">
        <v>102.85</v>
      </c>
      <c r="Q29" s="91">
        <v>8.8226099999999992</v>
      </c>
      <c r="R29" s="91">
        <v>1112.2896458800001</v>
      </c>
      <c r="S29" s="91">
        <v>0.1</v>
      </c>
      <c r="T29" s="91">
        <v>1.04</v>
      </c>
      <c r="U29" s="91">
        <v>0.24</v>
      </c>
    </row>
    <row r="30" spans="2:21">
      <c r="B30" t="s">
        <v>400</v>
      </c>
      <c r="C30" t="s">
        <v>401</v>
      </c>
      <c r="D30" t="s">
        <v>103</v>
      </c>
      <c r="E30" t="s">
        <v>126</v>
      </c>
      <c r="F30" t="s">
        <v>396</v>
      </c>
      <c r="G30" t="s">
        <v>397</v>
      </c>
      <c r="H30" t="s">
        <v>402</v>
      </c>
      <c r="I30" t="s">
        <v>153</v>
      </c>
      <c r="J30" t="s">
        <v>403</v>
      </c>
      <c r="K30" s="91">
        <v>5.7</v>
      </c>
      <c r="L30" t="s">
        <v>105</v>
      </c>
      <c r="M30" s="91">
        <v>1.34</v>
      </c>
      <c r="N30" s="91">
        <v>1.59</v>
      </c>
      <c r="O30" s="91">
        <v>3739850.55</v>
      </c>
      <c r="P30" s="91">
        <v>100.2</v>
      </c>
      <c r="Q30" s="91">
        <v>0</v>
      </c>
      <c r="R30" s="91">
        <v>3747.3302511000002</v>
      </c>
      <c r="S30" s="91">
        <v>0.09</v>
      </c>
      <c r="T30" s="91">
        <v>3.5</v>
      </c>
      <c r="U30" s="91">
        <v>0.82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396</v>
      </c>
      <c r="G31" t="s">
        <v>397</v>
      </c>
      <c r="H31" t="s">
        <v>398</v>
      </c>
      <c r="I31" t="s">
        <v>232</v>
      </c>
      <c r="J31" t="s">
        <v>406</v>
      </c>
      <c r="K31" s="91">
        <v>3.2</v>
      </c>
      <c r="L31" t="s">
        <v>105</v>
      </c>
      <c r="M31" s="91">
        <v>0.65</v>
      </c>
      <c r="N31" s="91">
        <v>0.64</v>
      </c>
      <c r="O31" s="91">
        <v>723076.64</v>
      </c>
      <c r="P31" s="91">
        <v>100.47</v>
      </c>
      <c r="Q31" s="91">
        <v>0</v>
      </c>
      <c r="R31" s="91">
        <v>726.47510020799996</v>
      </c>
      <c r="S31" s="91">
        <v>7.0000000000000007E-2</v>
      </c>
      <c r="T31" s="91">
        <v>0.68</v>
      </c>
      <c r="U31" s="91">
        <v>0.16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409</v>
      </c>
      <c r="G32" t="s">
        <v>353</v>
      </c>
      <c r="H32" t="s">
        <v>398</v>
      </c>
      <c r="I32" t="s">
        <v>232</v>
      </c>
      <c r="J32" t="s">
        <v>410</v>
      </c>
      <c r="K32" s="91">
        <v>1.23</v>
      </c>
      <c r="L32" t="s">
        <v>105</v>
      </c>
      <c r="M32" s="91">
        <v>0.8</v>
      </c>
      <c r="N32" s="91">
        <v>0.53</v>
      </c>
      <c r="O32" s="91">
        <v>589237.15</v>
      </c>
      <c r="P32" s="91">
        <v>102.87</v>
      </c>
      <c r="Q32" s="91">
        <v>0</v>
      </c>
      <c r="R32" s="91">
        <v>606.14825620500005</v>
      </c>
      <c r="S32" s="91">
        <v>0.09</v>
      </c>
      <c r="T32" s="91">
        <v>0.56999999999999995</v>
      </c>
      <c r="U32" s="91">
        <v>0.13</v>
      </c>
    </row>
    <row r="33" spans="2:21">
      <c r="B33" t="s">
        <v>411</v>
      </c>
      <c r="C33" t="s">
        <v>412</v>
      </c>
      <c r="D33" t="s">
        <v>103</v>
      </c>
      <c r="E33" t="s">
        <v>126</v>
      </c>
      <c r="F33" t="s">
        <v>352</v>
      </c>
      <c r="G33" t="s">
        <v>353</v>
      </c>
      <c r="H33" t="s">
        <v>398</v>
      </c>
      <c r="I33" t="s">
        <v>232</v>
      </c>
      <c r="J33" t="s">
        <v>413</v>
      </c>
      <c r="K33" s="91">
        <v>1.83</v>
      </c>
      <c r="L33" t="s">
        <v>105</v>
      </c>
      <c r="M33" s="91">
        <v>3.4</v>
      </c>
      <c r="N33" s="91">
        <v>0.3</v>
      </c>
      <c r="O33" s="91">
        <v>576495.99</v>
      </c>
      <c r="P33" s="91">
        <v>110.02</v>
      </c>
      <c r="Q33" s="91">
        <v>0</v>
      </c>
      <c r="R33" s="91">
        <v>634.26088819799998</v>
      </c>
      <c r="S33" s="91">
        <v>0.03</v>
      </c>
      <c r="T33" s="91">
        <v>0.59</v>
      </c>
      <c r="U33" s="91">
        <v>0.14000000000000001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359</v>
      </c>
      <c r="G34" t="s">
        <v>353</v>
      </c>
      <c r="H34" t="s">
        <v>398</v>
      </c>
      <c r="I34" t="s">
        <v>232</v>
      </c>
      <c r="J34" t="s">
        <v>416</v>
      </c>
      <c r="K34" s="91">
        <v>0.71</v>
      </c>
      <c r="L34" t="s">
        <v>105</v>
      </c>
      <c r="M34" s="91">
        <v>3</v>
      </c>
      <c r="N34" s="91">
        <v>0.03</v>
      </c>
      <c r="O34" s="91">
        <v>426521.68</v>
      </c>
      <c r="P34" s="91">
        <v>110.09</v>
      </c>
      <c r="Q34" s="91">
        <v>0</v>
      </c>
      <c r="R34" s="91">
        <v>469.55771751200001</v>
      </c>
      <c r="S34" s="91">
        <v>0.09</v>
      </c>
      <c r="T34" s="91">
        <v>0.44</v>
      </c>
      <c r="U34" s="91">
        <v>0.1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419</v>
      </c>
      <c r="G35" t="s">
        <v>397</v>
      </c>
      <c r="H35" t="s">
        <v>402</v>
      </c>
      <c r="I35" t="s">
        <v>153</v>
      </c>
      <c r="J35" t="s">
        <v>420</v>
      </c>
      <c r="K35" s="91">
        <v>10.07</v>
      </c>
      <c r="L35" t="s">
        <v>105</v>
      </c>
      <c r="M35" s="91">
        <v>1.65</v>
      </c>
      <c r="N35" s="91">
        <v>2.02</v>
      </c>
      <c r="O35" s="91">
        <v>222563.84</v>
      </c>
      <c r="P35" s="91">
        <v>97.61</v>
      </c>
      <c r="Q35" s="91">
        <v>0</v>
      </c>
      <c r="R35" s="91">
        <v>217.24456422399999</v>
      </c>
      <c r="S35" s="91">
        <v>0.05</v>
      </c>
      <c r="T35" s="91">
        <v>0.2</v>
      </c>
      <c r="U35" s="91">
        <v>0.05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419</v>
      </c>
      <c r="G36" t="s">
        <v>397</v>
      </c>
      <c r="H36" t="s">
        <v>402</v>
      </c>
      <c r="I36" t="s">
        <v>153</v>
      </c>
      <c r="J36" t="s">
        <v>420</v>
      </c>
      <c r="K36" s="91">
        <v>6.44</v>
      </c>
      <c r="L36" t="s">
        <v>105</v>
      </c>
      <c r="M36" s="91">
        <v>0.83</v>
      </c>
      <c r="N36" s="91">
        <v>1.25</v>
      </c>
      <c r="O36" s="91">
        <v>1489106.4</v>
      </c>
      <c r="P36" s="91">
        <v>98.51</v>
      </c>
      <c r="Q36" s="91">
        <v>0</v>
      </c>
      <c r="R36" s="91">
        <v>1466.91871464</v>
      </c>
      <c r="S36" s="91">
        <v>0.1</v>
      </c>
      <c r="T36" s="91">
        <v>1.37</v>
      </c>
      <c r="U36" s="91">
        <v>0.32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383</v>
      </c>
      <c r="G37" t="s">
        <v>353</v>
      </c>
      <c r="H37" t="s">
        <v>398</v>
      </c>
      <c r="I37" t="s">
        <v>232</v>
      </c>
      <c r="J37" t="s">
        <v>425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190216.16</v>
      </c>
      <c r="P37" s="91">
        <v>117.31</v>
      </c>
      <c r="Q37" s="91">
        <v>0</v>
      </c>
      <c r="R37" s="91">
        <v>223.14257729600001</v>
      </c>
      <c r="S37" s="91">
        <v>0.02</v>
      </c>
      <c r="T37" s="91">
        <v>0.21</v>
      </c>
      <c r="U37" s="91">
        <v>0.05</v>
      </c>
    </row>
    <row r="38" spans="2:21">
      <c r="B38" t="s">
        <v>426</v>
      </c>
      <c r="C38" t="s">
        <v>427</v>
      </c>
      <c r="D38" t="s">
        <v>103</v>
      </c>
      <c r="E38" t="s">
        <v>126</v>
      </c>
      <c r="F38" t="s">
        <v>383</v>
      </c>
      <c r="G38" t="s">
        <v>353</v>
      </c>
      <c r="H38" t="s">
        <v>398</v>
      </c>
      <c r="I38" t="s">
        <v>232</v>
      </c>
      <c r="J38" t="s">
        <v>428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1337129.76</v>
      </c>
      <c r="P38" s="91">
        <v>130.5</v>
      </c>
      <c r="Q38" s="91">
        <v>0</v>
      </c>
      <c r="R38" s="91">
        <v>1744.9543368</v>
      </c>
      <c r="S38" s="91">
        <v>0.06</v>
      </c>
      <c r="T38" s="91">
        <v>1.63</v>
      </c>
      <c r="U38" s="91">
        <v>0.38</v>
      </c>
    </row>
    <row r="39" spans="2:21">
      <c r="B39" t="s">
        <v>429</v>
      </c>
      <c r="C39" t="s">
        <v>430</v>
      </c>
      <c r="D39" t="s">
        <v>103</v>
      </c>
      <c r="E39" t="s">
        <v>126</v>
      </c>
      <c r="F39" t="s">
        <v>383</v>
      </c>
      <c r="G39" t="s">
        <v>353</v>
      </c>
      <c r="H39" t="s">
        <v>398</v>
      </c>
      <c r="I39" t="s">
        <v>232</v>
      </c>
      <c r="J39" t="s">
        <v>413</v>
      </c>
      <c r="K39" s="91">
        <v>2.36</v>
      </c>
      <c r="L39" t="s">
        <v>105</v>
      </c>
      <c r="M39" s="91">
        <v>4</v>
      </c>
      <c r="N39" s="91">
        <v>0.35</v>
      </c>
      <c r="O39" s="91">
        <v>1037687.32</v>
      </c>
      <c r="P39" s="91">
        <v>115.98</v>
      </c>
      <c r="Q39" s="91">
        <v>0</v>
      </c>
      <c r="R39" s="91">
        <v>1203.509753736</v>
      </c>
      <c r="S39" s="91">
        <v>0.04</v>
      </c>
      <c r="T39" s="91">
        <v>1.1200000000000001</v>
      </c>
      <c r="U39" s="91">
        <v>0.26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433</v>
      </c>
      <c r="G40" t="s">
        <v>397</v>
      </c>
      <c r="H40" t="s">
        <v>434</v>
      </c>
      <c r="I40" t="s">
        <v>232</v>
      </c>
      <c r="J40" t="s">
        <v>435</v>
      </c>
      <c r="K40" s="91">
        <v>5.15</v>
      </c>
      <c r="L40" t="s">
        <v>105</v>
      </c>
      <c r="M40" s="91">
        <v>2.34</v>
      </c>
      <c r="N40" s="91">
        <v>1.62</v>
      </c>
      <c r="O40" s="91">
        <v>1815868.83</v>
      </c>
      <c r="P40" s="91">
        <v>105.82</v>
      </c>
      <c r="Q40" s="91">
        <v>0</v>
      </c>
      <c r="R40" s="91">
        <v>1921.5523959059999</v>
      </c>
      <c r="S40" s="91">
        <v>7.0000000000000007E-2</v>
      </c>
      <c r="T40" s="91">
        <v>1.8</v>
      </c>
      <c r="U40" s="91">
        <v>0.42</v>
      </c>
    </row>
    <row r="41" spans="2:21">
      <c r="B41" t="s">
        <v>436</v>
      </c>
      <c r="C41" t="s">
        <v>437</v>
      </c>
      <c r="D41" t="s">
        <v>103</v>
      </c>
      <c r="E41" t="s">
        <v>126</v>
      </c>
      <c r="F41" t="s">
        <v>438</v>
      </c>
      <c r="G41" t="s">
        <v>397</v>
      </c>
      <c r="H41" t="s">
        <v>434</v>
      </c>
      <c r="I41" t="s">
        <v>232</v>
      </c>
      <c r="J41" t="s">
        <v>337</v>
      </c>
      <c r="K41" s="91">
        <v>0.5</v>
      </c>
      <c r="L41" t="s">
        <v>105</v>
      </c>
      <c r="M41" s="91">
        <v>4.95</v>
      </c>
      <c r="N41" s="91">
        <v>0.23</v>
      </c>
      <c r="O41" s="91">
        <v>18180.310000000001</v>
      </c>
      <c r="P41" s="91">
        <v>125.07</v>
      </c>
      <c r="Q41" s="91">
        <v>0</v>
      </c>
      <c r="R41" s="91">
        <v>22.738113717000001</v>
      </c>
      <c r="S41" s="91">
        <v>0.01</v>
      </c>
      <c r="T41" s="91">
        <v>0.02</v>
      </c>
      <c r="U41" s="91">
        <v>0</v>
      </c>
    </row>
    <row r="42" spans="2:21">
      <c r="B42" t="s">
        <v>439</v>
      </c>
      <c r="C42" t="s">
        <v>440</v>
      </c>
      <c r="D42" t="s">
        <v>103</v>
      </c>
      <c r="E42" t="s">
        <v>126</v>
      </c>
      <c r="F42" t="s">
        <v>438</v>
      </c>
      <c r="G42" t="s">
        <v>397</v>
      </c>
      <c r="H42" t="s">
        <v>434</v>
      </c>
      <c r="I42" t="s">
        <v>232</v>
      </c>
      <c r="J42" t="s">
        <v>441</v>
      </c>
      <c r="K42" s="91">
        <v>2.21</v>
      </c>
      <c r="L42" t="s">
        <v>105</v>
      </c>
      <c r="M42" s="91">
        <v>4.8</v>
      </c>
      <c r="N42" s="91">
        <v>0.69</v>
      </c>
      <c r="O42" s="91">
        <v>1691320.04</v>
      </c>
      <c r="P42" s="91">
        <v>114.3</v>
      </c>
      <c r="Q42" s="91">
        <v>0</v>
      </c>
      <c r="R42" s="91">
        <v>1933.1788057199999</v>
      </c>
      <c r="S42" s="91">
        <v>0.12</v>
      </c>
      <c r="T42" s="91">
        <v>1.81</v>
      </c>
      <c r="U42" s="91">
        <v>0.42</v>
      </c>
    </row>
    <row r="43" spans="2:21">
      <c r="B43" t="s">
        <v>442</v>
      </c>
      <c r="C43" t="s">
        <v>443</v>
      </c>
      <c r="D43" t="s">
        <v>103</v>
      </c>
      <c r="E43" t="s">
        <v>126</v>
      </c>
      <c r="F43" t="s">
        <v>438</v>
      </c>
      <c r="G43" t="s">
        <v>397</v>
      </c>
      <c r="H43" t="s">
        <v>434</v>
      </c>
      <c r="I43" t="s">
        <v>232</v>
      </c>
      <c r="J43" t="s">
        <v>444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195779.33</v>
      </c>
      <c r="P43" s="91">
        <v>115.47</v>
      </c>
      <c r="Q43" s="91">
        <v>0</v>
      </c>
      <c r="R43" s="91">
        <v>226.06639235099999</v>
      </c>
      <c r="S43" s="91">
        <v>0.1</v>
      </c>
      <c r="T43" s="91">
        <v>0.21</v>
      </c>
      <c r="U43" s="91">
        <v>0.05</v>
      </c>
    </row>
    <row r="44" spans="2:21">
      <c r="B44" t="s">
        <v>445</v>
      </c>
      <c r="C44" t="s">
        <v>446</v>
      </c>
      <c r="D44" t="s">
        <v>103</v>
      </c>
      <c r="E44" t="s">
        <v>126</v>
      </c>
      <c r="F44" t="s">
        <v>438</v>
      </c>
      <c r="G44" t="s">
        <v>397</v>
      </c>
      <c r="H44" t="s">
        <v>434</v>
      </c>
      <c r="I44" t="s">
        <v>232</v>
      </c>
      <c r="J44" t="s">
        <v>447</v>
      </c>
      <c r="K44" s="91">
        <v>6.16</v>
      </c>
      <c r="L44" t="s">
        <v>105</v>
      </c>
      <c r="M44" s="91">
        <v>3.2</v>
      </c>
      <c r="N44" s="91">
        <v>1.76</v>
      </c>
      <c r="O44" s="91">
        <v>1505136.99</v>
      </c>
      <c r="P44" s="91">
        <v>110.84</v>
      </c>
      <c r="Q44" s="91">
        <v>0</v>
      </c>
      <c r="R44" s="91">
        <v>1668.2938397160001</v>
      </c>
      <c r="S44" s="91">
        <v>0.09</v>
      </c>
      <c r="T44" s="91">
        <v>1.56</v>
      </c>
      <c r="U44" s="91">
        <v>0.37</v>
      </c>
    </row>
    <row r="45" spans="2:21">
      <c r="B45" t="s">
        <v>448</v>
      </c>
      <c r="C45" t="s">
        <v>449</v>
      </c>
      <c r="D45" t="s">
        <v>103</v>
      </c>
      <c r="E45" t="s">
        <v>126</v>
      </c>
      <c r="F45" t="s">
        <v>433</v>
      </c>
      <c r="G45" t="s">
        <v>397</v>
      </c>
      <c r="H45" t="s">
        <v>434</v>
      </c>
      <c r="I45" t="s">
        <v>232</v>
      </c>
      <c r="J45" t="s">
        <v>337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645144.11</v>
      </c>
      <c r="P45" s="91">
        <v>107.4</v>
      </c>
      <c r="Q45" s="91">
        <v>0</v>
      </c>
      <c r="R45" s="91">
        <v>692.88477413999999</v>
      </c>
      <c r="S45" s="91">
        <v>0.12</v>
      </c>
      <c r="T45" s="91">
        <v>0.65</v>
      </c>
      <c r="U45" s="91">
        <v>0.15</v>
      </c>
    </row>
    <row r="46" spans="2:21">
      <c r="B46" t="s">
        <v>450</v>
      </c>
      <c r="C46" t="s">
        <v>451</v>
      </c>
      <c r="D46" t="s">
        <v>103</v>
      </c>
      <c r="E46" t="s">
        <v>126</v>
      </c>
      <c r="F46" t="s">
        <v>433</v>
      </c>
      <c r="G46" t="s">
        <v>397</v>
      </c>
      <c r="H46" t="s">
        <v>434</v>
      </c>
      <c r="I46" t="s">
        <v>232</v>
      </c>
      <c r="J46" t="s">
        <v>337</v>
      </c>
      <c r="K46" s="91">
        <v>1.07</v>
      </c>
      <c r="L46" t="s">
        <v>105</v>
      </c>
      <c r="M46" s="91">
        <v>1.64</v>
      </c>
      <c r="N46" s="91">
        <v>0.73</v>
      </c>
      <c r="O46" s="91">
        <v>246822.75</v>
      </c>
      <c r="P46" s="91">
        <v>101.63</v>
      </c>
      <c r="Q46" s="91">
        <v>0</v>
      </c>
      <c r="R46" s="91">
        <v>250.84596082499999</v>
      </c>
      <c r="S46" s="91">
        <v>0.05</v>
      </c>
      <c r="T46" s="91">
        <v>0.23</v>
      </c>
      <c r="U46" s="91">
        <v>0.05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454</v>
      </c>
      <c r="G47" t="s">
        <v>397</v>
      </c>
      <c r="H47" t="s">
        <v>434</v>
      </c>
      <c r="I47" t="s">
        <v>232</v>
      </c>
      <c r="J47" t="s">
        <v>413</v>
      </c>
      <c r="K47" s="91">
        <v>4.32</v>
      </c>
      <c r="L47" t="s">
        <v>105</v>
      </c>
      <c r="M47" s="91">
        <v>4.75</v>
      </c>
      <c r="N47" s="91">
        <v>1.32</v>
      </c>
      <c r="O47" s="91">
        <v>1656789.43</v>
      </c>
      <c r="P47" s="91">
        <v>142.29</v>
      </c>
      <c r="Q47" s="91">
        <v>0</v>
      </c>
      <c r="R47" s="91">
        <v>2357.4456799469999</v>
      </c>
      <c r="S47" s="91">
        <v>0.09</v>
      </c>
      <c r="T47" s="91">
        <v>2.2000000000000002</v>
      </c>
      <c r="U47" s="91">
        <v>0.52</v>
      </c>
    </row>
    <row r="48" spans="2:21">
      <c r="B48" t="s">
        <v>455</v>
      </c>
      <c r="C48" t="s">
        <v>456</v>
      </c>
      <c r="D48" t="s">
        <v>103</v>
      </c>
      <c r="E48" t="s">
        <v>126</v>
      </c>
      <c r="F48" t="s">
        <v>457</v>
      </c>
      <c r="G48" t="s">
        <v>397</v>
      </c>
      <c r="H48" t="s">
        <v>434</v>
      </c>
      <c r="I48" t="s">
        <v>232</v>
      </c>
      <c r="J48" t="s">
        <v>337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409413.52</v>
      </c>
      <c r="P48" s="91">
        <v>106.29</v>
      </c>
      <c r="Q48" s="91">
        <v>10.094189999999999</v>
      </c>
      <c r="R48" s="91">
        <v>445.259820408</v>
      </c>
      <c r="S48" s="91">
        <v>0.05</v>
      </c>
      <c r="T48" s="91">
        <v>0.42</v>
      </c>
      <c r="U48" s="91">
        <v>0.1</v>
      </c>
    </row>
    <row r="49" spans="2:21">
      <c r="B49" t="s">
        <v>458</v>
      </c>
      <c r="C49" t="s">
        <v>459</v>
      </c>
      <c r="D49" t="s">
        <v>103</v>
      </c>
      <c r="E49" t="s">
        <v>126</v>
      </c>
      <c r="F49" t="s">
        <v>457</v>
      </c>
      <c r="G49" t="s">
        <v>397</v>
      </c>
      <c r="H49" t="s">
        <v>434</v>
      </c>
      <c r="I49" t="s">
        <v>232</v>
      </c>
      <c r="J49" t="s">
        <v>337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287320.46000000002</v>
      </c>
      <c r="P49" s="91">
        <v>119.44</v>
      </c>
      <c r="Q49" s="91">
        <v>12.694279999999999</v>
      </c>
      <c r="R49" s="91">
        <v>355.86983742400002</v>
      </c>
      <c r="S49" s="91">
        <v>0.06</v>
      </c>
      <c r="T49" s="91">
        <v>0.33</v>
      </c>
      <c r="U49" s="91">
        <v>0.08</v>
      </c>
    </row>
    <row r="50" spans="2:21">
      <c r="B50" t="s">
        <v>460</v>
      </c>
      <c r="C50" t="s">
        <v>461</v>
      </c>
      <c r="D50" t="s">
        <v>103</v>
      </c>
      <c r="E50" t="s">
        <v>126</v>
      </c>
      <c r="F50" t="s">
        <v>457</v>
      </c>
      <c r="G50" t="s">
        <v>397</v>
      </c>
      <c r="H50" t="s">
        <v>434</v>
      </c>
      <c r="I50" t="s">
        <v>232</v>
      </c>
      <c r="J50" t="s">
        <v>337</v>
      </c>
      <c r="K50" s="91">
        <v>1.74</v>
      </c>
      <c r="L50" t="s">
        <v>105</v>
      </c>
      <c r="M50" s="91">
        <v>3.4</v>
      </c>
      <c r="N50" s="91">
        <v>1.02</v>
      </c>
      <c r="O50" s="91">
        <v>3.98</v>
      </c>
      <c r="P50" s="91">
        <v>107.43</v>
      </c>
      <c r="Q50" s="91">
        <v>0</v>
      </c>
      <c r="R50" s="91">
        <v>4.2757139999999999E-3</v>
      </c>
      <c r="S50" s="91">
        <v>0</v>
      </c>
      <c r="T50" s="91">
        <v>0</v>
      </c>
      <c r="U50" s="91">
        <v>0</v>
      </c>
    </row>
    <row r="51" spans="2:21">
      <c r="B51" t="s">
        <v>462</v>
      </c>
      <c r="C51" t="s">
        <v>463</v>
      </c>
      <c r="D51" t="s">
        <v>103</v>
      </c>
      <c r="E51" t="s">
        <v>126</v>
      </c>
      <c r="F51" t="s">
        <v>457</v>
      </c>
      <c r="G51" t="s">
        <v>397</v>
      </c>
      <c r="H51" t="s">
        <v>434</v>
      </c>
      <c r="I51" t="s">
        <v>232</v>
      </c>
      <c r="J51" t="s">
        <v>464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893866.88</v>
      </c>
      <c r="P51" s="91">
        <v>102.17</v>
      </c>
      <c r="Q51" s="91">
        <v>0</v>
      </c>
      <c r="R51" s="91">
        <v>913.26379129600002</v>
      </c>
      <c r="S51" s="91">
        <v>0.11</v>
      </c>
      <c r="T51" s="91">
        <v>0.85</v>
      </c>
      <c r="U51" s="91">
        <v>0.2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457</v>
      </c>
      <c r="G52" t="s">
        <v>397</v>
      </c>
      <c r="H52" t="s">
        <v>434</v>
      </c>
      <c r="I52" t="s">
        <v>232</v>
      </c>
      <c r="J52" t="s">
        <v>467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847728.42</v>
      </c>
      <c r="P52" s="91">
        <v>102.84</v>
      </c>
      <c r="Q52" s="91">
        <v>0</v>
      </c>
      <c r="R52" s="91">
        <v>871.80390712799999</v>
      </c>
      <c r="S52" s="91">
        <v>0.1</v>
      </c>
      <c r="T52" s="91">
        <v>0.81</v>
      </c>
      <c r="U52" s="91">
        <v>0.19</v>
      </c>
    </row>
    <row r="53" spans="2:21">
      <c r="B53" t="s">
        <v>468</v>
      </c>
      <c r="C53" t="s">
        <v>469</v>
      </c>
      <c r="D53" t="s">
        <v>103</v>
      </c>
      <c r="E53" t="s">
        <v>126</v>
      </c>
      <c r="F53" t="s">
        <v>457</v>
      </c>
      <c r="G53" t="s">
        <v>397</v>
      </c>
      <c r="H53" t="s">
        <v>434</v>
      </c>
      <c r="I53" t="s">
        <v>232</v>
      </c>
      <c r="J53" t="s">
        <v>470</v>
      </c>
      <c r="K53" s="91">
        <v>5.8</v>
      </c>
      <c r="L53" t="s">
        <v>105</v>
      </c>
      <c r="M53" s="91">
        <v>1.76</v>
      </c>
      <c r="N53" s="91">
        <v>1.79</v>
      </c>
      <c r="O53" s="91">
        <v>966179.19</v>
      </c>
      <c r="P53" s="91">
        <v>101.72</v>
      </c>
      <c r="Q53" s="91">
        <v>19.531939999999999</v>
      </c>
      <c r="R53" s="91">
        <v>1002.329412068</v>
      </c>
      <c r="S53" s="91">
        <v>0.09</v>
      </c>
      <c r="T53" s="91">
        <v>0.94</v>
      </c>
      <c r="U53" s="91">
        <v>0.22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473</v>
      </c>
      <c r="G54" t="s">
        <v>397</v>
      </c>
      <c r="H54" t="s">
        <v>434</v>
      </c>
      <c r="I54" t="s">
        <v>232</v>
      </c>
      <c r="J54" t="s">
        <v>474</v>
      </c>
      <c r="K54" s="91">
        <v>3.84</v>
      </c>
      <c r="L54" t="s">
        <v>105</v>
      </c>
      <c r="M54" s="91">
        <v>4</v>
      </c>
      <c r="N54" s="91">
        <v>0.95</v>
      </c>
      <c r="O54" s="91">
        <v>443175.54</v>
      </c>
      <c r="P54" s="91">
        <v>113.52</v>
      </c>
      <c r="Q54" s="91">
        <v>0</v>
      </c>
      <c r="R54" s="91">
        <v>503.09287300800003</v>
      </c>
      <c r="S54" s="91">
        <v>0.06</v>
      </c>
      <c r="T54" s="91">
        <v>0.47</v>
      </c>
      <c r="U54" s="91">
        <v>0.11</v>
      </c>
    </row>
    <row r="55" spans="2:21">
      <c r="B55" t="s">
        <v>475</v>
      </c>
      <c r="C55" t="s">
        <v>476</v>
      </c>
      <c r="D55" t="s">
        <v>103</v>
      </c>
      <c r="E55" t="s">
        <v>126</v>
      </c>
      <c r="F55" t="s">
        <v>473</v>
      </c>
      <c r="G55" t="s">
        <v>397</v>
      </c>
      <c r="H55" t="s">
        <v>434</v>
      </c>
      <c r="I55" t="s">
        <v>232</v>
      </c>
      <c r="J55" t="s">
        <v>477</v>
      </c>
      <c r="K55" s="91">
        <v>7.87</v>
      </c>
      <c r="L55" t="s">
        <v>105</v>
      </c>
      <c r="M55" s="91">
        <v>3.5</v>
      </c>
      <c r="N55" s="91">
        <v>2.39</v>
      </c>
      <c r="O55" s="91">
        <v>82775.990000000005</v>
      </c>
      <c r="P55" s="91">
        <v>112.25</v>
      </c>
      <c r="Q55" s="91">
        <v>0</v>
      </c>
      <c r="R55" s="91">
        <v>92.916048774999993</v>
      </c>
      <c r="S55" s="91">
        <v>0.03</v>
      </c>
      <c r="T55" s="91">
        <v>0.09</v>
      </c>
      <c r="U55" s="91">
        <v>0.02</v>
      </c>
    </row>
    <row r="56" spans="2:21">
      <c r="B56" t="s">
        <v>478</v>
      </c>
      <c r="C56" t="s">
        <v>479</v>
      </c>
      <c r="D56" t="s">
        <v>103</v>
      </c>
      <c r="E56" t="s">
        <v>126</v>
      </c>
      <c r="F56" t="s">
        <v>473</v>
      </c>
      <c r="G56" t="s">
        <v>397</v>
      </c>
      <c r="H56" t="s">
        <v>434</v>
      </c>
      <c r="I56" t="s">
        <v>232</v>
      </c>
      <c r="J56" t="s">
        <v>480</v>
      </c>
      <c r="K56" s="91">
        <v>6.53</v>
      </c>
      <c r="L56" t="s">
        <v>105</v>
      </c>
      <c r="M56" s="91">
        <v>4</v>
      </c>
      <c r="N56" s="91">
        <v>1.85</v>
      </c>
      <c r="O56" s="91">
        <v>890700.46</v>
      </c>
      <c r="P56" s="91">
        <v>117.02</v>
      </c>
      <c r="Q56" s="91">
        <v>0</v>
      </c>
      <c r="R56" s="91">
        <v>1042.297678292</v>
      </c>
      <c r="S56" s="91">
        <v>0.12</v>
      </c>
      <c r="T56" s="91">
        <v>0.97</v>
      </c>
      <c r="U56" s="91">
        <v>0.23</v>
      </c>
    </row>
    <row r="57" spans="2:21">
      <c r="B57" t="s">
        <v>481</v>
      </c>
      <c r="C57" t="s">
        <v>482</v>
      </c>
      <c r="D57" t="s">
        <v>103</v>
      </c>
      <c r="E57" t="s">
        <v>126</v>
      </c>
      <c r="F57" t="s">
        <v>483</v>
      </c>
      <c r="G57" t="s">
        <v>135</v>
      </c>
      <c r="H57" t="s">
        <v>434</v>
      </c>
      <c r="I57" t="s">
        <v>232</v>
      </c>
      <c r="J57" t="s">
        <v>484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706888.01</v>
      </c>
      <c r="P57" s="91">
        <v>103.89</v>
      </c>
      <c r="Q57" s="91">
        <v>0</v>
      </c>
      <c r="R57" s="91">
        <v>734.385953589</v>
      </c>
      <c r="S57" s="91">
        <v>0.08</v>
      </c>
      <c r="T57" s="91">
        <v>0.69</v>
      </c>
      <c r="U57" s="91">
        <v>0.16</v>
      </c>
    </row>
    <row r="58" spans="2:21">
      <c r="B58" t="s">
        <v>485</v>
      </c>
      <c r="C58" t="s">
        <v>486</v>
      </c>
      <c r="D58" t="s">
        <v>103</v>
      </c>
      <c r="E58" t="s">
        <v>126</v>
      </c>
      <c r="F58" t="s">
        <v>483</v>
      </c>
      <c r="G58" t="s">
        <v>135</v>
      </c>
      <c r="H58" t="s">
        <v>434</v>
      </c>
      <c r="I58" t="s">
        <v>232</v>
      </c>
      <c r="J58" t="s">
        <v>464</v>
      </c>
      <c r="K58" s="91">
        <v>2.34</v>
      </c>
      <c r="L58" t="s">
        <v>105</v>
      </c>
      <c r="M58" s="91">
        <v>3.7</v>
      </c>
      <c r="N58" s="91">
        <v>0.63</v>
      </c>
      <c r="O58" s="91">
        <v>1025284.07</v>
      </c>
      <c r="P58" s="91">
        <v>111.93</v>
      </c>
      <c r="Q58" s="91">
        <v>0</v>
      </c>
      <c r="R58" s="91">
        <v>1147.6004595510001</v>
      </c>
      <c r="S58" s="91">
        <v>0.04</v>
      </c>
      <c r="T58" s="91">
        <v>1.07</v>
      </c>
      <c r="U58" s="91">
        <v>0.25</v>
      </c>
    </row>
    <row r="59" spans="2:21">
      <c r="B59" t="s">
        <v>487</v>
      </c>
      <c r="C59" t="s">
        <v>488</v>
      </c>
      <c r="D59" t="s">
        <v>103</v>
      </c>
      <c r="E59" t="s">
        <v>126</v>
      </c>
      <c r="F59" t="s">
        <v>489</v>
      </c>
      <c r="G59" t="s">
        <v>397</v>
      </c>
      <c r="H59" t="s">
        <v>434</v>
      </c>
      <c r="I59" t="s">
        <v>232</v>
      </c>
      <c r="J59" t="s">
        <v>490</v>
      </c>
      <c r="K59" s="91">
        <v>6.75</v>
      </c>
      <c r="L59" t="s">
        <v>105</v>
      </c>
      <c r="M59" s="91">
        <v>1.82</v>
      </c>
      <c r="N59" s="91">
        <v>1.77</v>
      </c>
      <c r="O59" s="91">
        <v>314452.63</v>
      </c>
      <c r="P59" s="91">
        <v>100.92</v>
      </c>
      <c r="Q59" s="91">
        <v>0</v>
      </c>
      <c r="R59" s="91">
        <v>317.34559419599998</v>
      </c>
      <c r="S59" s="91">
        <v>0.12</v>
      </c>
      <c r="T59" s="91">
        <v>0.3</v>
      </c>
      <c r="U59" s="91">
        <v>7.0000000000000007E-2</v>
      </c>
    </row>
    <row r="60" spans="2:21">
      <c r="B60" t="s">
        <v>491</v>
      </c>
      <c r="C60" t="s">
        <v>492</v>
      </c>
      <c r="D60" t="s">
        <v>103</v>
      </c>
      <c r="E60" t="s">
        <v>126</v>
      </c>
      <c r="F60" t="s">
        <v>409</v>
      </c>
      <c r="G60" t="s">
        <v>353</v>
      </c>
      <c r="H60" t="s">
        <v>434</v>
      </c>
      <c r="I60" t="s">
        <v>232</v>
      </c>
      <c r="J60" t="s">
        <v>493</v>
      </c>
      <c r="K60" s="91">
        <v>0.52</v>
      </c>
      <c r="L60" t="s">
        <v>105</v>
      </c>
      <c r="M60" s="91">
        <v>2.8</v>
      </c>
      <c r="N60" s="91">
        <v>-0.22</v>
      </c>
      <c r="O60" s="91">
        <v>888906.95</v>
      </c>
      <c r="P60" s="91">
        <v>105.28</v>
      </c>
      <c r="Q60" s="91">
        <v>0</v>
      </c>
      <c r="R60" s="91">
        <v>935.84123695999995</v>
      </c>
      <c r="S60" s="91">
        <v>0.09</v>
      </c>
      <c r="T60" s="91">
        <v>0.87</v>
      </c>
      <c r="U60" s="91">
        <v>0.21</v>
      </c>
    </row>
    <row r="61" spans="2:21">
      <c r="B61" t="s">
        <v>494</v>
      </c>
      <c r="C61" t="s">
        <v>495</v>
      </c>
      <c r="D61" t="s">
        <v>103</v>
      </c>
      <c r="E61" t="s">
        <v>126</v>
      </c>
      <c r="F61" t="s">
        <v>409</v>
      </c>
      <c r="G61" t="s">
        <v>353</v>
      </c>
      <c r="H61" t="s">
        <v>434</v>
      </c>
      <c r="I61" t="s">
        <v>232</v>
      </c>
      <c r="J61" t="s">
        <v>337</v>
      </c>
      <c r="K61" s="91">
        <v>1.2</v>
      </c>
      <c r="L61" t="s">
        <v>105</v>
      </c>
      <c r="M61" s="91">
        <v>4.2</v>
      </c>
      <c r="N61" s="91">
        <v>0.05</v>
      </c>
      <c r="O61" s="91">
        <v>20327.02</v>
      </c>
      <c r="P61" s="91">
        <v>129.29</v>
      </c>
      <c r="Q61" s="91">
        <v>0</v>
      </c>
      <c r="R61" s="91">
        <v>26.280804157999999</v>
      </c>
      <c r="S61" s="91">
        <v>0.03</v>
      </c>
      <c r="T61" s="91">
        <v>0.02</v>
      </c>
      <c r="U61" s="91">
        <v>0.01</v>
      </c>
    </row>
    <row r="62" spans="2:21">
      <c r="B62" t="s">
        <v>496</v>
      </c>
      <c r="C62" t="s">
        <v>497</v>
      </c>
      <c r="D62" t="s">
        <v>103</v>
      </c>
      <c r="E62" t="s">
        <v>126</v>
      </c>
      <c r="F62" t="s">
        <v>409</v>
      </c>
      <c r="G62" t="s">
        <v>353</v>
      </c>
      <c r="H62" t="s">
        <v>434</v>
      </c>
      <c r="I62" t="s">
        <v>232</v>
      </c>
      <c r="J62" t="s">
        <v>498</v>
      </c>
      <c r="K62" s="91">
        <v>1.05</v>
      </c>
      <c r="L62" t="s">
        <v>105</v>
      </c>
      <c r="M62" s="91">
        <v>3.1</v>
      </c>
      <c r="N62" s="91">
        <v>0.22</v>
      </c>
      <c r="O62" s="91">
        <v>350642.84</v>
      </c>
      <c r="P62" s="91">
        <v>112.54</v>
      </c>
      <c r="Q62" s="91">
        <v>0</v>
      </c>
      <c r="R62" s="91">
        <v>394.61345213599998</v>
      </c>
      <c r="S62" s="91">
        <v>7.0000000000000007E-2</v>
      </c>
      <c r="T62" s="91">
        <v>0.37</v>
      </c>
      <c r="U62" s="91">
        <v>0.09</v>
      </c>
    </row>
    <row r="63" spans="2:21">
      <c r="B63" t="s">
        <v>499</v>
      </c>
      <c r="C63" t="s">
        <v>500</v>
      </c>
      <c r="D63" t="s">
        <v>103</v>
      </c>
      <c r="E63" t="s">
        <v>126</v>
      </c>
      <c r="F63" t="s">
        <v>352</v>
      </c>
      <c r="G63" t="s">
        <v>353</v>
      </c>
      <c r="H63" t="s">
        <v>434</v>
      </c>
      <c r="I63" t="s">
        <v>232</v>
      </c>
      <c r="J63" t="s">
        <v>501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1126783.1599999999</v>
      </c>
      <c r="P63" s="91">
        <v>117.4</v>
      </c>
      <c r="Q63" s="91">
        <v>0</v>
      </c>
      <c r="R63" s="91">
        <v>1322.84342984</v>
      </c>
      <c r="S63" s="91">
        <v>0.08</v>
      </c>
      <c r="T63" s="91">
        <v>1.24</v>
      </c>
      <c r="U63" s="91">
        <v>0.28999999999999998</v>
      </c>
    </row>
    <row r="64" spans="2:21">
      <c r="B64" t="s">
        <v>502</v>
      </c>
      <c r="C64" t="s">
        <v>503</v>
      </c>
      <c r="D64" t="s">
        <v>103</v>
      </c>
      <c r="E64" t="s">
        <v>126</v>
      </c>
      <c r="F64" t="s">
        <v>504</v>
      </c>
      <c r="G64" t="s">
        <v>353</v>
      </c>
      <c r="H64" t="s">
        <v>434</v>
      </c>
      <c r="I64" t="s">
        <v>232</v>
      </c>
      <c r="J64" t="s">
        <v>337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124802.88</v>
      </c>
      <c r="P64" s="91">
        <v>130.81</v>
      </c>
      <c r="Q64" s="91">
        <v>0</v>
      </c>
      <c r="R64" s="91">
        <v>163.254647328</v>
      </c>
      <c r="S64" s="91">
        <v>0.04</v>
      </c>
      <c r="T64" s="91">
        <v>0.15</v>
      </c>
      <c r="U64" s="91">
        <v>0.04</v>
      </c>
    </row>
    <row r="65" spans="2:21">
      <c r="B65" t="s">
        <v>505</v>
      </c>
      <c r="C65" t="s">
        <v>506</v>
      </c>
      <c r="D65" t="s">
        <v>103</v>
      </c>
      <c r="E65" t="s">
        <v>126</v>
      </c>
      <c r="F65" t="s">
        <v>504</v>
      </c>
      <c r="G65" t="s">
        <v>353</v>
      </c>
      <c r="H65" t="s">
        <v>434</v>
      </c>
      <c r="I65" t="s">
        <v>232</v>
      </c>
      <c r="J65" t="s">
        <v>337</v>
      </c>
      <c r="K65" s="91">
        <v>0.91</v>
      </c>
      <c r="L65" t="s">
        <v>105</v>
      </c>
      <c r="M65" s="91">
        <v>5.25</v>
      </c>
      <c r="N65" s="91">
        <v>-0.05</v>
      </c>
      <c r="O65" s="91">
        <v>60916.7</v>
      </c>
      <c r="P65" s="91">
        <v>130.5</v>
      </c>
      <c r="Q65" s="91">
        <v>0</v>
      </c>
      <c r="R65" s="91">
        <v>79.496293499999993</v>
      </c>
      <c r="S65" s="91">
        <v>0.05</v>
      </c>
      <c r="T65" s="91">
        <v>7.0000000000000007E-2</v>
      </c>
      <c r="U65" s="91">
        <v>0.02</v>
      </c>
    </row>
    <row r="66" spans="2:21">
      <c r="B66" t="s">
        <v>507</v>
      </c>
      <c r="C66" t="s">
        <v>508</v>
      </c>
      <c r="D66" t="s">
        <v>103</v>
      </c>
      <c r="E66" t="s">
        <v>126</v>
      </c>
      <c r="F66" t="s">
        <v>509</v>
      </c>
      <c r="G66" t="s">
        <v>353</v>
      </c>
      <c r="H66" t="s">
        <v>434</v>
      </c>
      <c r="I66" t="s">
        <v>232</v>
      </c>
      <c r="J66" t="s">
        <v>510</v>
      </c>
      <c r="K66" s="91">
        <v>5.28</v>
      </c>
      <c r="L66" t="s">
        <v>105</v>
      </c>
      <c r="M66" s="91">
        <v>1.5</v>
      </c>
      <c r="N66" s="91">
        <v>1.21</v>
      </c>
      <c r="O66" s="91">
        <v>537348.57999999996</v>
      </c>
      <c r="P66" s="91">
        <v>103.21</v>
      </c>
      <c r="Q66" s="91">
        <v>0</v>
      </c>
      <c r="R66" s="91">
        <v>554.59746941799995</v>
      </c>
      <c r="S66" s="91">
        <v>0.1</v>
      </c>
      <c r="T66" s="91">
        <v>0.52</v>
      </c>
      <c r="U66" s="91">
        <v>0.12</v>
      </c>
    </row>
    <row r="67" spans="2:21">
      <c r="B67" t="s">
        <v>511</v>
      </c>
      <c r="C67" t="s">
        <v>512</v>
      </c>
      <c r="D67" t="s">
        <v>103</v>
      </c>
      <c r="E67" t="s">
        <v>126</v>
      </c>
      <c r="F67" t="s">
        <v>509</v>
      </c>
      <c r="G67" t="s">
        <v>353</v>
      </c>
      <c r="H67" t="s">
        <v>434</v>
      </c>
      <c r="I67" t="s">
        <v>232</v>
      </c>
      <c r="J67" t="s">
        <v>513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205212.45</v>
      </c>
      <c r="P67" s="91">
        <v>118.57</v>
      </c>
      <c r="Q67" s="91">
        <v>0</v>
      </c>
      <c r="R67" s="91">
        <v>243.320401965</v>
      </c>
      <c r="S67" s="91">
        <v>0.06</v>
      </c>
      <c r="T67" s="91">
        <v>0.23</v>
      </c>
      <c r="U67" s="91">
        <v>0.05</v>
      </c>
    </row>
    <row r="68" spans="2:21">
      <c r="B68" t="s">
        <v>514</v>
      </c>
      <c r="C68" t="s">
        <v>515</v>
      </c>
      <c r="D68" t="s">
        <v>103</v>
      </c>
      <c r="E68" t="s">
        <v>126</v>
      </c>
      <c r="F68" t="s">
        <v>509</v>
      </c>
      <c r="G68" t="s">
        <v>353</v>
      </c>
      <c r="H68" t="s">
        <v>434</v>
      </c>
      <c r="I68" t="s">
        <v>232</v>
      </c>
      <c r="J68" t="s">
        <v>516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105969.41</v>
      </c>
      <c r="P68" s="91">
        <v>128.44</v>
      </c>
      <c r="Q68" s="91">
        <v>0</v>
      </c>
      <c r="R68" s="91">
        <v>136.10711020400001</v>
      </c>
      <c r="S68" s="91">
        <v>0.05</v>
      </c>
      <c r="T68" s="91">
        <v>0.13</v>
      </c>
      <c r="U68" s="91">
        <v>0.03</v>
      </c>
    </row>
    <row r="69" spans="2:21">
      <c r="B69" t="s">
        <v>517</v>
      </c>
      <c r="C69" t="s">
        <v>518</v>
      </c>
      <c r="D69" t="s">
        <v>103</v>
      </c>
      <c r="E69" t="s">
        <v>126</v>
      </c>
      <c r="F69" t="s">
        <v>519</v>
      </c>
      <c r="G69" t="s">
        <v>520</v>
      </c>
      <c r="H69" t="s">
        <v>434</v>
      </c>
      <c r="I69" t="s">
        <v>232</v>
      </c>
      <c r="J69" t="s">
        <v>337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3601.9</v>
      </c>
      <c r="P69" s="91">
        <v>130.33000000000001</v>
      </c>
      <c r="Q69" s="91">
        <v>0</v>
      </c>
      <c r="R69" s="91">
        <v>4.6943562700000001</v>
      </c>
      <c r="S69" s="91">
        <v>0</v>
      </c>
      <c r="T69" s="91">
        <v>0</v>
      </c>
      <c r="U69" s="91">
        <v>0</v>
      </c>
    </row>
    <row r="70" spans="2:21">
      <c r="B70" t="s">
        <v>521</v>
      </c>
      <c r="C70" t="s">
        <v>522</v>
      </c>
      <c r="D70" t="s">
        <v>103</v>
      </c>
      <c r="E70" t="s">
        <v>126</v>
      </c>
      <c r="F70" t="s">
        <v>523</v>
      </c>
      <c r="G70" t="s">
        <v>397</v>
      </c>
      <c r="H70" t="s">
        <v>434</v>
      </c>
      <c r="I70" t="s">
        <v>232</v>
      </c>
      <c r="J70" t="s">
        <v>337</v>
      </c>
      <c r="K70" s="91">
        <v>2.1</v>
      </c>
      <c r="L70" t="s">
        <v>105</v>
      </c>
      <c r="M70" s="91">
        <v>3.64</v>
      </c>
      <c r="N70" s="91">
        <v>0.83</v>
      </c>
      <c r="O70" s="91">
        <v>34686.589999999997</v>
      </c>
      <c r="P70" s="91">
        <v>117.25</v>
      </c>
      <c r="Q70" s="91">
        <v>0</v>
      </c>
      <c r="R70" s="91">
        <v>40.670026774999997</v>
      </c>
      <c r="S70" s="91">
        <v>0.05</v>
      </c>
      <c r="T70" s="91">
        <v>0.04</v>
      </c>
      <c r="U70" s="91">
        <v>0.01</v>
      </c>
    </row>
    <row r="71" spans="2:21">
      <c r="B71" t="s">
        <v>524</v>
      </c>
      <c r="C71" t="s">
        <v>525</v>
      </c>
      <c r="D71" t="s">
        <v>103</v>
      </c>
      <c r="E71" t="s">
        <v>126</v>
      </c>
      <c r="F71" t="s">
        <v>526</v>
      </c>
      <c r="G71" t="s">
        <v>527</v>
      </c>
      <c r="H71" t="s">
        <v>528</v>
      </c>
      <c r="I71" t="s">
        <v>153</v>
      </c>
      <c r="J71" t="s">
        <v>529</v>
      </c>
      <c r="K71" s="91">
        <v>5.84</v>
      </c>
      <c r="L71" t="s">
        <v>105</v>
      </c>
      <c r="M71" s="91">
        <v>4.5</v>
      </c>
      <c r="N71" s="91">
        <v>1.51</v>
      </c>
      <c r="O71" s="91">
        <v>2915958.69</v>
      </c>
      <c r="P71" s="91">
        <v>122.5</v>
      </c>
      <c r="Q71" s="91">
        <v>0</v>
      </c>
      <c r="R71" s="91">
        <v>3572.0493952500001</v>
      </c>
      <c r="S71" s="91">
        <v>0.1</v>
      </c>
      <c r="T71" s="91">
        <v>3.34</v>
      </c>
      <c r="U71" s="91">
        <v>0.78</v>
      </c>
    </row>
    <row r="72" spans="2:21">
      <c r="B72" t="s">
        <v>530</v>
      </c>
      <c r="C72" t="s">
        <v>531</v>
      </c>
      <c r="D72" t="s">
        <v>103</v>
      </c>
      <c r="E72" t="s">
        <v>126</v>
      </c>
      <c r="F72" t="s">
        <v>526</v>
      </c>
      <c r="G72" t="s">
        <v>527</v>
      </c>
      <c r="H72" t="s">
        <v>528</v>
      </c>
      <c r="I72" t="s">
        <v>153</v>
      </c>
      <c r="J72" t="s">
        <v>532</v>
      </c>
      <c r="K72" s="91">
        <v>7.73</v>
      </c>
      <c r="L72" t="s">
        <v>105</v>
      </c>
      <c r="M72" s="91">
        <v>3.85</v>
      </c>
      <c r="N72" s="91">
        <v>2.02</v>
      </c>
      <c r="O72" s="91">
        <v>1120185.1100000001</v>
      </c>
      <c r="P72" s="91">
        <v>116.97</v>
      </c>
      <c r="Q72" s="91">
        <v>0</v>
      </c>
      <c r="R72" s="91">
        <v>1310.280523167</v>
      </c>
      <c r="S72" s="91">
        <v>0.04</v>
      </c>
      <c r="T72" s="91">
        <v>1.22</v>
      </c>
      <c r="U72" s="91">
        <v>0.28999999999999998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526</v>
      </c>
      <c r="G73" t="s">
        <v>527</v>
      </c>
      <c r="H73" t="s">
        <v>528</v>
      </c>
      <c r="I73" t="s">
        <v>153</v>
      </c>
      <c r="J73" t="s">
        <v>535</v>
      </c>
      <c r="K73" s="91">
        <v>10.42</v>
      </c>
      <c r="L73" t="s">
        <v>105</v>
      </c>
      <c r="M73" s="91">
        <v>2.39</v>
      </c>
      <c r="N73" s="91">
        <v>2.63</v>
      </c>
      <c r="O73" s="91">
        <v>1127013.2</v>
      </c>
      <c r="P73" s="91">
        <v>98.03</v>
      </c>
      <c r="Q73" s="91">
        <v>0</v>
      </c>
      <c r="R73" s="91">
        <v>1104.81103996</v>
      </c>
      <c r="S73" s="91">
        <v>0.09</v>
      </c>
      <c r="T73" s="91">
        <v>1.03</v>
      </c>
      <c r="U73" s="91">
        <v>0.24</v>
      </c>
    </row>
    <row r="74" spans="2:21">
      <c r="B74" t="s">
        <v>536</v>
      </c>
      <c r="C74" t="s">
        <v>537</v>
      </c>
      <c r="D74" t="s">
        <v>103</v>
      </c>
      <c r="E74" t="s">
        <v>126</v>
      </c>
      <c r="F74" t="s">
        <v>538</v>
      </c>
      <c r="G74" t="s">
        <v>353</v>
      </c>
      <c r="H74" t="s">
        <v>434</v>
      </c>
      <c r="I74" t="s">
        <v>232</v>
      </c>
      <c r="J74" t="s">
        <v>539</v>
      </c>
      <c r="K74" s="91">
        <v>1.9</v>
      </c>
      <c r="L74" t="s">
        <v>105</v>
      </c>
      <c r="M74" s="91">
        <v>3.85</v>
      </c>
      <c r="N74" s="91">
        <v>0.38</v>
      </c>
      <c r="O74" s="91">
        <v>173271.12</v>
      </c>
      <c r="P74" s="91">
        <v>115.73</v>
      </c>
      <c r="Q74" s="91">
        <v>0</v>
      </c>
      <c r="R74" s="91">
        <v>200.52666717599999</v>
      </c>
      <c r="S74" s="91">
        <v>0.04</v>
      </c>
      <c r="T74" s="91">
        <v>0.19</v>
      </c>
      <c r="U74" s="91">
        <v>0.04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542</v>
      </c>
      <c r="G75" t="s">
        <v>520</v>
      </c>
      <c r="H75" t="s">
        <v>434</v>
      </c>
      <c r="I75" t="s">
        <v>232</v>
      </c>
      <c r="J75" t="s">
        <v>337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7132.24</v>
      </c>
      <c r="P75" s="91">
        <v>129.99</v>
      </c>
      <c r="Q75" s="91">
        <v>0</v>
      </c>
      <c r="R75" s="91">
        <v>9.2711987760000003</v>
      </c>
      <c r="S75" s="91">
        <v>0.01</v>
      </c>
      <c r="T75" s="91">
        <v>0.01</v>
      </c>
      <c r="U75" s="91">
        <v>0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352</v>
      </c>
      <c r="G76" t="s">
        <v>353</v>
      </c>
      <c r="H76" t="s">
        <v>434</v>
      </c>
      <c r="I76" t="s">
        <v>232</v>
      </c>
      <c r="J76" t="s">
        <v>545</v>
      </c>
      <c r="K76" s="91">
        <v>4.41</v>
      </c>
      <c r="L76" t="s">
        <v>105</v>
      </c>
      <c r="M76" s="91">
        <v>1.64</v>
      </c>
      <c r="N76" s="91">
        <v>1.89</v>
      </c>
      <c r="O76" s="91">
        <v>10.6</v>
      </c>
      <c r="P76" s="91">
        <v>4977000</v>
      </c>
      <c r="Q76" s="91">
        <v>0</v>
      </c>
      <c r="R76" s="91">
        <v>527.56200000000001</v>
      </c>
      <c r="S76" s="91">
        <v>0</v>
      </c>
      <c r="T76" s="91">
        <v>0.49</v>
      </c>
      <c r="U76" s="91">
        <v>0.12</v>
      </c>
    </row>
    <row r="77" spans="2:21">
      <c r="B77" t="s">
        <v>546</v>
      </c>
      <c r="C77" t="s">
        <v>547</v>
      </c>
      <c r="D77" t="s">
        <v>103</v>
      </c>
      <c r="E77" t="s">
        <v>126</v>
      </c>
      <c r="F77" t="s">
        <v>352</v>
      </c>
      <c r="G77" t="s">
        <v>353</v>
      </c>
      <c r="H77" t="s">
        <v>434</v>
      </c>
      <c r="I77" t="s">
        <v>232</v>
      </c>
      <c r="J77" t="s">
        <v>545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4.04</v>
      </c>
      <c r="P77" s="91">
        <v>4878249.1900000004</v>
      </c>
      <c r="Q77" s="91">
        <v>0</v>
      </c>
      <c r="R77" s="91">
        <v>197.08126727600001</v>
      </c>
      <c r="S77" s="91">
        <v>0</v>
      </c>
      <c r="T77" s="91">
        <v>0.18</v>
      </c>
      <c r="U77" s="91">
        <v>0.04</v>
      </c>
    </row>
    <row r="78" spans="2:21">
      <c r="B78" t="s">
        <v>548</v>
      </c>
      <c r="C78" t="s">
        <v>549</v>
      </c>
      <c r="D78" t="s">
        <v>103</v>
      </c>
      <c r="E78" t="s">
        <v>126</v>
      </c>
      <c r="F78" t="s">
        <v>352</v>
      </c>
      <c r="G78" t="s">
        <v>353</v>
      </c>
      <c r="H78" t="s">
        <v>434</v>
      </c>
      <c r="I78" t="s">
        <v>232</v>
      </c>
      <c r="J78" t="s">
        <v>550</v>
      </c>
      <c r="K78" s="91">
        <v>1.54</v>
      </c>
      <c r="L78" t="s">
        <v>105</v>
      </c>
      <c r="M78" s="91">
        <v>5</v>
      </c>
      <c r="N78" s="91">
        <v>0.41</v>
      </c>
      <c r="O78" s="91">
        <v>700405.28</v>
      </c>
      <c r="P78" s="91">
        <v>119.44</v>
      </c>
      <c r="Q78" s="91">
        <v>0</v>
      </c>
      <c r="R78" s="91">
        <v>836.564066432</v>
      </c>
      <c r="S78" s="91">
        <v>7.0000000000000007E-2</v>
      </c>
      <c r="T78" s="91">
        <v>0.78</v>
      </c>
      <c r="U78" s="91">
        <v>0.18</v>
      </c>
    </row>
    <row r="79" spans="2:21">
      <c r="B79" t="s">
        <v>551</v>
      </c>
      <c r="C79" t="s">
        <v>552</v>
      </c>
      <c r="D79" t="s">
        <v>103</v>
      </c>
      <c r="E79" t="s">
        <v>126</v>
      </c>
      <c r="F79" t="s">
        <v>383</v>
      </c>
      <c r="G79" t="s">
        <v>353</v>
      </c>
      <c r="H79" t="s">
        <v>434</v>
      </c>
      <c r="I79" t="s">
        <v>232</v>
      </c>
      <c r="J79" t="s">
        <v>553</v>
      </c>
      <c r="K79" s="91">
        <v>1.44</v>
      </c>
      <c r="L79" t="s">
        <v>105</v>
      </c>
      <c r="M79" s="91">
        <v>6.5</v>
      </c>
      <c r="N79" s="91">
        <v>0.63</v>
      </c>
      <c r="O79" s="91">
        <v>1416013.69</v>
      </c>
      <c r="P79" s="91">
        <v>121.26</v>
      </c>
      <c r="Q79" s="91">
        <v>8.9916499999999999</v>
      </c>
      <c r="R79" s="91">
        <v>1726.0498504940001</v>
      </c>
      <c r="S79" s="91">
        <v>0.09</v>
      </c>
      <c r="T79" s="91">
        <v>1.61</v>
      </c>
      <c r="U79" s="91">
        <v>0.38</v>
      </c>
    </row>
    <row r="80" spans="2:21">
      <c r="B80" t="s">
        <v>554</v>
      </c>
      <c r="C80" t="s">
        <v>555</v>
      </c>
      <c r="D80" t="s">
        <v>103</v>
      </c>
      <c r="E80" t="s">
        <v>126</v>
      </c>
      <c r="F80" t="s">
        <v>556</v>
      </c>
      <c r="G80" t="s">
        <v>557</v>
      </c>
      <c r="H80" t="s">
        <v>434</v>
      </c>
      <c r="I80" t="s">
        <v>232</v>
      </c>
      <c r="J80" t="s">
        <v>337</v>
      </c>
      <c r="K80" s="91">
        <v>0.24</v>
      </c>
      <c r="L80" t="s">
        <v>105</v>
      </c>
      <c r="M80" s="91">
        <v>5.2</v>
      </c>
      <c r="N80" s="91">
        <v>2.38</v>
      </c>
      <c r="O80" s="91">
        <v>2.0499999999999998</v>
      </c>
      <c r="P80" s="91">
        <v>130.16</v>
      </c>
      <c r="Q80" s="91">
        <v>0</v>
      </c>
      <c r="R80" s="91">
        <v>2.6682799999999999E-3</v>
      </c>
      <c r="S80" s="91">
        <v>0</v>
      </c>
      <c r="T80" s="91">
        <v>0</v>
      </c>
      <c r="U80" s="91">
        <v>0</v>
      </c>
    </row>
    <row r="81" spans="2:21">
      <c r="B81" t="s">
        <v>558</v>
      </c>
      <c r="C81" t="s">
        <v>559</v>
      </c>
      <c r="D81" t="s">
        <v>103</v>
      </c>
      <c r="E81" t="s">
        <v>126</v>
      </c>
      <c r="F81" t="s">
        <v>457</v>
      </c>
      <c r="G81" t="s">
        <v>397</v>
      </c>
      <c r="H81" t="s">
        <v>560</v>
      </c>
      <c r="I81" t="s">
        <v>232</v>
      </c>
      <c r="J81" t="s">
        <v>561</v>
      </c>
      <c r="K81" s="91">
        <v>2.31</v>
      </c>
      <c r="L81" t="s">
        <v>105</v>
      </c>
      <c r="M81" s="91">
        <v>5.85</v>
      </c>
      <c r="N81" s="91">
        <v>0.96</v>
      </c>
      <c r="O81" s="91">
        <v>345609.79</v>
      </c>
      <c r="P81" s="91">
        <v>121.82</v>
      </c>
      <c r="Q81" s="91">
        <v>0</v>
      </c>
      <c r="R81" s="91">
        <v>421.02184617799998</v>
      </c>
      <c r="S81" s="91">
        <v>0.03</v>
      </c>
      <c r="T81" s="91">
        <v>0.39</v>
      </c>
      <c r="U81" s="91">
        <v>0.09</v>
      </c>
    </row>
    <row r="82" spans="2:21">
      <c r="B82" t="s">
        <v>562</v>
      </c>
      <c r="C82" t="s">
        <v>563</v>
      </c>
      <c r="D82" t="s">
        <v>103</v>
      </c>
      <c r="E82" t="s">
        <v>126</v>
      </c>
      <c r="F82" t="s">
        <v>457</v>
      </c>
      <c r="G82" t="s">
        <v>397</v>
      </c>
      <c r="H82" t="s">
        <v>560</v>
      </c>
      <c r="I82" t="s">
        <v>232</v>
      </c>
      <c r="J82" t="s">
        <v>337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424435.6</v>
      </c>
      <c r="P82" s="91">
        <v>115.35</v>
      </c>
      <c r="Q82" s="91">
        <v>0</v>
      </c>
      <c r="R82" s="91">
        <v>489.5864646</v>
      </c>
      <c r="S82" s="91">
        <v>0.06</v>
      </c>
      <c r="T82" s="91">
        <v>0.46</v>
      </c>
      <c r="U82" s="91">
        <v>0.11</v>
      </c>
    </row>
    <row r="83" spans="2:21">
      <c r="B83" t="s">
        <v>564</v>
      </c>
      <c r="C83" t="s">
        <v>565</v>
      </c>
      <c r="D83" t="s">
        <v>103</v>
      </c>
      <c r="E83" t="s">
        <v>126</v>
      </c>
      <c r="F83" t="s">
        <v>457</v>
      </c>
      <c r="G83" t="s">
        <v>397</v>
      </c>
      <c r="H83" t="s">
        <v>560</v>
      </c>
      <c r="I83" t="s">
        <v>232</v>
      </c>
      <c r="J83" t="s">
        <v>306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115816.9</v>
      </c>
      <c r="P83" s="91">
        <v>101</v>
      </c>
      <c r="Q83" s="91">
        <v>2.65435</v>
      </c>
      <c r="R83" s="91">
        <v>119.629419</v>
      </c>
      <c r="S83" s="91">
        <v>0.01</v>
      </c>
      <c r="T83" s="91">
        <v>0.11</v>
      </c>
      <c r="U83" s="91">
        <v>0.03</v>
      </c>
    </row>
    <row r="84" spans="2:21">
      <c r="B84" t="s">
        <v>566</v>
      </c>
      <c r="C84" t="s">
        <v>567</v>
      </c>
      <c r="D84" t="s">
        <v>103</v>
      </c>
      <c r="E84" t="s">
        <v>126</v>
      </c>
      <c r="F84" t="s">
        <v>457</v>
      </c>
      <c r="G84" t="s">
        <v>397</v>
      </c>
      <c r="H84" t="s">
        <v>560</v>
      </c>
      <c r="I84" t="s">
        <v>232</v>
      </c>
      <c r="J84" t="s">
        <v>568</v>
      </c>
      <c r="K84" s="91">
        <v>7.09</v>
      </c>
      <c r="L84" t="s">
        <v>105</v>
      </c>
      <c r="M84" s="91">
        <v>2.25</v>
      </c>
      <c r="N84" s="91">
        <v>3.33</v>
      </c>
      <c r="O84" s="91">
        <v>241436.72</v>
      </c>
      <c r="P84" s="91">
        <v>94.99</v>
      </c>
      <c r="Q84" s="91">
        <v>6.2960099999999999</v>
      </c>
      <c r="R84" s="91">
        <v>235.63675032800001</v>
      </c>
      <c r="S84" s="91">
        <v>0.13</v>
      </c>
      <c r="T84" s="91">
        <v>0.22</v>
      </c>
      <c r="U84" s="91">
        <v>0.05</v>
      </c>
    </row>
    <row r="85" spans="2:21">
      <c r="B85" t="s">
        <v>569</v>
      </c>
      <c r="C85" t="s">
        <v>570</v>
      </c>
      <c r="D85" t="s">
        <v>103</v>
      </c>
      <c r="E85" t="s">
        <v>126</v>
      </c>
      <c r="F85" t="s">
        <v>571</v>
      </c>
      <c r="G85" t="s">
        <v>527</v>
      </c>
      <c r="H85" t="s">
        <v>560</v>
      </c>
      <c r="I85" t="s">
        <v>232</v>
      </c>
      <c r="J85" t="s">
        <v>572</v>
      </c>
      <c r="K85" s="91">
        <v>5.13</v>
      </c>
      <c r="L85" t="s">
        <v>105</v>
      </c>
      <c r="M85" s="91">
        <v>1.94</v>
      </c>
      <c r="N85" s="91">
        <v>1.44</v>
      </c>
      <c r="O85" s="91">
        <v>485497.17</v>
      </c>
      <c r="P85" s="91">
        <v>103.9</v>
      </c>
      <c r="Q85" s="91">
        <v>0</v>
      </c>
      <c r="R85" s="91">
        <v>504.43155962999998</v>
      </c>
      <c r="S85" s="91">
        <v>0.08</v>
      </c>
      <c r="T85" s="91">
        <v>0.47</v>
      </c>
      <c r="U85" s="91">
        <v>0.11</v>
      </c>
    </row>
    <row r="86" spans="2:21">
      <c r="B86" t="s">
        <v>573</v>
      </c>
      <c r="C86" t="s">
        <v>574</v>
      </c>
      <c r="D86" t="s">
        <v>103</v>
      </c>
      <c r="E86" t="s">
        <v>126</v>
      </c>
      <c r="F86" t="s">
        <v>571</v>
      </c>
      <c r="G86" t="s">
        <v>527</v>
      </c>
      <c r="H86" t="s">
        <v>560</v>
      </c>
      <c r="I86" t="s">
        <v>232</v>
      </c>
      <c r="J86" t="s">
        <v>575</v>
      </c>
      <c r="K86" s="91">
        <v>6.58</v>
      </c>
      <c r="L86" t="s">
        <v>105</v>
      </c>
      <c r="M86" s="91">
        <v>1.23</v>
      </c>
      <c r="N86" s="91">
        <v>1.76</v>
      </c>
      <c r="O86" s="91">
        <v>681241.56</v>
      </c>
      <c r="P86" s="91">
        <v>97.58</v>
      </c>
      <c r="Q86" s="91">
        <v>0</v>
      </c>
      <c r="R86" s="91">
        <v>664.75551424800005</v>
      </c>
      <c r="S86" s="91">
        <v>0.06</v>
      </c>
      <c r="T86" s="91">
        <v>0.62</v>
      </c>
      <c r="U86" s="91">
        <v>0.15</v>
      </c>
    </row>
    <row r="87" spans="2:21">
      <c r="B87" t="s">
        <v>576</v>
      </c>
      <c r="C87" t="s">
        <v>577</v>
      </c>
      <c r="D87" t="s">
        <v>103</v>
      </c>
      <c r="E87" t="s">
        <v>126</v>
      </c>
      <c r="F87" t="s">
        <v>578</v>
      </c>
      <c r="G87" t="s">
        <v>579</v>
      </c>
      <c r="H87" t="s">
        <v>560</v>
      </c>
      <c r="I87" t="s">
        <v>232</v>
      </c>
      <c r="J87" t="s">
        <v>580</v>
      </c>
      <c r="K87" s="91">
        <v>7.93</v>
      </c>
      <c r="L87" t="s">
        <v>105</v>
      </c>
      <c r="M87" s="91">
        <v>5.15</v>
      </c>
      <c r="N87" s="91">
        <v>3.21</v>
      </c>
      <c r="O87" s="91">
        <v>2072073.67</v>
      </c>
      <c r="P87" s="91">
        <v>140.83000000000001</v>
      </c>
      <c r="Q87" s="91">
        <v>0</v>
      </c>
      <c r="R87" s="91">
        <v>2918.1013494610002</v>
      </c>
      <c r="S87" s="91">
        <v>0.06</v>
      </c>
      <c r="T87" s="91">
        <v>2.73</v>
      </c>
      <c r="U87" s="91">
        <v>0.64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489</v>
      </c>
      <c r="G88" t="s">
        <v>397</v>
      </c>
      <c r="H88" t="s">
        <v>583</v>
      </c>
      <c r="I88" t="s">
        <v>153</v>
      </c>
      <c r="J88" t="s">
        <v>584</v>
      </c>
      <c r="K88" s="91">
        <v>5.46</v>
      </c>
      <c r="L88" t="s">
        <v>105</v>
      </c>
      <c r="M88" s="91">
        <v>1.34</v>
      </c>
      <c r="N88" s="91">
        <v>1.6</v>
      </c>
      <c r="O88" s="91">
        <v>228351.93</v>
      </c>
      <c r="P88" s="91">
        <v>100.18</v>
      </c>
      <c r="Q88" s="91">
        <v>0</v>
      </c>
      <c r="R88" s="91">
        <v>228.762963474</v>
      </c>
      <c r="S88" s="91">
        <v>7.0000000000000007E-2</v>
      </c>
      <c r="T88" s="91">
        <v>0.21</v>
      </c>
      <c r="U88" s="91">
        <v>0.05</v>
      </c>
    </row>
    <row r="89" spans="2:21">
      <c r="B89" t="s">
        <v>585</v>
      </c>
      <c r="C89" t="s">
        <v>586</v>
      </c>
      <c r="D89" t="s">
        <v>103</v>
      </c>
      <c r="E89" t="s">
        <v>126</v>
      </c>
      <c r="F89" t="s">
        <v>489</v>
      </c>
      <c r="G89" t="s">
        <v>397</v>
      </c>
      <c r="H89" t="s">
        <v>583</v>
      </c>
      <c r="I89" t="s">
        <v>153</v>
      </c>
      <c r="J89" t="s">
        <v>587</v>
      </c>
      <c r="K89" s="91">
        <v>5.67</v>
      </c>
      <c r="L89" t="s">
        <v>105</v>
      </c>
      <c r="M89" s="91">
        <v>1.95</v>
      </c>
      <c r="N89" s="91">
        <v>2.36</v>
      </c>
      <c r="O89" s="91">
        <v>155154.35</v>
      </c>
      <c r="P89" s="91">
        <v>99.03</v>
      </c>
      <c r="Q89" s="91">
        <v>0</v>
      </c>
      <c r="R89" s="91">
        <v>153.64935280500001</v>
      </c>
      <c r="S89" s="91">
        <v>0.02</v>
      </c>
      <c r="T89" s="91">
        <v>0.14000000000000001</v>
      </c>
      <c r="U89" s="91">
        <v>0.03</v>
      </c>
    </row>
    <row r="90" spans="2:21">
      <c r="B90" t="s">
        <v>588</v>
      </c>
      <c r="C90" t="s">
        <v>589</v>
      </c>
      <c r="D90" t="s">
        <v>103</v>
      </c>
      <c r="E90" t="s">
        <v>126</v>
      </c>
      <c r="F90" t="s">
        <v>489</v>
      </c>
      <c r="G90" t="s">
        <v>397</v>
      </c>
      <c r="H90" t="s">
        <v>560</v>
      </c>
      <c r="I90" t="s">
        <v>232</v>
      </c>
      <c r="J90" t="s">
        <v>590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7788.36</v>
      </c>
      <c r="P90" s="91">
        <v>123.6</v>
      </c>
      <c r="Q90" s="91">
        <v>0</v>
      </c>
      <c r="R90" s="91">
        <v>9.6264129599999997</v>
      </c>
      <c r="S90" s="91">
        <v>0.01</v>
      </c>
      <c r="T90" s="91">
        <v>0.01</v>
      </c>
      <c r="U90" s="91">
        <v>0</v>
      </c>
    </row>
    <row r="91" spans="2:21">
      <c r="B91" t="s">
        <v>591</v>
      </c>
      <c r="C91" t="s">
        <v>592</v>
      </c>
      <c r="D91" t="s">
        <v>103</v>
      </c>
      <c r="E91" t="s">
        <v>126</v>
      </c>
      <c r="F91" t="s">
        <v>489</v>
      </c>
      <c r="G91" t="s">
        <v>397</v>
      </c>
      <c r="H91" t="s">
        <v>560</v>
      </c>
      <c r="I91" t="s">
        <v>232</v>
      </c>
      <c r="J91" t="s">
        <v>337</v>
      </c>
      <c r="K91" s="91">
        <v>1.01</v>
      </c>
      <c r="L91" t="s">
        <v>105</v>
      </c>
      <c r="M91" s="91">
        <v>3.77</v>
      </c>
      <c r="N91" s="91">
        <v>0.43</v>
      </c>
      <c r="O91" s="91">
        <v>178259.18</v>
      </c>
      <c r="P91" s="91">
        <v>113</v>
      </c>
      <c r="Q91" s="91">
        <v>17.331</v>
      </c>
      <c r="R91" s="91">
        <v>218.76387339999999</v>
      </c>
      <c r="S91" s="91">
        <v>0.05</v>
      </c>
      <c r="T91" s="91">
        <v>0.2</v>
      </c>
      <c r="U91" s="91">
        <v>0.05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489</v>
      </c>
      <c r="G92" t="s">
        <v>397</v>
      </c>
      <c r="H92" t="s">
        <v>583</v>
      </c>
      <c r="I92" t="s">
        <v>153</v>
      </c>
      <c r="J92" t="s">
        <v>595</v>
      </c>
      <c r="K92" s="91">
        <v>4.62</v>
      </c>
      <c r="L92" t="s">
        <v>105</v>
      </c>
      <c r="M92" s="91">
        <v>2.5</v>
      </c>
      <c r="N92" s="91">
        <v>1.73</v>
      </c>
      <c r="O92" s="91">
        <v>256993.9</v>
      </c>
      <c r="P92" s="91">
        <v>104.47</v>
      </c>
      <c r="Q92" s="91">
        <v>0</v>
      </c>
      <c r="R92" s="91">
        <v>268.48152733000001</v>
      </c>
      <c r="S92" s="91">
        <v>0.05</v>
      </c>
      <c r="T92" s="91">
        <v>0.25</v>
      </c>
      <c r="U92" s="91">
        <v>0.06</v>
      </c>
    </row>
    <row r="93" spans="2:21">
      <c r="B93" t="s">
        <v>596</v>
      </c>
      <c r="C93" t="s">
        <v>597</v>
      </c>
      <c r="D93" t="s">
        <v>103</v>
      </c>
      <c r="E93" t="s">
        <v>126</v>
      </c>
      <c r="F93" t="s">
        <v>489</v>
      </c>
      <c r="G93" t="s">
        <v>397</v>
      </c>
      <c r="H93" t="s">
        <v>560</v>
      </c>
      <c r="I93" t="s">
        <v>232</v>
      </c>
      <c r="J93" t="s">
        <v>420</v>
      </c>
      <c r="K93" s="91">
        <v>2.72</v>
      </c>
      <c r="L93" t="s">
        <v>105</v>
      </c>
      <c r="M93" s="91">
        <v>2.85</v>
      </c>
      <c r="N93" s="91">
        <v>1.05</v>
      </c>
      <c r="O93" s="91">
        <v>261182.3</v>
      </c>
      <c r="P93" s="91">
        <v>107.6</v>
      </c>
      <c r="Q93" s="91">
        <v>0</v>
      </c>
      <c r="R93" s="91">
        <v>281.0321548</v>
      </c>
      <c r="S93" s="91">
        <v>0.06</v>
      </c>
      <c r="T93" s="91">
        <v>0.26</v>
      </c>
      <c r="U93" s="91">
        <v>0.06</v>
      </c>
    </row>
    <row r="94" spans="2:21">
      <c r="B94" t="s">
        <v>598</v>
      </c>
      <c r="C94" t="s">
        <v>599</v>
      </c>
      <c r="D94" t="s">
        <v>103</v>
      </c>
      <c r="E94" t="s">
        <v>126</v>
      </c>
      <c r="F94" t="s">
        <v>489</v>
      </c>
      <c r="G94" t="s">
        <v>557</v>
      </c>
      <c r="H94" t="s">
        <v>560</v>
      </c>
      <c r="I94" t="s">
        <v>232</v>
      </c>
      <c r="J94" t="s">
        <v>337</v>
      </c>
      <c r="K94" s="91">
        <v>6.66</v>
      </c>
      <c r="L94" t="s">
        <v>105</v>
      </c>
      <c r="M94" s="91">
        <v>0</v>
      </c>
      <c r="N94" s="91">
        <v>3.08</v>
      </c>
      <c r="O94" s="91">
        <v>242881.98</v>
      </c>
      <c r="P94" s="91">
        <v>102.04</v>
      </c>
      <c r="Q94" s="91">
        <v>0</v>
      </c>
      <c r="R94" s="91">
        <v>247.836772392</v>
      </c>
      <c r="S94" s="91">
        <v>0.09</v>
      </c>
      <c r="T94" s="91">
        <v>0.23</v>
      </c>
      <c r="U94" s="91">
        <v>0.05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602</v>
      </c>
      <c r="G95" t="s">
        <v>397</v>
      </c>
      <c r="H95" t="s">
        <v>583</v>
      </c>
      <c r="I95" t="s">
        <v>153</v>
      </c>
      <c r="J95" t="s">
        <v>603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103190.52</v>
      </c>
      <c r="P95" s="91">
        <v>129</v>
      </c>
      <c r="Q95" s="91">
        <v>0</v>
      </c>
      <c r="R95" s="91">
        <v>133.11577080000001</v>
      </c>
      <c r="S95" s="91">
        <v>0.01</v>
      </c>
      <c r="T95" s="91">
        <v>0.12</v>
      </c>
      <c r="U95" s="91">
        <v>0.03</v>
      </c>
    </row>
    <row r="96" spans="2:21">
      <c r="B96" t="s">
        <v>604</v>
      </c>
      <c r="C96" t="s">
        <v>605</v>
      </c>
      <c r="D96" t="s">
        <v>103</v>
      </c>
      <c r="E96" t="s">
        <v>126</v>
      </c>
      <c r="F96" t="s">
        <v>602</v>
      </c>
      <c r="G96" t="s">
        <v>397</v>
      </c>
      <c r="H96" t="s">
        <v>583</v>
      </c>
      <c r="I96" t="s">
        <v>153</v>
      </c>
      <c r="J96" t="s">
        <v>337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26486.92</v>
      </c>
      <c r="P96" s="91">
        <v>120.89</v>
      </c>
      <c r="Q96" s="91">
        <v>0</v>
      </c>
      <c r="R96" s="91">
        <v>32.020037588000001</v>
      </c>
      <c r="S96" s="91">
        <v>0.01</v>
      </c>
      <c r="T96" s="91">
        <v>0.03</v>
      </c>
      <c r="U96" s="91">
        <v>0.01</v>
      </c>
    </row>
    <row r="97" spans="2:21">
      <c r="B97" t="s">
        <v>606</v>
      </c>
      <c r="C97" t="s">
        <v>607</v>
      </c>
      <c r="D97" t="s">
        <v>103</v>
      </c>
      <c r="E97" t="s">
        <v>126</v>
      </c>
      <c r="F97" t="s">
        <v>602</v>
      </c>
      <c r="G97" t="s">
        <v>397</v>
      </c>
      <c r="H97" t="s">
        <v>583</v>
      </c>
      <c r="I97" t="s">
        <v>153</v>
      </c>
      <c r="J97" t="s">
        <v>608</v>
      </c>
      <c r="K97" s="91">
        <v>6.18</v>
      </c>
      <c r="L97" t="s">
        <v>105</v>
      </c>
      <c r="M97" s="91">
        <v>4</v>
      </c>
      <c r="N97" s="91">
        <v>3.97</v>
      </c>
      <c r="O97" s="91">
        <v>368012.01</v>
      </c>
      <c r="P97" s="91">
        <v>100.51</v>
      </c>
      <c r="Q97" s="91">
        <v>0</v>
      </c>
      <c r="R97" s="91">
        <v>369.88887125100001</v>
      </c>
      <c r="S97" s="91">
        <v>0.01</v>
      </c>
      <c r="T97" s="91">
        <v>0.35</v>
      </c>
      <c r="U97" s="91">
        <v>0.08</v>
      </c>
    </row>
    <row r="98" spans="2:21">
      <c r="B98" t="s">
        <v>609</v>
      </c>
      <c r="C98" t="s">
        <v>610</v>
      </c>
      <c r="D98" t="s">
        <v>103</v>
      </c>
      <c r="E98" t="s">
        <v>126</v>
      </c>
      <c r="F98" t="s">
        <v>602</v>
      </c>
      <c r="G98" t="s">
        <v>397</v>
      </c>
      <c r="H98" t="s">
        <v>560</v>
      </c>
      <c r="I98" t="s">
        <v>232</v>
      </c>
      <c r="J98" t="s">
        <v>611</v>
      </c>
      <c r="K98" s="91">
        <v>6.43</v>
      </c>
      <c r="L98" t="s">
        <v>105</v>
      </c>
      <c r="M98" s="91">
        <v>2.78</v>
      </c>
      <c r="N98" s="91">
        <v>3.99</v>
      </c>
      <c r="O98" s="91">
        <v>694887.82</v>
      </c>
      <c r="P98" s="91">
        <v>94.31</v>
      </c>
      <c r="Q98" s="91">
        <v>0</v>
      </c>
      <c r="R98" s="91">
        <v>655.34870304200001</v>
      </c>
      <c r="S98" s="91">
        <v>0.04</v>
      </c>
      <c r="T98" s="91">
        <v>0.61</v>
      </c>
      <c r="U98" s="91">
        <v>0.14000000000000001</v>
      </c>
    </row>
    <row r="99" spans="2:21">
      <c r="B99" t="s">
        <v>612</v>
      </c>
      <c r="C99" t="s">
        <v>613</v>
      </c>
      <c r="D99" t="s">
        <v>103</v>
      </c>
      <c r="E99" t="s">
        <v>126</v>
      </c>
      <c r="F99" t="s">
        <v>509</v>
      </c>
      <c r="G99" t="s">
        <v>353</v>
      </c>
      <c r="H99" t="s">
        <v>560</v>
      </c>
      <c r="I99" t="s">
        <v>232</v>
      </c>
      <c r="J99" t="s">
        <v>337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21054.32</v>
      </c>
      <c r="P99" s="91">
        <v>108.5</v>
      </c>
      <c r="Q99" s="91">
        <v>0</v>
      </c>
      <c r="R99" s="91">
        <v>22.843937199999999</v>
      </c>
      <c r="S99" s="91">
        <v>0.01</v>
      </c>
      <c r="T99" s="91">
        <v>0.02</v>
      </c>
      <c r="U99" s="91">
        <v>0.01</v>
      </c>
    </row>
    <row r="100" spans="2:21">
      <c r="B100" t="s">
        <v>614</v>
      </c>
      <c r="C100" t="s">
        <v>615</v>
      </c>
      <c r="D100" t="s">
        <v>103</v>
      </c>
      <c r="E100" t="s">
        <v>126</v>
      </c>
      <c r="F100" t="s">
        <v>519</v>
      </c>
      <c r="G100" t="s">
        <v>520</v>
      </c>
      <c r="H100" t="s">
        <v>560</v>
      </c>
      <c r="I100" t="s">
        <v>232</v>
      </c>
      <c r="J100" t="s">
        <v>616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208074.58</v>
      </c>
      <c r="P100" s="91">
        <v>116.93</v>
      </c>
      <c r="Q100" s="91">
        <v>0</v>
      </c>
      <c r="R100" s="91">
        <v>243.301606394</v>
      </c>
      <c r="S100" s="91">
        <v>0.09</v>
      </c>
      <c r="T100" s="91">
        <v>0.23</v>
      </c>
      <c r="U100" s="91">
        <v>0.05</v>
      </c>
    </row>
    <row r="101" spans="2:21">
      <c r="B101" t="s">
        <v>617</v>
      </c>
      <c r="C101" t="s">
        <v>618</v>
      </c>
      <c r="D101" t="s">
        <v>103</v>
      </c>
      <c r="E101" t="s">
        <v>126</v>
      </c>
      <c r="F101" t="s">
        <v>519</v>
      </c>
      <c r="G101" t="s">
        <v>520</v>
      </c>
      <c r="H101" t="s">
        <v>560</v>
      </c>
      <c r="I101" t="s">
        <v>232</v>
      </c>
      <c r="J101" t="s">
        <v>619</v>
      </c>
      <c r="K101" s="91">
        <v>4.96</v>
      </c>
      <c r="L101" t="s">
        <v>105</v>
      </c>
      <c r="M101" s="91">
        <v>3.85</v>
      </c>
      <c r="N101" s="91">
        <v>1.41</v>
      </c>
      <c r="O101" s="91">
        <v>189337.91</v>
      </c>
      <c r="P101" s="91">
        <v>117.05</v>
      </c>
      <c r="Q101" s="91">
        <v>0</v>
      </c>
      <c r="R101" s="91">
        <v>221.62002365500001</v>
      </c>
      <c r="S101" s="91">
        <v>0.08</v>
      </c>
      <c r="T101" s="91">
        <v>0.21</v>
      </c>
      <c r="U101" s="91">
        <v>0.05</v>
      </c>
    </row>
    <row r="102" spans="2:21">
      <c r="B102" t="s">
        <v>620</v>
      </c>
      <c r="C102" t="s">
        <v>621</v>
      </c>
      <c r="D102" t="s">
        <v>103</v>
      </c>
      <c r="E102" t="s">
        <v>126</v>
      </c>
      <c r="F102" t="s">
        <v>519</v>
      </c>
      <c r="G102" t="s">
        <v>520</v>
      </c>
      <c r="H102" t="s">
        <v>560</v>
      </c>
      <c r="I102" t="s">
        <v>232</v>
      </c>
      <c r="J102" t="s">
        <v>337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122569.5</v>
      </c>
      <c r="P102" s="91">
        <v>114.1</v>
      </c>
      <c r="Q102" s="91">
        <v>0</v>
      </c>
      <c r="R102" s="91">
        <v>139.8517995</v>
      </c>
      <c r="S102" s="91">
        <v>0.06</v>
      </c>
      <c r="T102" s="91">
        <v>0.13</v>
      </c>
      <c r="U102" s="91">
        <v>0.03</v>
      </c>
    </row>
    <row r="103" spans="2:21">
      <c r="B103" t="s">
        <v>622</v>
      </c>
      <c r="C103" t="s">
        <v>623</v>
      </c>
      <c r="D103" t="s">
        <v>103</v>
      </c>
      <c r="E103" t="s">
        <v>126</v>
      </c>
      <c r="F103" t="s">
        <v>519</v>
      </c>
      <c r="G103" t="s">
        <v>520</v>
      </c>
      <c r="H103" t="s">
        <v>560</v>
      </c>
      <c r="I103" t="s">
        <v>232</v>
      </c>
      <c r="J103" t="s">
        <v>513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224429.92</v>
      </c>
      <c r="P103" s="91">
        <v>117.55</v>
      </c>
      <c r="Q103" s="91">
        <v>0</v>
      </c>
      <c r="R103" s="91">
        <v>263.81737096000001</v>
      </c>
      <c r="S103" s="91">
        <v>0.06</v>
      </c>
      <c r="T103" s="91">
        <v>0.25</v>
      </c>
      <c r="U103" s="91">
        <v>0.06</v>
      </c>
    </row>
    <row r="104" spans="2:21">
      <c r="B104" t="s">
        <v>624</v>
      </c>
      <c r="C104" t="s">
        <v>625</v>
      </c>
      <c r="D104" t="s">
        <v>103</v>
      </c>
      <c r="E104" t="s">
        <v>126</v>
      </c>
      <c r="F104" t="s">
        <v>626</v>
      </c>
      <c r="G104" t="s">
        <v>397</v>
      </c>
      <c r="H104" t="s">
        <v>583</v>
      </c>
      <c r="I104" t="s">
        <v>153</v>
      </c>
      <c r="J104" t="s">
        <v>627</v>
      </c>
      <c r="K104" s="91">
        <v>6</v>
      </c>
      <c r="L104" t="s">
        <v>105</v>
      </c>
      <c r="M104" s="91">
        <v>1.58</v>
      </c>
      <c r="N104" s="91">
        <v>1.84</v>
      </c>
      <c r="O104" s="91">
        <v>397781.6</v>
      </c>
      <c r="P104" s="91">
        <v>99.99</v>
      </c>
      <c r="Q104" s="91">
        <v>0</v>
      </c>
      <c r="R104" s="91">
        <v>397.74182184</v>
      </c>
      <c r="S104" s="91">
        <v>0.1</v>
      </c>
      <c r="T104" s="91">
        <v>0.37</v>
      </c>
      <c r="U104" s="91">
        <v>0.09</v>
      </c>
    </row>
    <row r="105" spans="2:21">
      <c r="B105" t="s">
        <v>628</v>
      </c>
      <c r="C105" t="s">
        <v>629</v>
      </c>
      <c r="D105" t="s">
        <v>103</v>
      </c>
      <c r="E105" t="s">
        <v>126</v>
      </c>
      <c r="F105" t="s">
        <v>626</v>
      </c>
      <c r="G105" t="s">
        <v>397</v>
      </c>
      <c r="H105" t="s">
        <v>560</v>
      </c>
      <c r="I105" t="s">
        <v>232</v>
      </c>
      <c r="J105" t="s">
        <v>630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506482.78</v>
      </c>
      <c r="P105" s="91">
        <v>101.26</v>
      </c>
      <c r="Q105" s="91">
        <v>0</v>
      </c>
      <c r="R105" s="91">
        <v>512.86446302800005</v>
      </c>
      <c r="S105" s="91">
        <v>0.11</v>
      </c>
      <c r="T105" s="91">
        <v>0.48</v>
      </c>
      <c r="U105" s="91">
        <v>0.11</v>
      </c>
    </row>
    <row r="106" spans="2:21">
      <c r="B106" t="s">
        <v>631</v>
      </c>
      <c r="C106" t="s">
        <v>632</v>
      </c>
      <c r="D106" t="s">
        <v>103</v>
      </c>
      <c r="E106" t="s">
        <v>126</v>
      </c>
      <c r="F106" t="s">
        <v>626</v>
      </c>
      <c r="G106" t="s">
        <v>397</v>
      </c>
      <c r="H106" t="s">
        <v>583</v>
      </c>
      <c r="I106" t="s">
        <v>153</v>
      </c>
      <c r="J106" t="s">
        <v>337</v>
      </c>
      <c r="K106" s="91">
        <v>3.28</v>
      </c>
      <c r="L106" t="s">
        <v>105</v>
      </c>
      <c r="M106" s="91">
        <v>3.48</v>
      </c>
      <c r="N106" s="91">
        <v>1.24</v>
      </c>
      <c r="O106" s="91">
        <v>10442.34</v>
      </c>
      <c r="P106" s="91">
        <v>107.3</v>
      </c>
      <c r="Q106" s="91">
        <v>0</v>
      </c>
      <c r="R106" s="91">
        <v>11.20463082</v>
      </c>
      <c r="S106" s="91">
        <v>0</v>
      </c>
      <c r="T106" s="91">
        <v>0.01</v>
      </c>
      <c r="U106" s="91">
        <v>0</v>
      </c>
    </row>
    <row r="107" spans="2:21">
      <c r="B107" t="s">
        <v>633</v>
      </c>
      <c r="C107" t="s">
        <v>634</v>
      </c>
      <c r="D107" t="s">
        <v>103</v>
      </c>
      <c r="E107" t="s">
        <v>126</v>
      </c>
      <c r="F107" t="s">
        <v>542</v>
      </c>
      <c r="G107" t="s">
        <v>520</v>
      </c>
      <c r="H107" t="s">
        <v>560</v>
      </c>
      <c r="I107" t="s">
        <v>232</v>
      </c>
      <c r="J107" t="s">
        <v>616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614137.94999999995</v>
      </c>
      <c r="P107" s="91">
        <v>118.14</v>
      </c>
      <c r="Q107" s="91">
        <v>0</v>
      </c>
      <c r="R107" s="91">
        <v>725.54257413000005</v>
      </c>
      <c r="S107" s="91">
        <v>0.08</v>
      </c>
      <c r="T107" s="91">
        <v>0.68</v>
      </c>
      <c r="U107" s="91">
        <v>0.16</v>
      </c>
    </row>
    <row r="108" spans="2:21">
      <c r="B108" t="s">
        <v>635</v>
      </c>
      <c r="C108" t="s">
        <v>636</v>
      </c>
      <c r="D108" t="s">
        <v>103</v>
      </c>
      <c r="E108" t="s">
        <v>126</v>
      </c>
      <c r="F108" t="s">
        <v>542</v>
      </c>
      <c r="G108" t="s">
        <v>520</v>
      </c>
      <c r="H108" t="s">
        <v>583</v>
      </c>
      <c r="I108" t="s">
        <v>153</v>
      </c>
      <c r="J108" t="s">
        <v>637</v>
      </c>
      <c r="K108" s="91">
        <v>6.06</v>
      </c>
      <c r="L108" t="s">
        <v>105</v>
      </c>
      <c r="M108" s="91">
        <v>2.48</v>
      </c>
      <c r="N108" s="91">
        <v>1.88</v>
      </c>
      <c r="O108" s="91">
        <v>323746.71000000002</v>
      </c>
      <c r="P108" s="91">
        <v>105.31</v>
      </c>
      <c r="Q108" s="91">
        <v>0</v>
      </c>
      <c r="R108" s="91">
        <v>340.93766030099999</v>
      </c>
      <c r="S108" s="91">
        <v>0.08</v>
      </c>
      <c r="T108" s="91">
        <v>0.32</v>
      </c>
      <c r="U108" s="91">
        <v>7.0000000000000007E-2</v>
      </c>
    </row>
    <row r="109" spans="2:21">
      <c r="B109" t="s">
        <v>638</v>
      </c>
      <c r="C109" t="s">
        <v>639</v>
      </c>
      <c r="D109" t="s">
        <v>103</v>
      </c>
      <c r="E109" t="s">
        <v>126</v>
      </c>
      <c r="F109" t="s">
        <v>640</v>
      </c>
      <c r="G109" t="s">
        <v>397</v>
      </c>
      <c r="H109" t="s">
        <v>560</v>
      </c>
      <c r="I109" t="s">
        <v>232</v>
      </c>
      <c r="J109" t="s">
        <v>641</v>
      </c>
      <c r="K109" s="91">
        <v>4.68</v>
      </c>
      <c r="L109" t="s">
        <v>105</v>
      </c>
      <c r="M109" s="91">
        <v>2.85</v>
      </c>
      <c r="N109" s="91">
        <v>1.52</v>
      </c>
      <c r="O109" s="91">
        <v>816929.78</v>
      </c>
      <c r="P109" s="91">
        <v>109.38</v>
      </c>
      <c r="Q109" s="91">
        <v>0</v>
      </c>
      <c r="R109" s="91">
        <v>893.55779336399996</v>
      </c>
      <c r="S109" s="91">
        <v>0.12</v>
      </c>
      <c r="T109" s="91">
        <v>0.84</v>
      </c>
      <c r="U109" s="91">
        <v>0.2</v>
      </c>
    </row>
    <row r="110" spans="2:21">
      <c r="B110" t="s">
        <v>642</v>
      </c>
      <c r="C110" t="s">
        <v>643</v>
      </c>
      <c r="D110" t="s">
        <v>103</v>
      </c>
      <c r="E110" t="s">
        <v>126</v>
      </c>
      <c r="F110" t="s">
        <v>644</v>
      </c>
      <c r="G110" t="s">
        <v>397</v>
      </c>
      <c r="H110" t="s">
        <v>560</v>
      </c>
      <c r="I110" t="s">
        <v>232</v>
      </c>
      <c r="J110" t="s">
        <v>645</v>
      </c>
      <c r="K110" s="91">
        <v>6.68</v>
      </c>
      <c r="L110" t="s">
        <v>105</v>
      </c>
      <c r="M110" s="91">
        <v>1.4</v>
      </c>
      <c r="N110" s="91">
        <v>2.09</v>
      </c>
      <c r="O110" s="91">
        <v>318966</v>
      </c>
      <c r="P110" s="91">
        <v>96.67</v>
      </c>
      <c r="Q110" s="91">
        <v>0</v>
      </c>
      <c r="R110" s="91">
        <v>308.34443220000003</v>
      </c>
      <c r="S110" s="91">
        <v>0.13</v>
      </c>
      <c r="T110" s="91">
        <v>0.28999999999999998</v>
      </c>
      <c r="U110" s="91">
        <v>7.0000000000000007E-2</v>
      </c>
    </row>
    <row r="111" spans="2:21">
      <c r="B111" t="s">
        <v>646</v>
      </c>
      <c r="C111" t="s">
        <v>647</v>
      </c>
      <c r="D111" t="s">
        <v>103</v>
      </c>
      <c r="E111" t="s">
        <v>126</v>
      </c>
      <c r="F111" t="s">
        <v>359</v>
      </c>
      <c r="G111" t="s">
        <v>353</v>
      </c>
      <c r="H111" t="s">
        <v>560</v>
      </c>
      <c r="I111" t="s">
        <v>232</v>
      </c>
      <c r="J111" t="s">
        <v>648</v>
      </c>
      <c r="K111" s="91">
        <v>3.9</v>
      </c>
      <c r="L111" t="s">
        <v>105</v>
      </c>
      <c r="M111" s="91">
        <v>1.06</v>
      </c>
      <c r="N111" s="91">
        <v>2.46</v>
      </c>
      <c r="O111" s="91">
        <v>9.9</v>
      </c>
      <c r="P111" s="91">
        <v>4797000</v>
      </c>
      <c r="Q111" s="91">
        <v>0</v>
      </c>
      <c r="R111" s="91">
        <v>474.90300000000002</v>
      </c>
      <c r="S111" s="91">
        <v>0</v>
      </c>
      <c r="T111" s="91">
        <v>0.44</v>
      </c>
      <c r="U111" s="91">
        <v>0.1</v>
      </c>
    </row>
    <row r="112" spans="2:21">
      <c r="B112" t="s">
        <v>649</v>
      </c>
      <c r="C112" t="s">
        <v>650</v>
      </c>
      <c r="D112" t="s">
        <v>103</v>
      </c>
      <c r="E112" t="s">
        <v>126</v>
      </c>
      <c r="F112" t="s">
        <v>651</v>
      </c>
      <c r="G112" t="s">
        <v>520</v>
      </c>
      <c r="H112" t="s">
        <v>583</v>
      </c>
      <c r="I112" t="s">
        <v>153</v>
      </c>
      <c r="J112" t="s">
        <v>337</v>
      </c>
      <c r="K112" s="91">
        <v>1.94</v>
      </c>
      <c r="L112" t="s">
        <v>105</v>
      </c>
      <c r="M112" s="91">
        <v>4.05</v>
      </c>
      <c r="N112" s="91">
        <v>0.81</v>
      </c>
      <c r="O112" s="91">
        <v>92221.35</v>
      </c>
      <c r="P112" s="91">
        <v>131</v>
      </c>
      <c r="Q112" s="91">
        <v>0</v>
      </c>
      <c r="R112" s="91">
        <v>120.8099685</v>
      </c>
      <c r="S112" s="91">
        <v>0.06</v>
      </c>
      <c r="T112" s="91">
        <v>0.11</v>
      </c>
      <c r="U112" s="91">
        <v>0.03</v>
      </c>
    </row>
    <row r="113" spans="2:21">
      <c r="B113" t="s">
        <v>652</v>
      </c>
      <c r="C113" t="s">
        <v>653</v>
      </c>
      <c r="D113" t="s">
        <v>103</v>
      </c>
      <c r="E113" t="s">
        <v>126</v>
      </c>
      <c r="F113" t="s">
        <v>654</v>
      </c>
      <c r="G113" t="s">
        <v>520</v>
      </c>
      <c r="H113" t="s">
        <v>583</v>
      </c>
      <c r="I113" t="s">
        <v>153</v>
      </c>
      <c r="J113" t="s">
        <v>655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23495</v>
      </c>
      <c r="P113" s="91">
        <v>125.92</v>
      </c>
      <c r="Q113" s="91">
        <v>0</v>
      </c>
      <c r="R113" s="91">
        <v>29.584904000000002</v>
      </c>
      <c r="S113" s="91">
        <v>0.03</v>
      </c>
      <c r="T113" s="91">
        <v>0.03</v>
      </c>
      <c r="U113" s="91">
        <v>0.01</v>
      </c>
    </row>
    <row r="114" spans="2:21">
      <c r="B114" t="s">
        <v>656</v>
      </c>
      <c r="C114" t="s">
        <v>657</v>
      </c>
      <c r="D114" t="s">
        <v>103</v>
      </c>
      <c r="E114" t="s">
        <v>126</v>
      </c>
      <c r="F114" t="s">
        <v>658</v>
      </c>
      <c r="G114" t="s">
        <v>397</v>
      </c>
      <c r="H114" t="s">
        <v>583</v>
      </c>
      <c r="I114" t="s">
        <v>153</v>
      </c>
      <c r="J114" t="s">
        <v>659</v>
      </c>
      <c r="K114" s="91">
        <v>3.98</v>
      </c>
      <c r="L114" t="s">
        <v>105</v>
      </c>
      <c r="M114" s="91">
        <v>2.74</v>
      </c>
      <c r="N114" s="91">
        <v>1.35</v>
      </c>
      <c r="O114" s="91">
        <v>119142.12</v>
      </c>
      <c r="P114" s="91">
        <v>106.9</v>
      </c>
      <c r="Q114" s="91">
        <v>0</v>
      </c>
      <c r="R114" s="91">
        <v>127.36292628</v>
      </c>
      <c r="S114" s="91">
        <v>0.03</v>
      </c>
      <c r="T114" s="91">
        <v>0.12</v>
      </c>
      <c r="U114" s="91">
        <v>0.03</v>
      </c>
    </row>
    <row r="115" spans="2:21">
      <c r="B115" t="s">
        <v>660</v>
      </c>
      <c r="C115" t="s">
        <v>661</v>
      </c>
      <c r="D115" t="s">
        <v>103</v>
      </c>
      <c r="E115" t="s">
        <v>126</v>
      </c>
      <c r="F115" t="s">
        <v>658</v>
      </c>
      <c r="G115" t="s">
        <v>397</v>
      </c>
      <c r="H115" t="s">
        <v>583</v>
      </c>
      <c r="I115" t="s">
        <v>153</v>
      </c>
      <c r="J115" t="s">
        <v>662</v>
      </c>
      <c r="K115" s="91">
        <v>6.65</v>
      </c>
      <c r="L115" t="s">
        <v>105</v>
      </c>
      <c r="M115" s="91">
        <v>1.96</v>
      </c>
      <c r="N115" s="91">
        <v>2.31</v>
      </c>
      <c r="O115" s="91">
        <v>289466.27</v>
      </c>
      <c r="P115" s="91">
        <v>99.12</v>
      </c>
      <c r="Q115" s="91">
        <v>0</v>
      </c>
      <c r="R115" s="91">
        <v>286.91896682399999</v>
      </c>
      <c r="S115" s="91">
        <v>0.04</v>
      </c>
      <c r="T115" s="91">
        <v>0.27</v>
      </c>
      <c r="U115" s="91">
        <v>0.06</v>
      </c>
    </row>
    <row r="116" spans="2:21">
      <c r="B116" t="s">
        <v>663</v>
      </c>
      <c r="C116" t="s">
        <v>664</v>
      </c>
      <c r="D116" t="s">
        <v>103</v>
      </c>
      <c r="E116" t="s">
        <v>126</v>
      </c>
      <c r="F116" t="s">
        <v>383</v>
      </c>
      <c r="G116" t="s">
        <v>353</v>
      </c>
      <c r="H116" t="s">
        <v>583</v>
      </c>
      <c r="I116" t="s">
        <v>153</v>
      </c>
      <c r="J116" t="s">
        <v>265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17.07</v>
      </c>
      <c r="P116" s="91">
        <v>4877094</v>
      </c>
      <c r="Q116" s="91">
        <v>0</v>
      </c>
      <c r="R116" s="91">
        <v>832.51994579999996</v>
      </c>
      <c r="S116" s="91">
        <v>0</v>
      </c>
      <c r="T116" s="91">
        <v>0.78</v>
      </c>
      <c r="U116" s="91">
        <v>0.18</v>
      </c>
    </row>
    <row r="117" spans="2:21">
      <c r="B117" t="s">
        <v>665</v>
      </c>
      <c r="C117" t="s">
        <v>666</v>
      </c>
      <c r="D117" t="s">
        <v>103</v>
      </c>
      <c r="E117" t="s">
        <v>126</v>
      </c>
      <c r="F117" t="s">
        <v>383</v>
      </c>
      <c r="G117" t="s">
        <v>353</v>
      </c>
      <c r="H117" t="s">
        <v>583</v>
      </c>
      <c r="I117" t="s">
        <v>153</v>
      </c>
      <c r="J117" t="s">
        <v>265</v>
      </c>
      <c r="K117" s="91">
        <v>4.84</v>
      </c>
      <c r="L117" t="s">
        <v>105</v>
      </c>
      <c r="M117" s="91">
        <v>1.59</v>
      </c>
      <c r="N117" s="91">
        <v>2.25</v>
      </c>
      <c r="O117" s="91">
        <v>11.81</v>
      </c>
      <c r="P117" s="91">
        <v>4860000</v>
      </c>
      <c r="Q117" s="91">
        <v>0</v>
      </c>
      <c r="R117" s="91">
        <v>573.96600000000001</v>
      </c>
      <c r="S117" s="91">
        <v>0</v>
      </c>
      <c r="T117" s="91">
        <v>0.54</v>
      </c>
      <c r="U117" s="91">
        <v>0.13</v>
      </c>
    </row>
    <row r="118" spans="2:21">
      <c r="B118" t="s">
        <v>667</v>
      </c>
      <c r="C118" t="s">
        <v>668</v>
      </c>
      <c r="D118" t="s">
        <v>103</v>
      </c>
      <c r="E118" t="s">
        <v>126</v>
      </c>
      <c r="F118" t="s">
        <v>669</v>
      </c>
      <c r="G118" t="s">
        <v>520</v>
      </c>
      <c r="H118" t="s">
        <v>560</v>
      </c>
      <c r="I118" t="s">
        <v>232</v>
      </c>
      <c r="J118" t="s">
        <v>670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454833.31</v>
      </c>
      <c r="P118" s="91">
        <v>110.99</v>
      </c>
      <c r="Q118" s="91">
        <v>0</v>
      </c>
      <c r="R118" s="91">
        <v>504.81949076900003</v>
      </c>
      <c r="S118" s="91">
        <v>0.11</v>
      </c>
      <c r="T118" s="91">
        <v>0.47</v>
      </c>
      <c r="U118" s="91">
        <v>0.11</v>
      </c>
    </row>
    <row r="119" spans="2:21">
      <c r="B119" t="s">
        <v>671</v>
      </c>
      <c r="C119" t="s">
        <v>672</v>
      </c>
      <c r="D119" t="s">
        <v>103</v>
      </c>
      <c r="E119" t="s">
        <v>126</v>
      </c>
      <c r="F119" t="s">
        <v>669</v>
      </c>
      <c r="G119" t="s">
        <v>520</v>
      </c>
      <c r="H119" t="s">
        <v>583</v>
      </c>
      <c r="I119" t="s">
        <v>153</v>
      </c>
      <c r="J119" t="s">
        <v>673</v>
      </c>
      <c r="K119" s="91">
        <v>7.2</v>
      </c>
      <c r="L119" t="s">
        <v>105</v>
      </c>
      <c r="M119" s="91">
        <v>2.25</v>
      </c>
      <c r="N119" s="91">
        <v>2.33</v>
      </c>
      <c r="O119" s="91">
        <v>172562.73</v>
      </c>
      <c r="P119" s="91">
        <v>101.51</v>
      </c>
      <c r="Q119" s="91">
        <v>0</v>
      </c>
      <c r="R119" s="91">
        <v>175.16842722300001</v>
      </c>
      <c r="S119" s="91">
        <v>0.04</v>
      </c>
      <c r="T119" s="91">
        <v>0.16</v>
      </c>
      <c r="U119" s="91">
        <v>0.04</v>
      </c>
    </row>
    <row r="120" spans="2:21">
      <c r="B120" t="s">
        <v>674</v>
      </c>
      <c r="C120" t="s">
        <v>675</v>
      </c>
      <c r="D120" t="s">
        <v>103</v>
      </c>
      <c r="E120" t="s">
        <v>126</v>
      </c>
      <c r="F120" t="s">
        <v>504</v>
      </c>
      <c r="G120" t="s">
        <v>353</v>
      </c>
      <c r="H120" t="s">
        <v>560</v>
      </c>
      <c r="I120" t="s">
        <v>232</v>
      </c>
      <c r="J120" t="s">
        <v>676</v>
      </c>
      <c r="K120" s="91">
        <v>1.24</v>
      </c>
      <c r="L120" t="s">
        <v>105</v>
      </c>
      <c r="M120" s="91">
        <v>6.4</v>
      </c>
      <c r="N120" s="91">
        <v>0.49</v>
      </c>
      <c r="O120" s="91">
        <v>1238425.8</v>
      </c>
      <c r="P120" s="91">
        <v>123.75</v>
      </c>
      <c r="Q120" s="91">
        <v>0</v>
      </c>
      <c r="R120" s="91">
        <v>1532.5519274999999</v>
      </c>
      <c r="S120" s="91">
        <v>0.1</v>
      </c>
      <c r="T120" s="91">
        <v>1.43</v>
      </c>
      <c r="U120" s="91">
        <v>0.34</v>
      </c>
    </row>
    <row r="121" spans="2:21">
      <c r="B121" t="s">
        <v>677</v>
      </c>
      <c r="C121" t="s">
        <v>678</v>
      </c>
      <c r="D121" t="s">
        <v>103</v>
      </c>
      <c r="E121" t="s">
        <v>126</v>
      </c>
      <c r="F121" t="s">
        <v>679</v>
      </c>
      <c r="G121" t="s">
        <v>130</v>
      </c>
      <c r="H121" t="s">
        <v>560</v>
      </c>
      <c r="I121" t="s">
        <v>232</v>
      </c>
      <c r="J121" t="s">
        <v>680</v>
      </c>
      <c r="K121" s="91">
        <v>3.68</v>
      </c>
      <c r="L121" t="s">
        <v>105</v>
      </c>
      <c r="M121" s="91">
        <v>1.8</v>
      </c>
      <c r="N121" s="91">
        <v>1.77</v>
      </c>
      <c r="O121" s="91">
        <v>350199.57</v>
      </c>
      <c r="P121" s="91">
        <v>100.99937</v>
      </c>
      <c r="Q121" s="91">
        <v>0</v>
      </c>
      <c r="R121" s="91">
        <v>353.69935944270901</v>
      </c>
      <c r="S121" s="91">
        <v>0.04</v>
      </c>
      <c r="T121" s="91">
        <v>0.33</v>
      </c>
      <c r="U121" s="91">
        <v>0.08</v>
      </c>
    </row>
    <row r="122" spans="2:21">
      <c r="B122" t="s">
        <v>681</v>
      </c>
      <c r="C122" t="s">
        <v>682</v>
      </c>
      <c r="D122" t="s">
        <v>103</v>
      </c>
      <c r="E122" t="s">
        <v>126</v>
      </c>
      <c r="F122" t="s">
        <v>683</v>
      </c>
      <c r="G122" t="s">
        <v>353</v>
      </c>
      <c r="H122" t="s">
        <v>684</v>
      </c>
      <c r="I122" t="s">
        <v>153</v>
      </c>
      <c r="J122" t="s">
        <v>337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24527.919999999998</v>
      </c>
      <c r="P122" s="91">
        <v>111.5</v>
      </c>
      <c r="Q122" s="91">
        <v>0</v>
      </c>
      <c r="R122" s="91">
        <v>27.348630799999999</v>
      </c>
      <c r="S122" s="91">
        <v>0.01</v>
      </c>
      <c r="T122" s="91">
        <v>0.03</v>
      </c>
      <c r="U122" s="91">
        <v>0.01</v>
      </c>
    </row>
    <row r="123" spans="2:21">
      <c r="B123" t="s">
        <v>685</v>
      </c>
      <c r="C123" t="s">
        <v>686</v>
      </c>
      <c r="D123" t="s">
        <v>103</v>
      </c>
      <c r="E123" t="s">
        <v>126</v>
      </c>
      <c r="F123" t="s">
        <v>687</v>
      </c>
      <c r="G123" t="s">
        <v>353</v>
      </c>
      <c r="H123" t="s">
        <v>688</v>
      </c>
      <c r="I123" t="s">
        <v>232</v>
      </c>
      <c r="J123" t="s">
        <v>689</v>
      </c>
      <c r="K123" s="91">
        <v>5.22</v>
      </c>
      <c r="L123" t="s">
        <v>105</v>
      </c>
      <c r="M123" s="91">
        <v>0</v>
      </c>
      <c r="N123" s="91">
        <v>1.69</v>
      </c>
      <c r="O123" s="91">
        <v>3.14</v>
      </c>
      <c r="P123" s="91">
        <v>5199480</v>
      </c>
      <c r="Q123" s="91">
        <v>0</v>
      </c>
      <c r="R123" s="91">
        <v>163.26367200000001</v>
      </c>
      <c r="S123" s="91">
        <v>0</v>
      </c>
      <c r="T123" s="91">
        <v>0.15</v>
      </c>
      <c r="U123" s="91">
        <v>0.04</v>
      </c>
    </row>
    <row r="124" spans="2:21">
      <c r="B124" t="s">
        <v>690</v>
      </c>
      <c r="C124" t="s">
        <v>691</v>
      </c>
      <c r="D124" t="s">
        <v>103</v>
      </c>
      <c r="E124" t="s">
        <v>126</v>
      </c>
      <c r="F124" t="s">
        <v>409</v>
      </c>
      <c r="G124" t="s">
        <v>353</v>
      </c>
      <c r="H124" t="s">
        <v>688</v>
      </c>
      <c r="I124" t="s">
        <v>232</v>
      </c>
      <c r="J124" t="s">
        <v>692</v>
      </c>
      <c r="K124" s="91">
        <v>2.4</v>
      </c>
      <c r="L124" t="s">
        <v>105</v>
      </c>
      <c r="M124" s="91">
        <v>2.8</v>
      </c>
      <c r="N124" s="91">
        <v>1.87</v>
      </c>
      <c r="O124" s="91">
        <v>13.75</v>
      </c>
      <c r="P124" s="91">
        <v>5267000</v>
      </c>
      <c r="Q124" s="91">
        <v>0</v>
      </c>
      <c r="R124" s="91">
        <v>724.21249999999998</v>
      </c>
      <c r="S124" s="91">
        <v>0</v>
      </c>
      <c r="T124" s="91">
        <v>0.68</v>
      </c>
      <c r="U124" s="91">
        <v>0.16</v>
      </c>
    </row>
    <row r="125" spans="2:21">
      <c r="B125" t="s">
        <v>693</v>
      </c>
      <c r="C125" t="s">
        <v>694</v>
      </c>
      <c r="D125" t="s">
        <v>103</v>
      </c>
      <c r="E125" t="s">
        <v>126</v>
      </c>
      <c r="F125" t="s">
        <v>409</v>
      </c>
      <c r="G125" t="s">
        <v>353</v>
      </c>
      <c r="H125" t="s">
        <v>688</v>
      </c>
      <c r="I125" t="s">
        <v>232</v>
      </c>
      <c r="J125" t="s">
        <v>545</v>
      </c>
      <c r="K125" s="91">
        <v>3.66</v>
      </c>
      <c r="L125" t="s">
        <v>105</v>
      </c>
      <c r="M125" s="91">
        <v>1.49</v>
      </c>
      <c r="N125" s="91">
        <v>2.4</v>
      </c>
      <c r="O125" s="91">
        <v>1.62</v>
      </c>
      <c r="P125" s="91">
        <v>4920095</v>
      </c>
      <c r="Q125" s="91">
        <v>0</v>
      </c>
      <c r="R125" s="91">
        <v>79.705539000000002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695</v>
      </c>
      <c r="C126" t="s">
        <v>696</v>
      </c>
      <c r="D126" t="s">
        <v>103</v>
      </c>
      <c r="E126" t="s">
        <v>126</v>
      </c>
      <c r="F126" t="s">
        <v>697</v>
      </c>
      <c r="G126" t="s">
        <v>397</v>
      </c>
      <c r="H126" t="s">
        <v>684</v>
      </c>
      <c r="I126" t="s">
        <v>153</v>
      </c>
      <c r="J126" t="s">
        <v>698</v>
      </c>
      <c r="K126" s="91">
        <v>5.42</v>
      </c>
      <c r="L126" t="s">
        <v>105</v>
      </c>
      <c r="M126" s="91">
        <v>2.5</v>
      </c>
      <c r="N126" s="91">
        <v>2.56</v>
      </c>
      <c r="O126" s="91">
        <v>66649.95</v>
      </c>
      <c r="P126" s="91">
        <v>101.29</v>
      </c>
      <c r="Q126" s="91">
        <v>0</v>
      </c>
      <c r="R126" s="91">
        <v>67.509734355000006</v>
      </c>
      <c r="S126" s="91">
        <v>0.03</v>
      </c>
      <c r="T126" s="91">
        <v>0.06</v>
      </c>
      <c r="U126" s="91">
        <v>0.01</v>
      </c>
    </row>
    <row r="127" spans="2:21">
      <c r="B127" t="s">
        <v>699</v>
      </c>
      <c r="C127" t="s">
        <v>700</v>
      </c>
      <c r="D127" t="s">
        <v>103</v>
      </c>
      <c r="E127" t="s">
        <v>126</v>
      </c>
      <c r="F127" t="s">
        <v>697</v>
      </c>
      <c r="G127" t="s">
        <v>397</v>
      </c>
      <c r="H127" t="s">
        <v>684</v>
      </c>
      <c r="I127" t="s">
        <v>153</v>
      </c>
      <c r="J127" t="s">
        <v>648</v>
      </c>
      <c r="K127" s="91">
        <v>7.31</v>
      </c>
      <c r="L127" t="s">
        <v>105</v>
      </c>
      <c r="M127" s="91">
        <v>1.9</v>
      </c>
      <c r="N127" s="91">
        <v>3.18</v>
      </c>
      <c r="O127" s="91">
        <v>321365.69</v>
      </c>
      <c r="P127" s="91">
        <v>92</v>
      </c>
      <c r="Q127" s="91">
        <v>0</v>
      </c>
      <c r="R127" s="91">
        <v>295.6564348</v>
      </c>
      <c r="S127" s="91">
        <v>0.13</v>
      </c>
      <c r="T127" s="91">
        <v>0.28000000000000003</v>
      </c>
      <c r="U127" s="91">
        <v>0.06</v>
      </c>
    </row>
    <row r="128" spans="2:21">
      <c r="B128" t="s">
        <v>701</v>
      </c>
      <c r="C128" t="s">
        <v>702</v>
      </c>
      <c r="D128" t="s">
        <v>103</v>
      </c>
      <c r="E128" t="s">
        <v>126</v>
      </c>
      <c r="F128" t="s">
        <v>703</v>
      </c>
      <c r="G128" t="s">
        <v>397</v>
      </c>
      <c r="H128" t="s">
        <v>684</v>
      </c>
      <c r="I128" t="s">
        <v>153</v>
      </c>
      <c r="J128" t="s">
        <v>337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112676.32</v>
      </c>
      <c r="P128" s="91">
        <v>130.01</v>
      </c>
      <c r="Q128" s="91">
        <v>0</v>
      </c>
      <c r="R128" s="91">
        <v>146.49048363200001</v>
      </c>
      <c r="S128" s="91">
        <v>0.04</v>
      </c>
      <c r="T128" s="91">
        <v>0.14000000000000001</v>
      </c>
      <c r="U128" s="91">
        <v>0.03</v>
      </c>
    </row>
    <row r="129" spans="2:21">
      <c r="B129" t="s">
        <v>704</v>
      </c>
      <c r="C129" t="s">
        <v>705</v>
      </c>
      <c r="D129" t="s">
        <v>103</v>
      </c>
      <c r="E129" t="s">
        <v>126</v>
      </c>
      <c r="F129" t="s">
        <v>706</v>
      </c>
      <c r="G129" t="s">
        <v>520</v>
      </c>
      <c r="H129" t="s">
        <v>688</v>
      </c>
      <c r="I129" t="s">
        <v>232</v>
      </c>
      <c r="J129" t="s">
        <v>337</v>
      </c>
      <c r="K129" s="91">
        <v>0.23</v>
      </c>
      <c r="L129" t="s">
        <v>105</v>
      </c>
      <c r="M129" s="91">
        <v>4.5</v>
      </c>
      <c r="N129" s="91">
        <v>2.66</v>
      </c>
      <c r="O129" s="91">
        <v>17968.189999999999</v>
      </c>
      <c r="P129" s="91">
        <v>126.42</v>
      </c>
      <c r="Q129" s="91">
        <v>0</v>
      </c>
      <c r="R129" s="91">
        <v>22.715385798</v>
      </c>
      <c r="S129" s="91">
        <v>0.03</v>
      </c>
      <c r="T129" s="91">
        <v>0.02</v>
      </c>
      <c r="U129" s="91">
        <v>0</v>
      </c>
    </row>
    <row r="130" spans="2:21">
      <c r="B130" t="s">
        <v>707</v>
      </c>
      <c r="C130" t="s">
        <v>708</v>
      </c>
      <c r="D130" t="s">
        <v>103</v>
      </c>
      <c r="E130" t="s">
        <v>126</v>
      </c>
      <c r="F130" t="s">
        <v>709</v>
      </c>
      <c r="G130" t="s">
        <v>353</v>
      </c>
      <c r="H130" t="s">
        <v>688</v>
      </c>
      <c r="I130" t="s">
        <v>232</v>
      </c>
      <c r="J130" t="s">
        <v>655</v>
      </c>
      <c r="K130" s="91">
        <v>1.98</v>
      </c>
      <c r="L130" t="s">
        <v>105</v>
      </c>
      <c r="M130" s="91">
        <v>2</v>
      </c>
      <c r="N130" s="91">
        <v>0.39</v>
      </c>
      <c r="O130" s="91">
        <v>140928.29999999999</v>
      </c>
      <c r="P130" s="91">
        <v>105.37</v>
      </c>
      <c r="Q130" s="91">
        <v>83.563820000000007</v>
      </c>
      <c r="R130" s="91">
        <v>232.05996970999999</v>
      </c>
      <c r="S130" s="91">
        <v>0.03</v>
      </c>
      <c r="T130" s="91">
        <v>0.22</v>
      </c>
      <c r="U130" s="91">
        <v>0.05</v>
      </c>
    </row>
    <row r="131" spans="2:21">
      <c r="B131" t="s">
        <v>710</v>
      </c>
      <c r="C131" t="s">
        <v>711</v>
      </c>
      <c r="D131" t="s">
        <v>103</v>
      </c>
      <c r="E131" t="s">
        <v>126</v>
      </c>
      <c r="F131" t="s">
        <v>640</v>
      </c>
      <c r="G131" t="s">
        <v>397</v>
      </c>
      <c r="H131" t="s">
        <v>688</v>
      </c>
      <c r="I131" t="s">
        <v>232</v>
      </c>
      <c r="J131" t="s">
        <v>712</v>
      </c>
      <c r="K131" s="91">
        <v>6.81</v>
      </c>
      <c r="L131" t="s">
        <v>105</v>
      </c>
      <c r="M131" s="91">
        <v>2.81</v>
      </c>
      <c r="N131" s="91">
        <v>3.18</v>
      </c>
      <c r="O131" s="91">
        <v>44760.45</v>
      </c>
      <c r="P131" s="91">
        <v>99.19</v>
      </c>
      <c r="Q131" s="91">
        <v>0</v>
      </c>
      <c r="R131" s="91">
        <v>44.397890355000001</v>
      </c>
      <c r="S131" s="91">
        <v>0.01</v>
      </c>
      <c r="T131" s="91">
        <v>0.04</v>
      </c>
      <c r="U131" s="91">
        <v>0.01</v>
      </c>
    </row>
    <row r="132" spans="2:21">
      <c r="B132" t="s">
        <v>713</v>
      </c>
      <c r="C132" t="s">
        <v>714</v>
      </c>
      <c r="D132" t="s">
        <v>103</v>
      </c>
      <c r="E132" t="s">
        <v>126</v>
      </c>
      <c r="F132" t="s">
        <v>640</v>
      </c>
      <c r="G132" t="s">
        <v>397</v>
      </c>
      <c r="H132" t="s">
        <v>688</v>
      </c>
      <c r="I132" t="s">
        <v>232</v>
      </c>
      <c r="J132" t="s">
        <v>715</v>
      </c>
      <c r="K132" s="91">
        <v>4.96</v>
      </c>
      <c r="L132" t="s">
        <v>105</v>
      </c>
      <c r="M132" s="91">
        <v>3.7</v>
      </c>
      <c r="N132" s="91">
        <v>2.35</v>
      </c>
      <c r="O132" s="91">
        <v>284525.73</v>
      </c>
      <c r="P132" s="91">
        <v>107.25</v>
      </c>
      <c r="Q132" s="91">
        <v>0</v>
      </c>
      <c r="R132" s="91">
        <v>305.15384542499999</v>
      </c>
      <c r="S132" s="91">
        <v>0.04</v>
      </c>
      <c r="T132" s="91">
        <v>0.28999999999999998</v>
      </c>
      <c r="U132" s="91">
        <v>7.0000000000000007E-2</v>
      </c>
    </row>
    <row r="133" spans="2:21">
      <c r="B133" t="s">
        <v>716</v>
      </c>
      <c r="C133" t="s">
        <v>717</v>
      </c>
      <c r="D133" t="s">
        <v>103</v>
      </c>
      <c r="E133" t="s">
        <v>126</v>
      </c>
      <c r="F133" t="s">
        <v>718</v>
      </c>
      <c r="G133" t="s">
        <v>353</v>
      </c>
      <c r="H133" t="s">
        <v>688</v>
      </c>
      <c r="I133" t="s">
        <v>232</v>
      </c>
      <c r="J133" t="s">
        <v>719</v>
      </c>
      <c r="K133" s="91">
        <v>2.84</v>
      </c>
      <c r="L133" t="s">
        <v>105</v>
      </c>
      <c r="M133" s="91">
        <v>4.5</v>
      </c>
      <c r="N133" s="91">
        <v>1.05</v>
      </c>
      <c r="O133" s="91">
        <v>975285.12</v>
      </c>
      <c r="P133" s="91">
        <v>133.24</v>
      </c>
      <c r="Q133" s="91">
        <v>6.5674599999999996</v>
      </c>
      <c r="R133" s="91">
        <v>1306.0373538880001</v>
      </c>
      <c r="S133" s="91">
        <v>0.06</v>
      </c>
      <c r="T133" s="91">
        <v>1.22</v>
      </c>
      <c r="U133" s="91">
        <v>0.28999999999999998</v>
      </c>
    </row>
    <row r="134" spans="2:21">
      <c r="B134" t="s">
        <v>720</v>
      </c>
      <c r="C134" t="s">
        <v>721</v>
      </c>
      <c r="D134" t="s">
        <v>103</v>
      </c>
      <c r="E134" t="s">
        <v>126</v>
      </c>
      <c r="F134" t="s">
        <v>722</v>
      </c>
      <c r="G134" t="s">
        <v>397</v>
      </c>
      <c r="H134" t="s">
        <v>684</v>
      </c>
      <c r="I134" t="s">
        <v>153</v>
      </c>
      <c r="J134" t="s">
        <v>337</v>
      </c>
      <c r="K134" s="91">
        <v>2.86</v>
      </c>
      <c r="L134" t="s">
        <v>105</v>
      </c>
      <c r="M134" s="91">
        <v>4.95</v>
      </c>
      <c r="N134" s="91">
        <v>1.07</v>
      </c>
      <c r="O134" s="91">
        <v>14.6</v>
      </c>
      <c r="P134" s="91">
        <v>113.75</v>
      </c>
      <c r="Q134" s="91">
        <v>0</v>
      </c>
      <c r="R134" s="91">
        <v>1.6607500000000001E-2</v>
      </c>
      <c r="S134" s="91">
        <v>0</v>
      </c>
      <c r="T134" s="91">
        <v>0</v>
      </c>
      <c r="U134" s="91">
        <v>0</v>
      </c>
    </row>
    <row r="135" spans="2:21">
      <c r="B135" t="s">
        <v>723</v>
      </c>
      <c r="C135" t="s">
        <v>724</v>
      </c>
      <c r="D135" t="s">
        <v>103</v>
      </c>
      <c r="E135" t="s">
        <v>126</v>
      </c>
      <c r="F135" t="s">
        <v>725</v>
      </c>
      <c r="G135" t="s">
        <v>135</v>
      </c>
      <c r="H135" t="s">
        <v>688</v>
      </c>
      <c r="I135" t="s">
        <v>232</v>
      </c>
      <c r="J135" t="s">
        <v>337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37545.26</v>
      </c>
      <c r="P135" s="91">
        <v>107.9</v>
      </c>
      <c r="Q135" s="91">
        <v>0</v>
      </c>
      <c r="R135" s="91">
        <v>40.511335539999997</v>
      </c>
      <c r="S135" s="91">
        <v>0.02</v>
      </c>
      <c r="T135" s="91">
        <v>0.04</v>
      </c>
      <c r="U135" s="91">
        <v>0.01</v>
      </c>
    </row>
    <row r="136" spans="2:21">
      <c r="B136" t="s">
        <v>726</v>
      </c>
      <c r="C136" t="s">
        <v>727</v>
      </c>
      <c r="D136" t="s">
        <v>103</v>
      </c>
      <c r="E136" t="s">
        <v>126</v>
      </c>
      <c r="F136" t="s">
        <v>725</v>
      </c>
      <c r="G136" t="s">
        <v>135</v>
      </c>
      <c r="H136" t="s">
        <v>688</v>
      </c>
      <c r="I136" t="s">
        <v>232</v>
      </c>
      <c r="J136" t="s">
        <v>728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629487.74</v>
      </c>
      <c r="P136" s="91">
        <v>102.95</v>
      </c>
      <c r="Q136" s="91">
        <v>0</v>
      </c>
      <c r="R136" s="91">
        <v>648.05762832999994</v>
      </c>
      <c r="S136" s="91">
        <v>0.08</v>
      </c>
      <c r="T136" s="91">
        <v>0.61</v>
      </c>
      <c r="U136" s="91">
        <v>0.14000000000000001</v>
      </c>
    </row>
    <row r="137" spans="2:21">
      <c r="B137" t="s">
        <v>729</v>
      </c>
      <c r="C137" t="s">
        <v>730</v>
      </c>
      <c r="D137" t="s">
        <v>103</v>
      </c>
      <c r="E137" t="s">
        <v>126</v>
      </c>
      <c r="F137" t="s">
        <v>731</v>
      </c>
      <c r="G137" t="s">
        <v>397</v>
      </c>
      <c r="H137" t="s">
        <v>684</v>
      </c>
      <c r="I137" t="s">
        <v>153</v>
      </c>
      <c r="J137" t="s">
        <v>732</v>
      </c>
      <c r="K137" s="91">
        <v>0.98</v>
      </c>
      <c r="L137" t="s">
        <v>105</v>
      </c>
      <c r="M137" s="91">
        <v>4.5</v>
      </c>
      <c r="N137" s="91">
        <v>0.59</v>
      </c>
      <c r="O137" s="91">
        <v>190825.97</v>
      </c>
      <c r="P137" s="91">
        <v>112.44</v>
      </c>
      <c r="Q137" s="91">
        <v>0</v>
      </c>
      <c r="R137" s="91">
        <v>214.56472066800001</v>
      </c>
      <c r="S137" s="91">
        <v>0.05</v>
      </c>
      <c r="T137" s="91">
        <v>0.2</v>
      </c>
      <c r="U137" s="91">
        <v>0.05</v>
      </c>
    </row>
    <row r="138" spans="2:21">
      <c r="B138" t="s">
        <v>733</v>
      </c>
      <c r="C138" t="s">
        <v>734</v>
      </c>
      <c r="D138" t="s">
        <v>103</v>
      </c>
      <c r="E138" t="s">
        <v>126</v>
      </c>
      <c r="F138" t="s">
        <v>731</v>
      </c>
      <c r="G138" t="s">
        <v>397</v>
      </c>
      <c r="H138" t="s">
        <v>684</v>
      </c>
      <c r="I138" t="s">
        <v>153</v>
      </c>
      <c r="J138" t="s">
        <v>337</v>
      </c>
      <c r="K138" s="91">
        <v>3.15</v>
      </c>
      <c r="L138" t="s">
        <v>105</v>
      </c>
      <c r="M138" s="91">
        <v>3.3</v>
      </c>
      <c r="N138" s="91">
        <v>1.52</v>
      </c>
      <c r="O138" s="91">
        <v>449.85</v>
      </c>
      <c r="P138" s="91">
        <v>106.09</v>
      </c>
      <c r="Q138" s="91">
        <v>0</v>
      </c>
      <c r="R138" s="91">
        <v>0.47724586499999999</v>
      </c>
      <c r="S138" s="91">
        <v>0</v>
      </c>
      <c r="T138" s="91">
        <v>0</v>
      </c>
      <c r="U138" s="91">
        <v>0</v>
      </c>
    </row>
    <row r="139" spans="2:21">
      <c r="B139" t="s">
        <v>735</v>
      </c>
      <c r="C139" t="s">
        <v>736</v>
      </c>
      <c r="D139" t="s">
        <v>103</v>
      </c>
      <c r="E139" t="s">
        <v>126</v>
      </c>
      <c r="F139" t="s">
        <v>731</v>
      </c>
      <c r="G139" t="s">
        <v>397</v>
      </c>
      <c r="H139" t="s">
        <v>684</v>
      </c>
      <c r="I139" t="s">
        <v>153</v>
      </c>
      <c r="J139" t="s">
        <v>737</v>
      </c>
      <c r="K139" s="91">
        <v>5.25</v>
      </c>
      <c r="L139" t="s">
        <v>105</v>
      </c>
      <c r="M139" s="91">
        <v>1.6</v>
      </c>
      <c r="N139" s="91">
        <v>1.82</v>
      </c>
      <c r="O139" s="91">
        <v>63484.62</v>
      </c>
      <c r="P139" s="91">
        <v>100.11</v>
      </c>
      <c r="Q139" s="91">
        <v>0</v>
      </c>
      <c r="R139" s="91">
        <v>63.554453082000002</v>
      </c>
      <c r="S139" s="91">
        <v>0.04</v>
      </c>
      <c r="T139" s="91">
        <v>0.06</v>
      </c>
      <c r="U139" s="91">
        <v>0.01</v>
      </c>
    </row>
    <row r="140" spans="2:21">
      <c r="B140" t="s">
        <v>738</v>
      </c>
      <c r="C140" t="s">
        <v>739</v>
      </c>
      <c r="D140" t="s">
        <v>103</v>
      </c>
      <c r="E140" t="s">
        <v>126</v>
      </c>
      <c r="F140" t="s">
        <v>683</v>
      </c>
      <c r="G140" t="s">
        <v>353</v>
      </c>
      <c r="H140" t="s">
        <v>740</v>
      </c>
      <c r="I140" t="s">
        <v>153</v>
      </c>
      <c r="J140" t="s">
        <v>337</v>
      </c>
      <c r="K140" s="91">
        <v>1.63</v>
      </c>
      <c r="L140" t="s">
        <v>105</v>
      </c>
      <c r="M140" s="91">
        <v>5.3</v>
      </c>
      <c r="N140" s="91">
        <v>0.75</v>
      </c>
      <c r="O140" s="91">
        <v>167788.52</v>
      </c>
      <c r="P140" s="91">
        <v>118.07</v>
      </c>
      <c r="Q140" s="91">
        <v>0</v>
      </c>
      <c r="R140" s="91">
        <v>198.10790556399999</v>
      </c>
      <c r="S140" s="91">
        <v>0.06</v>
      </c>
      <c r="T140" s="91">
        <v>0.19</v>
      </c>
      <c r="U140" s="91">
        <v>0.04</v>
      </c>
    </row>
    <row r="141" spans="2:21">
      <c r="B141" t="s">
        <v>741</v>
      </c>
      <c r="C141" t="s">
        <v>742</v>
      </c>
      <c r="D141" t="s">
        <v>103</v>
      </c>
      <c r="E141" t="s">
        <v>126</v>
      </c>
      <c r="F141" t="s">
        <v>743</v>
      </c>
      <c r="G141" t="s">
        <v>397</v>
      </c>
      <c r="H141" t="s">
        <v>740</v>
      </c>
      <c r="I141" t="s">
        <v>153</v>
      </c>
      <c r="J141" t="s">
        <v>337</v>
      </c>
      <c r="K141" s="91">
        <v>1.92</v>
      </c>
      <c r="L141" t="s">
        <v>105</v>
      </c>
      <c r="M141" s="91">
        <v>5.35</v>
      </c>
      <c r="N141" s="91">
        <v>2.35</v>
      </c>
      <c r="O141" s="91">
        <v>3191.54</v>
      </c>
      <c r="P141" s="91">
        <v>108.05</v>
      </c>
      <c r="Q141" s="91">
        <v>0</v>
      </c>
      <c r="R141" s="91">
        <v>3.4484589699999999</v>
      </c>
      <c r="S141" s="91">
        <v>0</v>
      </c>
      <c r="T141" s="91">
        <v>0</v>
      </c>
      <c r="U141" s="91">
        <v>0</v>
      </c>
    </row>
    <row r="142" spans="2:21">
      <c r="B142" t="s">
        <v>744</v>
      </c>
      <c r="C142" t="s">
        <v>745</v>
      </c>
      <c r="D142" t="s">
        <v>103</v>
      </c>
      <c r="E142" t="s">
        <v>126</v>
      </c>
      <c r="F142" t="s">
        <v>746</v>
      </c>
      <c r="G142" t="s">
        <v>397</v>
      </c>
      <c r="H142" t="s">
        <v>747</v>
      </c>
      <c r="I142" t="s">
        <v>232</v>
      </c>
      <c r="J142" t="s">
        <v>337</v>
      </c>
      <c r="K142" s="91">
        <v>3.82</v>
      </c>
      <c r="L142" t="s">
        <v>105</v>
      </c>
      <c r="M142" s="91">
        <v>4.34</v>
      </c>
      <c r="N142" s="91">
        <v>3.43</v>
      </c>
      <c r="O142" s="91">
        <v>12.78</v>
      </c>
      <c r="P142" s="91">
        <v>105</v>
      </c>
      <c r="Q142" s="91">
        <v>0</v>
      </c>
      <c r="R142" s="91">
        <v>1.3419E-2</v>
      </c>
      <c r="S142" s="91">
        <v>0</v>
      </c>
      <c r="T142" s="91">
        <v>0</v>
      </c>
      <c r="U142" s="91">
        <v>0</v>
      </c>
    </row>
    <row r="143" spans="2:21">
      <c r="B143" t="s">
        <v>748</v>
      </c>
      <c r="C143" t="s">
        <v>749</v>
      </c>
      <c r="D143" t="s">
        <v>103</v>
      </c>
      <c r="E143" t="s">
        <v>126</v>
      </c>
      <c r="F143" t="s">
        <v>750</v>
      </c>
      <c r="G143" t="s">
        <v>397</v>
      </c>
      <c r="H143" t="s">
        <v>747</v>
      </c>
      <c r="I143" t="s">
        <v>232</v>
      </c>
      <c r="J143" t="s">
        <v>337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8706.41</v>
      </c>
      <c r="P143" s="91">
        <v>126.5</v>
      </c>
      <c r="Q143" s="91">
        <v>0</v>
      </c>
      <c r="R143" s="91">
        <v>11.01360865</v>
      </c>
      <c r="S143" s="91">
        <v>0.01</v>
      </c>
      <c r="T143" s="91">
        <v>0.01</v>
      </c>
      <c r="U143" s="91">
        <v>0</v>
      </c>
    </row>
    <row r="144" spans="2:21">
      <c r="B144" t="s">
        <v>751</v>
      </c>
      <c r="C144" t="s">
        <v>752</v>
      </c>
      <c r="D144" t="s">
        <v>103</v>
      </c>
      <c r="E144" t="s">
        <v>126</v>
      </c>
      <c r="F144" t="s">
        <v>753</v>
      </c>
      <c r="G144" t="s">
        <v>397</v>
      </c>
      <c r="H144" t="s">
        <v>747</v>
      </c>
      <c r="I144" t="s">
        <v>232</v>
      </c>
      <c r="J144" t="s">
        <v>337</v>
      </c>
      <c r="K144" s="91">
        <v>1.47</v>
      </c>
      <c r="L144" t="s">
        <v>105</v>
      </c>
      <c r="M144" s="91">
        <v>4.25</v>
      </c>
      <c r="N144" s="91">
        <v>1.05</v>
      </c>
      <c r="O144" s="91">
        <v>3354.49</v>
      </c>
      <c r="P144" s="91">
        <v>113.05</v>
      </c>
      <c r="Q144" s="91">
        <v>0.88756999999999997</v>
      </c>
      <c r="R144" s="91">
        <v>4.6798209450000003</v>
      </c>
      <c r="S144" s="91">
        <v>0</v>
      </c>
      <c r="T144" s="91">
        <v>0</v>
      </c>
      <c r="U144" s="91">
        <v>0</v>
      </c>
    </row>
    <row r="145" spans="2:21">
      <c r="B145" t="s">
        <v>754</v>
      </c>
      <c r="C145" t="s">
        <v>755</v>
      </c>
      <c r="D145" t="s">
        <v>103</v>
      </c>
      <c r="E145" t="s">
        <v>126</v>
      </c>
      <c r="F145" t="s">
        <v>753</v>
      </c>
      <c r="G145" t="s">
        <v>397</v>
      </c>
      <c r="H145" t="s">
        <v>747</v>
      </c>
      <c r="I145" t="s">
        <v>232</v>
      </c>
      <c r="J145" t="s">
        <v>756</v>
      </c>
      <c r="K145" s="91">
        <v>2.09</v>
      </c>
      <c r="L145" t="s">
        <v>105</v>
      </c>
      <c r="M145" s="91">
        <v>4.5999999999999996</v>
      </c>
      <c r="N145" s="91">
        <v>1.29</v>
      </c>
      <c r="O145" s="91">
        <v>0.28000000000000003</v>
      </c>
      <c r="P145" s="91">
        <v>109.17</v>
      </c>
      <c r="Q145" s="91">
        <v>0</v>
      </c>
      <c r="R145" s="91">
        <v>3.0567600000000001E-4</v>
      </c>
      <c r="S145" s="91">
        <v>0</v>
      </c>
      <c r="T145" s="91">
        <v>0</v>
      </c>
      <c r="U145" s="91">
        <v>0</v>
      </c>
    </row>
    <row r="146" spans="2:21">
      <c r="B146" t="s">
        <v>757</v>
      </c>
      <c r="C146" t="s">
        <v>758</v>
      </c>
      <c r="D146" t="s">
        <v>103</v>
      </c>
      <c r="E146" t="s">
        <v>126</v>
      </c>
      <c r="F146" t="s">
        <v>538</v>
      </c>
      <c r="G146" t="s">
        <v>353</v>
      </c>
      <c r="H146" t="s">
        <v>747</v>
      </c>
      <c r="I146" t="s">
        <v>232</v>
      </c>
      <c r="J146" t="s">
        <v>337</v>
      </c>
      <c r="K146" s="91">
        <v>2.82</v>
      </c>
      <c r="L146" t="s">
        <v>105</v>
      </c>
      <c r="M146" s="91">
        <v>5.0999999999999996</v>
      </c>
      <c r="N146" s="91">
        <v>1.1000000000000001</v>
      </c>
      <c r="O146" s="91">
        <v>916000.65</v>
      </c>
      <c r="P146" s="91">
        <v>135.46</v>
      </c>
      <c r="Q146" s="91">
        <v>0</v>
      </c>
      <c r="R146" s="91">
        <v>1240.8144804900001</v>
      </c>
      <c r="S146" s="91">
        <v>0.08</v>
      </c>
      <c r="T146" s="91">
        <v>1.1599999999999999</v>
      </c>
      <c r="U146" s="91">
        <v>0.27</v>
      </c>
    </row>
    <row r="147" spans="2:21">
      <c r="B147" t="s">
        <v>759</v>
      </c>
      <c r="C147" t="s">
        <v>760</v>
      </c>
      <c r="D147" t="s">
        <v>103</v>
      </c>
      <c r="E147" t="s">
        <v>126</v>
      </c>
      <c r="F147" t="s">
        <v>761</v>
      </c>
      <c r="G147" t="s">
        <v>397</v>
      </c>
      <c r="H147" t="s">
        <v>747</v>
      </c>
      <c r="I147" t="s">
        <v>232</v>
      </c>
      <c r="J147" t="s">
        <v>337</v>
      </c>
      <c r="K147" s="91">
        <v>1.48</v>
      </c>
      <c r="L147" t="s">
        <v>105</v>
      </c>
      <c r="M147" s="91">
        <v>5.4</v>
      </c>
      <c r="N147" s="91">
        <v>0.42</v>
      </c>
      <c r="O147" s="91">
        <v>64318.48</v>
      </c>
      <c r="P147" s="91">
        <v>129.80000000000001</v>
      </c>
      <c r="Q147" s="91">
        <v>55.899189999999997</v>
      </c>
      <c r="R147" s="91">
        <v>139.38457704000001</v>
      </c>
      <c r="S147" s="91">
        <v>0.06</v>
      </c>
      <c r="T147" s="91">
        <v>0.13</v>
      </c>
      <c r="U147" s="91">
        <v>0.03</v>
      </c>
    </row>
    <row r="148" spans="2:21">
      <c r="B148" t="s">
        <v>762</v>
      </c>
      <c r="C148" t="s">
        <v>763</v>
      </c>
      <c r="D148" t="s">
        <v>103</v>
      </c>
      <c r="E148" t="s">
        <v>126</v>
      </c>
      <c r="F148" t="s">
        <v>764</v>
      </c>
      <c r="G148" t="s">
        <v>397</v>
      </c>
      <c r="H148" t="s">
        <v>740</v>
      </c>
      <c r="I148" t="s">
        <v>153</v>
      </c>
      <c r="J148" t="s">
        <v>765</v>
      </c>
      <c r="K148" s="91">
        <v>6.79</v>
      </c>
      <c r="L148" t="s">
        <v>105</v>
      </c>
      <c r="M148" s="91">
        <v>2.6</v>
      </c>
      <c r="N148" s="91">
        <v>3.12</v>
      </c>
      <c r="O148" s="91">
        <v>739985.17</v>
      </c>
      <c r="P148" s="91">
        <v>97.47</v>
      </c>
      <c r="Q148" s="91">
        <v>0</v>
      </c>
      <c r="R148" s="91">
        <v>721.26354519899996</v>
      </c>
      <c r="S148" s="91">
        <v>0.12</v>
      </c>
      <c r="T148" s="91">
        <v>0.67</v>
      </c>
      <c r="U148" s="91">
        <v>0.16</v>
      </c>
    </row>
    <row r="149" spans="2:21">
      <c r="B149" t="s">
        <v>766</v>
      </c>
      <c r="C149" t="s">
        <v>767</v>
      </c>
      <c r="D149" t="s">
        <v>103</v>
      </c>
      <c r="E149" t="s">
        <v>126</v>
      </c>
      <c r="F149" t="s">
        <v>764</v>
      </c>
      <c r="G149" t="s">
        <v>397</v>
      </c>
      <c r="H149" t="s">
        <v>740</v>
      </c>
      <c r="I149" t="s">
        <v>153</v>
      </c>
      <c r="J149" t="s">
        <v>337</v>
      </c>
      <c r="K149" s="91">
        <v>3.65</v>
      </c>
      <c r="L149" t="s">
        <v>105</v>
      </c>
      <c r="M149" s="91">
        <v>4.4000000000000004</v>
      </c>
      <c r="N149" s="91">
        <v>1.99</v>
      </c>
      <c r="O149" s="91">
        <v>11066.41</v>
      </c>
      <c r="P149" s="91">
        <v>109.42</v>
      </c>
      <c r="Q149" s="91">
        <v>0</v>
      </c>
      <c r="R149" s="91">
        <v>12.108865822</v>
      </c>
      <c r="S149" s="91">
        <v>0.01</v>
      </c>
      <c r="T149" s="91">
        <v>0.01</v>
      </c>
      <c r="U149" s="91">
        <v>0</v>
      </c>
    </row>
    <row r="150" spans="2:21">
      <c r="B150" t="s">
        <v>768</v>
      </c>
      <c r="C150" t="s">
        <v>769</v>
      </c>
      <c r="D150" t="s">
        <v>103</v>
      </c>
      <c r="E150" t="s">
        <v>126</v>
      </c>
      <c r="F150" t="s">
        <v>644</v>
      </c>
      <c r="G150" t="s">
        <v>397</v>
      </c>
      <c r="H150" t="s">
        <v>747</v>
      </c>
      <c r="I150" t="s">
        <v>232</v>
      </c>
      <c r="J150" t="s">
        <v>770</v>
      </c>
      <c r="K150" s="91">
        <v>4.6399999999999997</v>
      </c>
      <c r="L150" t="s">
        <v>105</v>
      </c>
      <c r="M150" s="91">
        <v>2.0499999999999998</v>
      </c>
      <c r="N150" s="91">
        <v>1.94</v>
      </c>
      <c r="O150" s="91">
        <v>23795.24</v>
      </c>
      <c r="P150" s="91">
        <v>102.18</v>
      </c>
      <c r="Q150" s="91">
        <v>0</v>
      </c>
      <c r="R150" s="91">
        <v>24.313976232000002</v>
      </c>
      <c r="S150" s="91">
        <v>0.01</v>
      </c>
      <c r="T150" s="91">
        <v>0.02</v>
      </c>
      <c r="U150" s="91">
        <v>0.01</v>
      </c>
    </row>
    <row r="151" spans="2:21">
      <c r="B151" t="s">
        <v>771</v>
      </c>
      <c r="C151" t="s">
        <v>772</v>
      </c>
      <c r="D151" t="s">
        <v>103</v>
      </c>
      <c r="E151" t="s">
        <v>126</v>
      </c>
      <c r="F151" t="s">
        <v>773</v>
      </c>
      <c r="G151" t="s">
        <v>397</v>
      </c>
      <c r="H151" t="s">
        <v>774</v>
      </c>
      <c r="I151" t="s">
        <v>153</v>
      </c>
      <c r="J151" t="s">
        <v>775</v>
      </c>
      <c r="K151" s="91">
        <v>0.98</v>
      </c>
      <c r="L151" t="s">
        <v>105</v>
      </c>
      <c r="M151" s="91">
        <v>5.6</v>
      </c>
      <c r="N151" s="91">
        <v>1.42</v>
      </c>
      <c r="O151" s="91">
        <v>46039.54</v>
      </c>
      <c r="P151" s="91">
        <v>110.62</v>
      </c>
      <c r="Q151" s="91">
        <v>58.291080000000001</v>
      </c>
      <c r="R151" s="91">
        <v>109.22001914800001</v>
      </c>
      <c r="S151" s="91">
        <v>7.0000000000000007E-2</v>
      </c>
      <c r="T151" s="91">
        <v>0.1</v>
      </c>
      <c r="U151" s="91">
        <v>0.02</v>
      </c>
    </row>
    <row r="152" spans="2:21">
      <c r="B152" t="s">
        <v>776</v>
      </c>
      <c r="C152" t="s">
        <v>777</v>
      </c>
      <c r="D152" t="s">
        <v>103</v>
      </c>
      <c r="E152" t="s">
        <v>126</v>
      </c>
      <c r="F152" t="s">
        <v>773</v>
      </c>
      <c r="G152" t="s">
        <v>397</v>
      </c>
      <c r="H152" t="s">
        <v>774</v>
      </c>
      <c r="I152" t="s">
        <v>153</v>
      </c>
      <c r="J152" t="s">
        <v>337</v>
      </c>
      <c r="K152" s="91">
        <v>4.1100000000000003</v>
      </c>
      <c r="L152" t="s">
        <v>105</v>
      </c>
      <c r="M152" s="91">
        <v>4.6500000000000004</v>
      </c>
      <c r="N152" s="91">
        <v>3.26</v>
      </c>
      <c r="O152" s="91">
        <v>0.01</v>
      </c>
      <c r="P152" s="91">
        <v>106.7</v>
      </c>
      <c r="Q152" s="91">
        <v>0</v>
      </c>
      <c r="R152" s="91">
        <v>1.0669999999999999E-5</v>
      </c>
      <c r="S152" s="91">
        <v>0</v>
      </c>
      <c r="T152" s="91">
        <v>0</v>
      </c>
      <c r="U152" s="91">
        <v>0</v>
      </c>
    </row>
    <row r="153" spans="2:21">
      <c r="B153" t="s">
        <v>778</v>
      </c>
      <c r="C153" t="s">
        <v>779</v>
      </c>
      <c r="D153" t="s">
        <v>103</v>
      </c>
      <c r="E153" t="s">
        <v>126</v>
      </c>
      <c r="F153" t="s">
        <v>780</v>
      </c>
      <c r="G153" t="s">
        <v>130</v>
      </c>
      <c r="H153" t="s">
        <v>774</v>
      </c>
      <c r="I153" t="s">
        <v>153</v>
      </c>
      <c r="J153" t="s">
        <v>337</v>
      </c>
      <c r="K153" s="91">
        <v>0.28000000000000003</v>
      </c>
      <c r="L153" t="s">
        <v>105</v>
      </c>
      <c r="M153" s="91">
        <v>4.2</v>
      </c>
      <c r="N153" s="91">
        <v>3.8</v>
      </c>
      <c r="O153" s="91">
        <v>22033.71</v>
      </c>
      <c r="P153" s="91">
        <v>102.98</v>
      </c>
      <c r="Q153" s="91">
        <v>0</v>
      </c>
      <c r="R153" s="91">
        <v>22.690314558000001</v>
      </c>
      <c r="S153" s="91">
        <v>0.02</v>
      </c>
      <c r="T153" s="91">
        <v>0.02</v>
      </c>
      <c r="U153" s="91">
        <v>0</v>
      </c>
    </row>
    <row r="154" spans="2:21">
      <c r="B154" t="s">
        <v>781</v>
      </c>
      <c r="C154" t="s">
        <v>782</v>
      </c>
      <c r="D154" t="s">
        <v>103</v>
      </c>
      <c r="E154" t="s">
        <v>126</v>
      </c>
      <c r="F154" t="s">
        <v>783</v>
      </c>
      <c r="G154" t="s">
        <v>397</v>
      </c>
      <c r="H154" t="s">
        <v>774</v>
      </c>
      <c r="I154" t="s">
        <v>153</v>
      </c>
      <c r="J154" t="s">
        <v>337</v>
      </c>
      <c r="K154" s="91">
        <v>1.53</v>
      </c>
      <c r="L154" t="s">
        <v>105</v>
      </c>
      <c r="M154" s="91">
        <v>4.8</v>
      </c>
      <c r="N154" s="91">
        <v>1.59</v>
      </c>
      <c r="O154" s="91">
        <v>80792.179999999993</v>
      </c>
      <c r="P154" s="91">
        <v>105.2</v>
      </c>
      <c r="Q154" s="91">
        <v>38.673400000000001</v>
      </c>
      <c r="R154" s="91">
        <v>123.66677335999999</v>
      </c>
      <c r="S154" s="91">
        <v>0.06</v>
      </c>
      <c r="T154" s="91">
        <v>0.12</v>
      </c>
      <c r="U154" s="91">
        <v>0.03</v>
      </c>
    </row>
    <row r="155" spans="2:21">
      <c r="B155" t="s">
        <v>784</v>
      </c>
      <c r="C155" t="s">
        <v>785</v>
      </c>
      <c r="D155" t="s">
        <v>103</v>
      </c>
      <c r="E155" t="s">
        <v>126</v>
      </c>
      <c r="F155" t="s">
        <v>786</v>
      </c>
      <c r="G155" t="s">
        <v>527</v>
      </c>
      <c r="H155" t="s">
        <v>787</v>
      </c>
      <c r="I155" t="s">
        <v>232</v>
      </c>
      <c r="J155" t="s">
        <v>337</v>
      </c>
      <c r="K155" s="91">
        <v>0.98</v>
      </c>
      <c r="L155" t="s">
        <v>105</v>
      </c>
      <c r="M155" s="91">
        <v>4.8</v>
      </c>
      <c r="N155" s="91">
        <v>0.37</v>
      </c>
      <c r="O155" s="91">
        <v>151453.72</v>
      </c>
      <c r="P155" s="91">
        <v>123.57</v>
      </c>
      <c r="Q155" s="91">
        <v>0</v>
      </c>
      <c r="R155" s="91">
        <v>187.151361804</v>
      </c>
      <c r="S155" s="91">
        <v>0.05</v>
      </c>
      <c r="T155" s="91">
        <v>0.17</v>
      </c>
      <c r="U155" s="91">
        <v>0.04</v>
      </c>
    </row>
    <row r="156" spans="2:21">
      <c r="B156" t="s">
        <v>788</v>
      </c>
      <c r="C156" t="s">
        <v>789</v>
      </c>
      <c r="D156" t="s">
        <v>103</v>
      </c>
      <c r="E156" t="s">
        <v>126</v>
      </c>
      <c r="F156" t="s">
        <v>790</v>
      </c>
      <c r="G156" t="s">
        <v>397</v>
      </c>
      <c r="H156" t="s">
        <v>787</v>
      </c>
      <c r="I156" t="s">
        <v>232</v>
      </c>
      <c r="J156" t="s">
        <v>337</v>
      </c>
      <c r="K156" s="91">
        <v>0.42</v>
      </c>
      <c r="L156" t="s">
        <v>105</v>
      </c>
      <c r="M156" s="91">
        <v>6.4</v>
      </c>
      <c r="N156" s="91">
        <v>2.23</v>
      </c>
      <c r="O156" s="91">
        <v>28976.04</v>
      </c>
      <c r="P156" s="91">
        <v>112.14</v>
      </c>
      <c r="Q156" s="91">
        <v>0</v>
      </c>
      <c r="R156" s="91">
        <v>32.493731255999997</v>
      </c>
      <c r="S156" s="91">
        <v>0.08</v>
      </c>
      <c r="T156" s="91">
        <v>0.03</v>
      </c>
      <c r="U156" s="91">
        <v>0.01</v>
      </c>
    </row>
    <row r="157" spans="2:21">
      <c r="B157" t="s">
        <v>791</v>
      </c>
      <c r="C157" t="s">
        <v>792</v>
      </c>
      <c r="D157" t="s">
        <v>103</v>
      </c>
      <c r="E157" t="s">
        <v>126</v>
      </c>
      <c r="F157" t="s">
        <v>790</v>
      </c>
      <c r="G157" t="s">
        <v>397</v>
      </c>
      <c r="H157" t="s">
        <v>787</v>
      </c>
      <c r="I157" t="s">
        <v>232</v>
      </c>
      <c r="J157" t="s">
        <v>337</v>
      </c>
      <c r="K157" s="91">
        <v>1.3</v>
      </c>
      <c r="L157" t="s">
        <v>105</v>
      </c>
      <c r="M157" s="91">
        <v>5.4</v>
      </c>
      <c r="N157" s="91">
        <v>4.8</v>
      </c>
      <c r="O157" s="91">
        <v>51122.99</v>
      </c>
      <c r="P157" s="91">
        <v>104.5</v>
      </c>
      <c r="Q157" s="91">
        <v>0</v>
      </c>
      <c r="R157" s="91">
        <v>53.423524550000003</v>
      </c>
      <c r="S157" s="91">
        <v>0.1</v>
      </c>
      <c r="T157" s="91">
        <v>0.05</v>
      </c>
      <c r="U157" s="91">
        <v>0.01</v>
      </c>
    </row>
    <row r="158" spans="2:21">
      <c r="B158" t="s">
        <v>793</v>
      </c>
      <c r="C158" t="s">
        <v>794</v>
      </c>
      <c r="D158" t="s">
        <v>103</v>
      </c>
      <c r="E158" t="s">
        <v>126</v>
      </c>
      <c r="F158" t="s">
        <v>790</v>
      </c>
      <c r="G158" t="s">
        <v>397</v>
      </c>
      <c r="H158" t="s">
        <v>787</v>
      </c>
      <c r="I158" t="s">
        <v>232</v>
      </c>
      <c r="J158" t="s">
        <v>587</v>
      </c>
      <c r="K158" s="91">
        <v>2.1800000000000002</v>
      </c>
      <c r="L158" t="s">
        <v>105</v>
      </c>
      <c r="M158" s="91">
        <v>2.5</v>
      </c>
      <c r="N158" s="91">
        <v>6</v>
      </c>
      <c r="O158" s="91">
        <v>160259.64000000001</v>
      </c>
      <c r="P158" s="91">
        <v>93.83</v>
      </c>
      <c r="Q158" s="91">
        <v>0</v>
      </c>
      <c r="R158" s="91">
        <v>150.37162021200001</v>
      </c>
      <c r="S158" s="91">
        <v>0.03</v>
      </c>
      <c r="T158" s="91">
        <v>0.14000000000000001</v>
      </c>
      <c r="U158" s="91">
        <v>0.03</v>
      </c>
    </row>
    <row r="159" spans="2:21">
      <c r="B159" t="s">
        <v>795</v>
      </c>
      <c r="C159" t="s">
        <v>796</v>
      </c>
      <c r="D159" t="s">
        <v>103</v>
      </c>
      <c r="E159" t="s">
        <v>126</v>
      </c>
      <c r="F159" t="s">
        <v>797</v>
      </c>
      <c r="G159" t="s">
        <v>798</v>
      </c>
      <c r="H159" t="s">
        <v>787</v>
      </c>
      <c r="I159" t="s">
        <v>232</v>
      </c>
      <c r="J159" t="s">
        <v>337</v>
      </c>
      <c r="K159" s="91">
        <v>1.22</v>
      </c>
      <c r="L159" t="s">
        <v>105</v>
      </c>
      <c r="M159" s="91">
        <v>5</v>
      </c>
      <c r="N159" s="91">
        <v>1.93</v>
      </c>
      <c r="O159" s="91">
        <v>85.89</v>
      </c>
      <c r="P159" s="91">
        <v>103.99</v>
      </c>
      <c r="Q159" s="91">
        <v>0</v>
      </c>
      <c r="R159" s="91">
        <v>8.9317011000000002E-2</v>
      </c>
      <c r="S159" s="91">
        <v>0</v>
      </c>
      <c r="T159" s="91">
        <v>0</v>
      </c>
      <c r="U159" s="91">
        <v>0</v>
      </c>
    </row>
    <row r="160" spans="2:21">
      <c r="B160" t="s">
        <v>799</v>
      </c>
      <c r="C160" t="s">
        <v>800</v>
      </c>
      <c r="D160" t="s">
        <v>103</v>
      </c>
      <c r="E160" t="s">
        <v>126</v>
      </c>
      <c r="F160" t="s">
        <v>709</v>
      </c>
      <c r="G160" t="s">
        <v>353</v>
      </c>
      <c r="H160" t="s">
        <v>787</v>
      </c>
      <c r="I160" t="s">
        <v>232</v>
      </c>
      <c r="J160" t="s">
        <v>513</v>
      </c>
      <c r="K160" s="91">
        <v>1.48</v>
      </c>
      <c r="L160" t="s">
        <v>105</v>
      </c>
      <c r="M160" s="91">
        <v>2.4</v>
      </c>
      <c r="N160" s="91">
        <v>0.88</v>
      </c>
      <c r="O160" s="91">
        <v>64875.55</v>
      </c>
      <c r="P160" s="91">
        <v>104.41</v>
      </c>
      <c r="Q160" s="91">
        <v>0</v>
      </c>
      <c r="R160" s="91">
        <v>67.736561754999997</v>
      </c>
      <c r="S160" s="91">
        <v>0.05</v>
      </c>
      <c r="T160" s="91">
        <v>0.06</v>
      </c>
      <c r="U160" s="91">
        <v>0.01</v>
      </c>
    </row>
    <row r="161" spans="2:21">
      <c r="B161" t="s">
        <v>801</v>
      </c>
      <c r="C161" t="s">
        <v>802</v>
      </c>
      <c r="D161" t="s">
        <v>103</v>
      </c>
      <c r="E161" t="s">
        <v>126</v>
      </c>
      <c r="F161" t="s">
        <v>803</v>
      </c>
      <c r="G161" t="s">
        <v>130</v>
      </c>
      <c r="H161" t="s">
        <v>804</v>
      </c>
      <c r="I161" t="s">
        <v>153</v>
      </c>
      <c r="J161" t="s">
        <v>805</v>
      </c>
      <c r="K161" s="91">
        <v>2.25</v>
      </c>
      <c r="L161" t="s">
        <v>105</v>
      </c>
      <c r="M161" s="91">
        <v>2.85</v>
      </c>
      <c r="N161" s="91">
        <v>2.5499999999999998</v>
      </c>
      <c r="O161" s="91">
        <v>142097.42000000001</v>
      </c>
      <c r="P161" s="91">
        <v>102.6</v>
      </c>
      <c r="Q161" s="91">
        <v>0</v>
      </c>
      <c r="R161" s="91">
        <v>145.79195292</v>
      </c>
      <c r="S161" s="91">
        <v>0.05</v>
      </c>
      <c r="T161" s="91">
        <v>0.14000000000000001</v>
      </c>
      <c r="U161" s="91">
        <v>0.03</v>
      </c>
    </row>
    <row r="162" spans="2:21">
      <c r="B162" t="s">
        <v>806</v>
      </c>
      <c r="C162" t="s">
        <v>807</v>
      </c>
      <c r="D162" t="s">
        <v>103</v>
      </c>
      <c r="E162" t="s">
        <v>126</v>
      </c>
      <c r="F162" t="s">
        <v>808</v>
      </c>
      <c r="G162" t="s">
        <v>520</v>
      </c>
      <c r="H162" t="s">
        <v>809</v>
      </c>
      <c r="I162" t="s">
        <v>153</v>
      </c>
      <c r="J162" t="s">
        <v>337</v>
      </c>
      <c r="K162" s="91">
        <v>0.15</v>
      </c>
      <c r="L162" t="s">
        <v>105</v>
      </c>
      <c r="M162" s="91">
        <v>3.59</v>
      </c>
      <c r="N162" s="91">
        <v>7.87</v>
      </c>
      <c r="O162" s="91">
        <v>10889.42</v>
      </c>
      <c r="P162" s="91">
        <v>101.5</v>
      </c>
      <c r="Q162" s="91">
        <v>0</v>
      </c>
      <c r="R162" s="91">
        <v>11.0527613</v>
      </c>
      <c r="S162" s="91">
        <v>0.03</v>
      </c>
      <c r="T162" s="91">
        <v>0.01</v>
      </c>
      <c r="U162" s="91">
        <v>0</v>
      </c>
    </row>
    <row r="163" spans="2:21">
      <c r="B163" t="s">
        <v>810</v>
      </c>
      <c r="C163" t="s">
        <v>811</v>
      </c>
      <c r="D163" t="s">
        <v>103</v>
      </c>
      <c r="E163" t="s">
        <v>126</v>
      </c>
      <c r="F163" t="s">
        <v>812</v>
      </c>
      <c r="G163" t="s">
        <v>798</v>
      </c>
      <c r="H163" t="s">
        <v>813</v>
      </c>
      <c r="I163" t="s">
        <v>232</v>
      </c>
      <c r="J163" t="s">
        <v>337</v>
      </c>
      <c r="K163" s="91">
        <v>0.25</v>
      </c>
      <c r="L163" t="s">
        <v>105</v>
      </c>
      <c r="M163" s="91">
        <v>6.78</v>
      </c>
      <c r="N163" s="91">
        <v>0.01</v>
      </c>
      <c r="O163" s="91">
        <v>209422.54</v>
      </c>
      <c r="P163" s="91">
        <v>40.21</v>
      </c>
      <c r="Q163" s="91">
        <v>0</v>
      </c>
      <c r="R163" s="91">
        <v>84.208803333999995</v>
      </c>
      <c r="S163" s="91">
        <v>0.03</v>
      </c>
      <c r="T163" s="91">
        <v>0.08</v>
      </c>
      <c r="U163" s="91">
        <v>0.02</v>
      </c>
    </row>
    <row r="164" spans="2:21">
      <c r="B164" s="92" t="s">
        <v>289</v>
      </c>
      <c r="C164" s="16"/>
      <c r="D164" s="16"/>
      <c r="E164" s="16"/>
      <c r="F164" s="16"/>
      <c r="K164" s="93">
        <v>4</v>
      </c>
      <c r="N164" s="93">
        <v>2.81</v>
      </c>
      <c r="O164" s="93">
        <v>21176045.059999999</v>
      </c>
      <c r="Q164" s="93">
        <v>22.369260000000001</v>
      </c>
      <c r="R164" s="93">
        <v>22594.806365578999</v>
      </c>
      <c r="T164" s="93">
        <v>21.11</v>
      </c>
      <c r="U164" s="93">
        <v>4.95</v>
      </c>
    </row>
    <row r="165" spans="2:21">
      <c r="B165" t="s">
        <v>814</v>
      </c>
      <c r="C165" t="s">
        <v>815</v>
      </c>
      <c r="D165" t="s">
        <v>103</v>
      </c>
      <c r="E165" t="s">
        <v>126</v>
      </c>
      <c r="F165" t="s">
        <v>359</v>
      </c>
      <c r="G165" t="s">
        <v>353</v>
      </c>
      <c r="H165" t="s">
        <v>231</v>
      </c>
      <c r="I165" t="s">
        <v>232</v>
      </c>
      <c r="J165" t="s">
        <v>816</v>
      </c>
      <c r="K165" s="91">
        <v>3.29</v>
      </c>
      <c r="L165" t="s">
        <v>105</v>
      </c>
      <c r="M165" s="91">
        <v>2.4700000000000002</v>
      </c>
      <c r="N165" s="91">
        <v>1.75</v>
      </c>
      <c r="O165" s="91">
        <v>319596.53000000003</v>
      </c>
      <c r="P165" s="91">
        <v>103.77</v>
      </c>
      <c r="Q165" s="91">
        <v>0</v>
      </c>
      <c r="R165" s="91">
        <v>331.64531918099999</v>
      </c>
      <c r="S165" s="91">
        <v>0.01</v>
      </c>
      <c r="T165" s="91">
        <v>0.31</v>
      </c>
      <c r="U165" s="91">
        <v>7.0000000000000007E-2</v>
      </c>
    </row>
    <row r="166" spans="2:21">
      <c r="B166" t="s">
        <v>817</v>
      </c>
      <c r="C166" t="s">
        <v>818</v>
      </c>
      <c r="D166" t="s">
        <v>103</v>
      </c>
      <c r="E166" t="s">
        <v>126</v>
      </c>
      <c r="F166" t="s">
        <v>359</v>
      </c>
      <c r="G166" t="s">
        <v>353</v>
      </c>
      <c r="H166" t="s">
        <v>231</v>
      </c>
      <c r="I166" t="s">
        <v>232</v>
      </c>
      <c r="J166" t="s">
        <v>819</v>
      </c>
      <c r="K166" s="91">
        <v>5.87</v>
      </c>
      <c r="L166" t="s">
        <v>105</v>
      </c>
      <c r="M166" s="91">
        <v>2.98</v>
      </c>
      <c r="N166" s="91">
        <v>2.52</v>
      </c>
      <c r="O166" s="91">
        <v>421364.17</v>
      </c>
      <c r="P166" s="91">
        <v>104.35</v>
      </c>
      <c r="Q166" s="91">
        <v>0</v>
      </c>
      <c r="R166" s="91">
        <v>439.69351139499997</v>
      </c>
      <c r="S166" s="91">
        <v>0.02</v>
      </c>
      <c r="T166" s="91">
        <v>0.41</v>
      </c>
      <c r="U166" s="91">
        <v>0.1</v>
      </c>
    </row>
    <row r="167" spans="2:21">
      <c r="B167" t="s">
        <v>820</v>
      </c>
      <c r="C167" t="s">
        <v>821</v>
      </c>
      <c r="D167" t="s">
        <v>103</v>
      </c>
      <c r="E167" t="s">
        <v>126</v>
      </c>
      <c r="F167" t="s">
        <v>822</v>
      </c>
      <c r="G167" t="s">
        <v>397</v>
      </c>
      <c r="H167" t="s">
        <v>231</v>
      </c>
      <c r="I167" t="s">
        <v>232</v>
      </c>
      <c r="J167" t="s">
        <v>823</v>
      </c>
      <c r="K167" s="91">
        <v>4.49</v>
      </c>
      <c r="L167" t="s">
        <v>105</v>
      </c>
      <c r="M167" s="91">
        <v>1.44</v>
      </c>
      <c r="N167" s="91">
        <v>2.1</v>
      </c>
      <c r="O167" s="91">
        <v>449223.74</v>
      </c>
      <c r="P167" s="91">
        <v>97.51</v>
      </c>
      <c r="Q167" s="91">
        <v>0</v>
      </c>
      <c r="R167" s="91">
        <v>438.03806887399998</v>
      </c>
      <c r="S167" s="91">
        <v>0.05</v>
      </c>
      <c r="T167" s="91">
        <v>0.41</v>
      </c>
      <c r="U167" s="91">
        <v>0.1</v>
      </c>
    </row>
    <row r="168" spans="2:21">
      <c r="B168" t="s">
        <v>824</v>
      </c>
      <c r="C168" t="s">
        <v>825</v>
      </c>
      <c r="D168" t="s">
        <v>103</v>
      </c>
      <c r="E168" t="s">
        <v>126</v>
      </c>
      <c r="F168" t="s">
        <v>383</v>
      </c>
      <c r="G168" t="s">
        <v>353</v>
      </c>
      <c r="H168" t="s">
        <v>231</v>
      </c>
      <c r="I168" t="s">
        <v>232</v>
      </c>
      <c r="J168" t="s">
        <v>826</v>
      </c>
      <c r="K168" s="91">
        <v>0.41</v>
      </c>
      <c r="L168" t="s">
        <v>105</v>
      </c>
      <c r="M168" s="91">
        <v>5.9</v>
      </c>
      <c r="N168" s="91">
        <v>0.48</v>
      </c>
      <c r="O168" s="91">
        <v>153413.32</v>
      </c>
      <c r="P168" s="91">
        <v>102.75</v>
      </c>
      <c r="Q168" s="91">
        <v>0</v>
      </c>
      <c r="R168" s="91">
        <v>157.6321863</v>
      </c>
      <c r="S168" s="91">
        <v>0.03</v>
      </c>
      <c r="T168" s="91">
        <v>0.15</v>
      </c>
      <c r="U168" s="91">
        <v>0.03</v>
      </c>
    </row>
    <row r="169" spans="2:21">
      <c r="B169" t="s">
        <v>827</v>
      </c>
      <c r="C169" t="s">
        <v>828</v>
      </c>
      <c r="D169" t="s">
        <v>103</v>
      </c>
      <c r="E169" t="s">
        <v>126</v>
      </c>
      <c r="F169" t="s">
        <v>829</v>
      </c>
      <c r="G169" t="s">
        <v>830</v>
      </c>
      <c r="H169" t="s">
        <v>402</v>
      </c>
      <c r="I169" t="s">
        <v>153</v>
      </c>
      <c r="J169" t="s">
        <v>337</v>
      </c>
      <c r="K169" s="91">
        <v>0.98</v>
      </c>
      <c r="L169" t="s">
        <v>105</v>
      </c>
      <c r="M169" s="91">
        <v>4.84</v>
      </c>
      <c r="N169" s="91">
        <v>0.93</v>
      </c>
      <c r="O169" s="91">
        <v>71283.88</v>
      </c>
      <c r="P169" s="91">
        <v>103.89</v>
      </c>
      <c r="Q169" s="91">
        <v>0</v>
      </c>
      <c r="R169" s="91">
        <v>74.056822932000003</v>
      </c>
      <c r="S169" s="91">
        <v>0.02</v>
      </c>
      <c r="T169" s="91">
        <v>7.0000000000000007E-2</v>
      </c>
      <c r="U169" s="91">
        <v>0.02</v>
      </c>
    </row>
    <row r="170" spans="2:21">
      <c r="B170" t="s">
        <v>831</v>
      </c>
      <c r="C170" t="s">
        <v>832</v>
      </c>
      <c r="D170" t="s">
        <v>103</v>
      </c>
      <c r="E170" t="s">
        <v>126</v>
      </c>
      <c r="F170" t="s">
        <v>409</v>
      </c>
      <c r="G170" t="s">
        <v>353</v>
      </c>
      <c r="H170" t="s">
        <v>398</v>
      </c>
      <c r="I170" t="s">
        <v>232</v>
      </c>
      <c r="J170" t="s">
        <v>833</v>
      </c>
      <c r="K170" s="91">
        <v>1.52</v>
      </c>
      <c r="L170" t="s">
        <v>105</v>
      </c>
      <c r="M170" s="91">
        <v>1.95</v>
      </c>
      <c r="N170" s="91">
        <v>1.29</v>
      </c>
      <c r="O170" s="91">
        <v>216478</v>
      </c>
      <c r="P170" s="91">
        <v>102.58</v>
      </c>
      <c r="Q170" s="91">
        <v>0</v>
      </c>
      <c r="R170" s="91">
        <v>222.0631324</v>
      </c>
      <c r="S170" s="91">
        <v>0.03</v>
      </c>
      <c r="T170" s="91">
        <v>0.21</v>
      </c>
      <c r="U170" s="91">
        <v>0.05</v>
      </c>
    </row>
    <row r="171" spans="2:21">
      <c r="B171" t="s">
        <v>834</v>
      </c>
      <c r="C171" t="s">
        <v>835</v>
      </c>
      <c r="D171" t="s">
        <v>103</v>
      </c>
      <c r="E171" t="s">
        <v>126</v>
      </c>
      <c r="F171" t="s">
        <v>538</v>
      </c>
      <c r="G171" t="s">
        <v>353</v>
      </c>
      <c r="H171" t="s">
        <v>398</v>
      </c>
      <c r="I171" t="s">
        <v>232</v>
      </c>
      <c r="J171" t="s">
        <v>337</v>
      </c>
      <c r="K171" s="91">
        <v>3.32</v>
      </c>
      <c r="L171" t="s">
        <v>105</v>
      </c>
      <c r="M171" s="91">
        <v>1.87</v>
      </c>
      <c r="N171" s="91">
        <v>1.87</v>
      </c>
      <c r="O171" s="91">
        <v>208303.07</v>
      </c>
      <c r="P171" s="91">
        <v>100.05</v>
      </c>
      <c r="Q171" s="91">
        <v>0</v>
      </c>
      <c r="R171" s="91">
        <v>208.40722153499999</v>
      </c>
      <c r="S171" s="91">
        <v>0.03</v>
      </c>
      <c r="T171" s="91">
        <v>0.19</v>
      </c>
      <c r="U171" s="91">
        <v>0.05</v>
      </c>
    </row>
    <row r="172" spans="2:21">
      <c r="B172" t="s">
        <v>836</v>
      </c>
      <c r="C172" t="s">
        <v>837</v>
      </c>
      <c r="D172" t="s">
        <v>103</v>
      </c>
      <c r="E172" t="s">
        <v>126</v>
      </c>
      <c r="F172" t="s">
        <v>538</v>
      </c>
      <c r="G172" t="s">
        <v>353</v>
      </c>
      <c r="H172" t="s">
        <v>398</v>
      </c>
      <c r="I172" t="s">
        <v>232</v>
      </c>
      <c r="J172" t="s">
        <v>337</v>
      </c>
      <c r="K172" s="91">
        <v>5.86</v>
      </c>
      <c r="L172" t="s">
        <v>105</v>
      </c>
      <c r="M172" s="91">
        <v>2.68</v>
      </c>
      <c r="N172" s="91">
        <v>2.62</v>
      </c>
      <c r="O172" s="91">
        <v>312086.15999999997</v>
      </c>
      <c r="P172" s="91">
        <v>100.4</v>
      </c>
      <c r="Q172" s="91">
        <v>0</v>
      </c>
      <c r="R172" s="91">
        <v>313.33450463999998</v>
      </c>
      <c r="S172" s="91">
        <v>0.04</v>
      </c>
      <c r="T172" s="91">
        <v>0.28999999999999998</v>
      </c>
      <c r="U172" s="91">
        <v>7.0000000000000007E-2</v>
      </c>
    </row>
    <row r="173" spans="2:21">
      <c r="B173" t="s">
        <v>838</v>
      </c>
      <c r="C173" t="s">
        <v>839</v>
      </c>
      <c r="D173" t="s">
        <v>103</v>
      </c>
      <c r="E173" t="s">
        <v>126</v>
      </c>
      <c r="F173" t="s">
        <v>840</v>
      </c>
      <c r="G173" t="s">
        <v>353</v>
      </c>
      <c r="H173" t="s">
        <v>398</v>
      </c>
      <c r="I173" t="s">
        <v>232</v>
      </c>
      <c r="J173" t="s">
        <v>337</v>
      </c>
      <c r="K173" s="91">
        <v>3.12</v>
      </c>
      <c r="L173" t="s">
        <v>105</v>
      </c>
      <c r="M173" s="91">
        <v>2.0699999999999998</v>
      </c>
      <c r="N173" s="91">
        <v>1.67</v>
      </c>
      <c r="O173" s="91">
        <v>125798.3</v>
      </c>
      <c r="P173" s="91">
        <v>102.81</v>
      </c>
      <c r="Q173" s="91">
        <v>0</v>
      </c>
      <c r="R173" s="91">
        <v>129.33323222999999</v>
      </c>
      <c r="S173" s="91">
        <v>0.05</v>
      </c>
      <c r="T173" s="91">
        <v>0.12</v>
      </c>
      <c r="U173" s="91">
        <v>0.03</v>
      </c>
    </row>
    <row r="174" spans="2:21">
      <c r="B174" t="s">
        <v>841</v>
      </c>
      <c r="C174" t="s">
        <v>842</v>
      </c>
      <c r="D174" t="s">
        <v>103</v>
      </c>
      <c r="E174" t="s">
        <v>126</v>
      </c>
      <c r="F174" t="s">
        <v>419</v>
      </c>
      <c r="G174" t="s">
        <v>397</v>
      </c>
      <c r="H174" t="s">
        <v>402</v>
      </c>
      <c r="I174" t="s">
        <v>153</v>
      </c>
      <c r="J174" t="s">
        <v>420</v>
      </c>
      <c r="K174" s="91">
        <v>4.34</v>
      </c>
      <c r="L174" t="s">
        <v>105</v>
      </c>
      <c r="M174" s="91">
        <v>1.63</v>
      </c>
      <c r="N174" s="91">
        <v>1.98</v>
      </c>
      <c r="O174" s="91">
        <v>549940.18000000005</v>
      </c>
      <c r="P174" s="91">
        <v>98.53</v>
      </c>
      <c r="Q174" s="91">
        <v>0</v>
      </c>
      <c r="R174" s="91">
        <v>541.85605935399997</v>
      </c>
      <c r="S174" s="91">
        <v>0.1</v>
      </c>
      <c r="T174" s="91">
        <v>0.51</v>
      </c>
      <c r="U174" s="91">
        <v>0.12</v>
      </c>
    </row>
    <row r="175" spans="2:21">
      <c r="B175" t="s">
        <v>843</v>
      </c>
      <c r="C175" t="s">
        <v>844</v>
      </c>
      <c r="D175" t="s">
        <v>103</v>
      </c>
      <c r="E175" t="s">
        <v>126</v>
      </c>
      <c r="F175" t="s">
        <v>383</v>
      </c>
      <c r="G175" t="s">
        <v>353</v>
      </c>
      <c r="H175" t="s">
        <v>398</v>
      </c>
      <c r="I175" t="s">
        <v>232</v>
      </c>
      <c r="J175" t="s">
        <v>845</v>
      </c>
      <c r="K175" s="91">
        <v>1.19</v>
      </c>
      <c r="L175" t="s">
        <v>105</v>
      </c>
      <c r="M175" s="91">
        <v>6.1</v>
      </c>
      <c r="N175" s="91">
        <v>0.9</v>
      </c>
      <c r="O175" s="91">
        <v>442841.72</v>
      </c>
      <c r="P175" s="91">
        <v>111</v>
      </c>
      <c r="Q175" s="91">
        <v>0</v>
      </c>
      <c r="R175" s="91">
        <v>491.55430919999998</v>
      </c>
      <c r="S175" s="91">
        <v>0.04</v>
      </c>
      <c r="T175" s="91">
        <v>0.46</v>
      </c>
      <c r="U175" s="91">
        <v>0.11</v>
      </c>
    </row>
    <row r="176" spans="2:21">
      <c r="B176" t="s">
        <v>846</v>
      </c>
      <c r="C176" t="s">
        <v>847</v>
      </c>
      <c r="D176" t="s">
        <v>103</v>
      </c>
      <c r="E176" t="s">
        <v>126</v>
      </c>
      <c r="F176" t="s">
        <v>438</v>
      </c>
      <c r="G176" t="s">
        <v>397</v>
      </c>
      <c r="H176" t="s">
        <v>434</v>
      </c>
      <c r="I176" t="s">
        <v>232</v>
      </c>
      <c r="J176" t="s">
        <v>848</v>
      </c>
      <c r="K176" s="91">
        <v>4.59</v>
      </c>
      <c r="L176" t="s">
        <v>105</v>
      </c>
      <c r="M176" s="91">
        <v>3.39</v>
      </c>
      <c r="N176" s="91">
        <v>2.79</v>
      </c>
      <c r="O176" s="91">
        <v>458356.63</v>
      </c>
      <c r="P176" s="91">
        <v>102.69</v>
      </c>
      <c r="Q176" s="91">
        <v>15.53829</v>
      </c>
      <c r="R176" s="91">
        <v>486.22471334699998</v>
      </c>
      <c r="S176" s="91">
        <v>0.04</v>
      </c>
      <c r="T176" s="91">
        <v>0.45</v>
      </c>
      <c r="U176" s="91">
        <v>0.11</v>
      </c>
    </row>
    <row r="177" spans="2:21">
      <c r="B177" t="s">
        <v>849</v>
      </c>
      <c r="C177" t="s">
        <v>850</v>
      </c>
      <c r="D177" t="s">
        <v>103</v>
      </c>
      <c r="E177" t="s">
        <v>126</v>
      </c>
      <c r="F177" t="s">
        <v>454</v>
      </c>
      <c r="G177" t="s">
        <v>397</v>
      </c>
      <c r="H177" t="s">
        <v>434</v>
      </c>
      <c r="I177" t="s">
        <v>232</v>
      </c>
      <c r="J177" t="s">
        <v>851</v>
      </c>
      <c r="K177" s="91">
        <v>5.77</v>
      </c>
      <c r="L177" t="s">
        <v>105</v>
      </c>
      <c r="M177" s="91">
        <v>2.5499999999999998</v>
      </c>
      <c r="N177" s="91">
        <v>3.19</v>
      </c>
      <c r="O177" s="91">
        <v>1271907.1599999999</v>
      </c>
      <c r="P177" s="91">
        <v>96.5</v>
      </c>
      <c r="Q177" s="91">
        <v>0</v>
      </c>
      <c r="R177" s="91">
        <v>1227.3904094</v>
      </c>
      <c r="S177" s="91">
        <v>0.12</v>
      </c>
      <c r="T177" s="91">
        <v>1.1499999999999999</v>
      </c>
      <c r="U177" s="91">
        <v>0.27</v>
      </c>
    </row>
    <row r="178" spans="2:21">
      <c r="B178" t="s">
        <v>852</v>
      </c>
      <c r="C178" t="s">
        <v>853</v>
      </c>
      <c r="D178" t="s">
        <v>103</v>
      </c>
      <c r="E178" t="s">
        <v>126</v>
      </c>
      <c r="F178" t="s">
        <v>854</v>
      </c>
      <c r="G178" t="s">
        <v>855</v>
      </c>
      <c r="H178" t="s">
        <v>528</v>
      </c>
      <c r="I178" t="s">
        <v>153</v>
      </c>
      <c r="J178" t="s">
        <v>856</v>
      </c>
      <c r="K178" s="91">
        <v>5.72</v>
      </c>
      <c r="L178" t="s">
        <v>105</v>
      </c>
      <c r="M178" s="91">
        <v>2.61</v>
      </c>
      <c r="N178" s="91">
        <v>2.6</v>
      </c>
      <c r="O178" s="91">
        <v>375555.88</v>
      </c>
      <c r="P178" s="91">
        <v>100.16</v>
      </c>
      <c r="Q178" s="91">
        <v>0</v>
      </c>
      <c r="R178" s="91">
        <v>376.156769408</v>
      </c>
      <c r="S178" s="91">
        <v>0.06</v>
      </c>
      <c r="T178" s="91">
        <v>0.35</v>
      </c>
      <c r="U178" s="91">
        <v>0.08</v>
      </c>
    </row>
    <row r="179" spans="2:21">
      <c r="B179" t="s">
        <v>857</v>
      </c>
      <c r="C179" t="s">
        <v>858</v>
      </c>
      <c r="D179" t="s">
        <v>103</v>
      </c>
      <c r="E179" t="s">
        <v>126</v>
      </c>
      <c r="F179" t="s">
        <v>483</v>
      </c>
      <c r="G179" t="s">
        <v>135</v>
      </c>
      <c r="H179" t="s">
        <v>434</v>
      </c>
      <c r="I179" t="s">
        <v>232</v>
      </c>
      <c r="J179" t="s">
        <v>428</v>
      </c>
      <c r="K179" s="91">
        <v>2.36</v>
      </c>
      <c r="L179" t="s">
        <v>105</v>
      </c>
      <c r="M179" s="91">
        <v>5.0199999999999996</v>
      </c>
      <c r="N179" s="91">
        <v>1.1499999999999999</v>
      </c>
      <c r="O179" s="91">
        <v>100544.21</v>
      </c>
      <c r="P179" s="91">
        <v>101.92</v>
      </c>
      <c r="Q179" s="91">
        <v>0</v>
      </c>
      <c r="R179" s="91">
        <v>102.474658832</v>
      </c>
      <c r="S179" s="91">
        <v>0.02</v>
      </c>
      <c r="T179" s="91">
        <v>0.1</v>
      </c>
      <c r="U179" s="91">
        <v>0.02</v>
      </c>
    </row>
    <row r="180" spans="2:21">
      <c r="B180" t="s">
        <v>859</v>
      </c>
      <c r="C180" t="s">
        <v>860</v>
      </c>
      <c r="D180" t="s">
        <v>103</v>
      </c>
      <c r="E180" t="s">
        <v>126</v>
      </c>
      <c r="F180" t="s">
        <v>483</v>
      </c>
      <c r="G180" t="s">
        <v>135</v>
      </c>
      <c r="H180" t="s">
        <v>434</v>
      </c>
      <c r="I180" t="s">
        <v>232</v>
      </c>
      <c r="J180" t="s">
        <v>861</v>
      </c>
      <c r="K180" s="91">
        <v>5.19</v>
      </c>
      <c r="L180" t="s">
        <v>105</v>
      </c>
      <c r="M180" s="91">
        <v>3.65</v>
      </c>
      <c r="N180" s="91">
        <v>3.12</v>
      </c>
      <c r="O180" s="91">
        <v>500583.45</v>
      </c>
      <c r="P180" s="91">
        <v>103.2</v>
      </c>
      <c r="Q180" s="91">
        <v>0</v>
      </c>
      <c r="R180" s="91">
        <v>516.60212039999999</v>
      </c>
      <c r="S180" s="91">
        <v>0.02</v>
      </c>
      <c r="T180" s="91">
        <v>0.48</v>
      </c>
      <c r="U180" s="91">
        <v>0.11</v>
      </c>
    </row>
    <row r="181" spans="2:21">
      <c r="B181" t="s">
        <v>862</v>
      </c>
      <c r="C181" t="s">
        <v>863</v>
      </c>
      <c r="D181" t="s">
        <v>103</v>
      </c>
      <c r="E181" t="s">
        <v>126</v>
      </c>
      <c r="F181" t="s">
        <v>352</v>
      </c>
      <c r="G181" t="s">
        <v>353</v>
      </c>
      <c r="H181" t="s">
        <v>434</v>
      </c>
      <c r="I181" t="s">
        <v>232</v>
      </c>
      <c r="J181" t="s">
        <v>337</v>
      </c>
      <c r="K181" s="91">
        <v>2.0499999999999998</v>
      </c>
      <c r="L181" t="s">
        <v>105</v>
      </c>
      <c r="M181" s="91">
        <v>3.49</v>
      </c>
      <c r="N181" s="91">
        <v>0.98</v>
      </c>
      <c r="O181" s="91">
        <v>542872.41</v>
      </c>
      <c r="P181" s="91">
        <v>102.17</v>
      </c>
      <c r="Q181" s="91">
        <v>0</v>
      </c>
      <c r="R181" s="91">
        <v>554.65274129700003</v>
      </c>
      <c r="S181" s="91">
        <v>0.06</v>
      </c>
      <c r="T181" s="91">
        <v>0.52</v>
      </c>
      <c r="U181" s="91">
        <v>0.12</v>
      </c>
    </row>
    <row r="182" spans="2:21">
      <c r="B182" t="s">
        <v>864</v>
      </c>
      <c r="C182" t="s">
        <v>865</v>
      </c>
      <c r="D182" t="s">
        <v>103</v>
      </c>
      <c r="E182" t="s">
        <v>126</v>
      </c>
      <c r="F182" t="s">
        <v>866</v>
      </c>
      <c r="G182" t="s">
        <v>397</v>
      </c>
      <c r="H182" t="s">
        <v>434</v>
      </c>
      <c r="I182" t="s">
        <v>232</v>
      </c>
      <c r="J182" t="s">
        <v>867</v>
      </c>
      <c r="K182" s="91">
        <v>4.71</v>
      </c>
      <c r="L182" t="s">
        <v>105</v>
      </c>
      <c r="M182" s="91">
        <v>3.15</v>
      </c>
      <c r="N182" s="91">
        <v>3.9</v>
      </c>
      <c r="O182" s="91">
        <v>49272.22</v>
      </c>
      <c r="P182" s="91">
        <v>97.06</v>
      </c>
      <c r="Q182" s="91">
        <v>0</v>
      </c>
      <c r="R182" s="91">
        <v>47.823616731999998</v>
      </c>
      <c r="S182" s="91">
        <v>0.02</v>
      </c>
      <c r="T182" s="91">
        <v>0.04</v>
      </c>
      <c r="U182" s="91">
        <v>0.01</v>
      </c>
    </row>
    <row r="183" spans="2:21">
      <c r="B183" t="s">
        <v>868</v>
      </c>
      <c r="C183" t="s">
        <v>869</v>
      </c>
      <c r="D183" t="s">
        <v>103</v>
      </c>
      <c r="E183" t="s">
        <v>126</v>
      </c>
      <c r="F183" t="s">
        <v>504</v>
      </c>
      <c r="G183" t="s">
        <v>353</v>
      </c>
      <c r="H183" t="s">
        <v>434</v>
      </c>
      <c r="I183" t="s">
        <v>232</v>
      </c>
      <c r="J183" t="s">
        <v>337</v>
      </c>
      <c r="K183" s="91">
        <v>0.18</v>
      </c>
      <c r="L183" t="s">
        <v>105</v>
      </c>
      <c r="M183" s="91">
        <v>6.1</v>
      </c>
      <c r="N183" s="91">
        <v>0.49</v>
      </c>
      <c r="O183" s="91">
        <v>70720.55</v>
      </c>
      <c r="P183" s="91">
        <v>106.01</v>
      </c>
      <c r="Q183" s="91">
        <v>0</v>
      </c>
      <c r="R183" s="91">
        <v>74.970855055000001</v>
      </c>
      <c r="S183" s="91">
        <v>0.05</v>
      </c>
      <c r="T183" s="91">
        <v>7.0000000000000007E-2</v>
      </c>
      <c r="U183" s="91">
        <v>0.02</v>
      </c>
    </row>
    <row r="184" spans="2:21">
      <c r="B184" t="s">
        <v>870</v>
      </c>
      <c r="C184" t="s">
        <v>871</v>
      </c>
      <c r="D184" t="s">
        <v>103</v>
      </c>
      <c r="E184" t="s">
        <v>126</v>
      </c>
      <c r="F184" t="s">
        <v>509</v>
      </c>
      <c r="G184" t="s">
        <v>353</v>
      </c>
      <c r="H184" t="s">
        <v>434</v>
      </c>
      <c r="I184" t="s">
        <v>232</v>
      </c>
      <c r="J184" t="s">
        <v>337</v>
      </c>
      <c r="K184" s="91">
        <v>1.24</v>
      </c>
      <c r="L184" t="s">
        <v>105</v>
      </c>
      <c r="M184" s="91">
        <v>1.2</v>
      </c>
      <c r="N184" s="91">
        <v>0.88</v>
      </c>
      <c r="O184" s="91">
        <v>83136.039999999994</v>
      </c>
      <c r="P184" s="91">
        <v>100.4</v>
      </c>
      <c r="Q184" s="91">
        <v>0</v>
      </c>
      <c r="R184" s="91">
        <v>83.468584160000006</v>
      </c>
      <c r="S184" s="91">
        <v>0.03</v>
      </c>
      <c r="T184" s="91">
        <v>0.08</v>
      </c>
      <c r="U184" s="91">
        <v>0.02</v>
      </c>
    </row>
    <row r="185" spans="2:21">
      <c r="B185" t="s">
        <v>872</v>
      </c>
      <c r="C185" t="s">
        <v>873</v>
      </c>
      <c r="D185" t="s">
        <v>103</v>
      </c>
      <c r="E185" t="s">
        <v>126</v>
      </c>
      <c r="F185" t="s">
        <v>526</v>
      </c>
      <c r="G185" t="s">
        <v>527</v>
      </c>
      <c r="H185" t="s">
        <v>528</v>
      </c>
      <c r="I185" t="s">
        <v>153</v>
      </c>
      <c r="J185" t="s">
        <v>532</v>
      </c>
      <c r="K185" s="91">
        <v>3.39</v>
      </c>
      <c r="L185" t="s">
        <v>105</v>
      </c>
      <c r="M185" s="91">
        <v>4.8</v>
      </c>
      <c r="N185" s="91">
        <v>1.94</v>
      </c>
      <c r="O185" s="91">
        <v>685473.01</v>
      </c>
      <c r="P185" s="91">
        <v>111.14</v>
      </c>
      <c r="Q185" s="91">
        <v>0</v>
      </c>
      <c r="R185" s="91">
        <v>761.83470331399997</v>
      </c>
      <c r="S185" s="91">
        <v>0.03</v>
      </c>
      <c r="T185" s="91">
        <v>0.71</v>
      </c>
      <c r="U185" s="91">
        <v>0.17</v>
      </c>
    </row>
    <row r="186" spans="2:21">
      <c r="B186" t="s">
        <v>874</v>
      </c>
      <c r="C186" t="s">
        <v>875</v>
      </c>
      <c r="D186" t="s">
        <v>103</v>
      </c>
      <c r="E186" t="s">
        <v>126</v>
      </c>
      <c r="F186" t="s">
        <v>526</v>
      </c>
      <c r="G186" t="s">
        <v>527</v>
      </c>
      <c r="H186" t="s">
        <v>528</v>
      </c>
      <c r="I186" t="s">
        <v>153</v>
      </c>
      <c r="J186" t="s">
        <v>337</v>
      </c>
      <c r="K186" s="91">
        <v>2.06</v>
      </c>
      <c r="L186" t="s">
        <v>105</v>
      </c>
      <c r="M186" s="91">
        <v>4.5</v>
      </c>
      <c r="N186" s="91">
        <v>1.53</v>
      </c>
      <c r="O186" s="91">
        <v>21991.46</v>
      </c>
      <c r="P186" s="91">
        <v>107.82</v>
      </c>
      <c r="Q186" s="91">
        <v>0</v>
      </c>
      <c r="R186" s="91">
        <v>23.711192172000001</v>
      </c>
      <c r="S186" s="91">
        <v>0</v>
      </c>
      <c r="T186" s="91">
        <v>0.02</v>
      </c>
      <c r="U186" s="91">
        <v>0.01</v>
      </c>
    </row>
    <row r="187" spans="2:21">
      <c r="B187" t="s">
        <v>876</v>
      </c>
      <c r="C187" t="s">
        <v>877</v>
      </c>
      <c r="D187" t="s">
        <v>103</v>
      </c>
      <c r="E187" t="s">
        <v>126</v>
      </c>
      <c r="F187" t="s">
        <v>538</v>
      </c>
      <c r="G187" t="s">
        <v>353</v>
      </c>
      <c r="H187" t="s">
        <v>434</v>
      </c>
      <c r="I187" t="s">
        <v>232</v>
      </c>
      <c r="J187" t="s">
        <v>655</v>
      </c>
      <c r="K187" s="91">
        <v>1.87</v>
      </c>
      <c r="L187" t="s">
        <v>105</v>
      </c>
      <c r="M187" s="91">
        <v>6.4</v>
      </c>
      <c r="N187" s="91">
        <v>1.26</v>
      </c>
      <c r="O187" s="91">
        <v>175163.12</v>
      </c>
      <c r="P187" s="91">
        <v>110.17</v>
      </c>
      <c r="Q187" s="91">
        <v>0</v>
      </c>
      <c r="R187" s="91">
        <v>192.97720930400001</v>
      </c>
      <c r="S187" s="91">
        <v>0.05</v>
      </c>
      <c r="T187" s="91">
        <v>0.18</v>
      </c>
      <c r="U187" s="91">
        <v>0.04</v>
      </c>
    </row>
    <row r="188" spans="2:21">
      <c r="B188" t="s">
        <v>878</v>
      </c>
      <c r="C188" t="s">
        <v>879</v>
      </c>
      <c r="D188" t="s">
        <v>103</v>
      </c>
      <c r="E188" t="s">
        <v>126</v>
      </c>
      <c r="F188" t="s">
        <v>880</v>
      </c>
      <c r="G188" t="s">
        <v>579</v>
      </c>
      <c r="H188" t="s">
        <v>434</v>
      </c>
      <c r="I188" t="s">
        <v>232</v>
      </c>
      <c r="J188" t="s">
        <v>575</v>
      </c>
      <c r="K188" s="91">
        <v>3.57</v>
      </c>
      <c r="L188" t="s">
        <v>105</v>
      </c>
      <c r="M188" s="91">
        <v>2.4500000000000002</v>
      </c>
      <c r="N188" s="91">
        <v>2.09</v>
      </c>
      <c r="O188" s="91">
        <v>75186.39</v>
      </c>
      <c r="P188" s="91">
        <v>101.97</v>
      </c>
      <c r="Q188" s="91">
        <v>0</v>
      </c>
      <c r="R188" s="91">
        <v>76.667561883000005</v>
      </c>
      <c r="S188" s="91">
        <v>0</v>
      </c>
      <c r="T188" s="91">
        <v>7.0000000000000007E-2</v>
      </c>
      <c r="U188" s="91">
        <v>0.02</v>
      </c>
    </row>
    <row r="189" spans="2:21">
      <c r="B189" t="s">
        <v>881</v>
      </c>
      <c r="C189" t="s">
        <v>882</v>
      </c>
      <c r="D189" t="s">
        <v>103</v>
      </c>
      <c r="E189" t="s">
        <v>126</v>
      </c>
      <c r="F189" t="s">
        <v>352</v>
      </c>
      <c r="G189" t="s">
        <v>353</v>
      </c>
      <c r="H189" t="s">
        <v>434</v>
      </c>
      <c r="I189" t="s">
        <v>232</v>
      </c>
      <c r="J189" t="s">
        <v>337</v>
      </c>
      <c r="K189" s="91">
        <v>2</v>
      </c>
      <c r="L189" t="s">
        <v>105</v>
      </c>
      <c r="M189" s="91">
        <v>3.25</v>
      </c>
      <c r="N189" s="91">
        <v>2.33</v>
      </c>
      <c r="O189" s="91">
        <v>7.71</v>
      </c>
      <c r="P189" s="91">
        <v>5093968</v>
      </c>
      <c r="Q189" s="91">
        <v>0</v>
      </c>
      <c r="R189" s="91">
        <v>392.74493280000002</v>
      </c>
      <c r="S189" s="91">
        <v>0</v>
      </c>
      <c r="T189" s="91">
        <v>0.37</v>
      </c>
      <c r="U189" s="91">
        <v>0.09</v>
      </c>
    </row>
    <row r="190" spans="2:21">
      <c r="B190" t="s">
        <v>883</v>
      </c>
      <c r="C190" t="s">
        <v>884</v>
      </c>
      <c r="D190" t="s">
        <v>103</v>
      </c>
      <c r="E190" t="s">
        <v>126</v>
      </c>
      <c r="F190" t="s">
        <v>352</v>
      </c>
      <c r="G190" t="s">
        <v>353</v>
      </c>
      <c r="H190" t="s">
        <v>434</v>
      </c>
      <c r="I190" t="s">
        <v>232</v>
      </c>
      <c r="J190" t="s">
        <v>845</v>
      </c>
      <c r="K190" s="91">
        <v>1.57</v>
      </c>
      <c r="L190" t="s">
        <v>105</v>
      </c>
      <c r="M190" s="91">
        <v>2.1</v>
      </c>
      <c r="N190" s="91">
        <v>0.96</v>
      </c>
      <c r="O190" s="91">
        <v>39518.33</v>
      </c>
      <c r="P190" s="91">
        <v>102.78</v>
      </c>
      <c r="Q190" s="91">
        <v>0</v>
      </c>
      <c r="R190" s="91">
        <v>40.616939574</v>
      </c>
      <c r="S190" s="91">
        <v>0</v>
      </c>
      <c r="T190" s="91">
        <v>0.04</v>
      </c>
      <c r="U190" s="91">
        <v>0.01</v>
      </c>
    </row>
    <row r="191" spans="2:21">
      <c r="B191" t="s">
        <v>885</v>
      </c>
      <c r="C191" t="s">
        <v>886</v>
      </c>
      <c r="D191" t="s">
        <v>103</v>
      </c>
      <c r="E191" t="s">
        <v>126</v>
      </c>
      <c r="F191" t="s">
        <v>887</v>
      </c>
      <c r="G191" t="s">
        <v>397</v>
      </c>
      <c r="H191" t="s">
        <v>434</v>
      </c>
      <c r="I191" t="s">
        <v>232</v>
      </c>
      <c r="J191" t="s">
        <v>888</v>
      </c>
      <c r="K191" s="91">
        <v>4.18</v>
      </c>
      <c r="L191" t="s">
        <v>105</v>
      </c>
      <c r="M191" s="91">
        <v>3.38</v>
      </c>
      <c r="N191" s="91">
        <v>3.85</v>
      </c>
      <c r="O191" s="91">
        <v>222319.32</v>
      </c>
      <c r="P191" s="91">
        <v>98.23</v>
      </c>
      <c r="Q191" s="91">
        <v>0</v>
      </c>
      <c r="R191" s="91">
        <v>218.38426803600001</v>
      </c>
      <c r="S191" s="91">
        <v>0.04</v>
      </c>
      <c r="T191" s="91">
        <v>0.2</v>
      </c>
      <c r="U191" s="91">
        <v>0.05</v>
      </c>
    </row>
    <row r="192" spans="2:21">
      <c r="B192" t="s">
        <v>889</v>
      </c>
      <c r="C192" t="s">
        <v>890</v>
      </c>
      <c r="D192" t="s">
        <v>103</v>
      </c>
      <c r="E192" t="s">
        <v>126</v>
      </c>
      <c r="F192" t="s">
        <v>556</v>
      </c>
      <c r="G192" t="s">
        <v>557</v>
      </c>
      <c r="H192" t="s">
        <v>434</v>
      </c>
      <c r="I192" t="s">
        <v>232</v>
      </c>
      <c r="J192" t="s">
        <v>770</v>
      </c>
      <c r="K192" s="91">
        <v>5.0999999999999996</v>
      </c>
      <c r="L192" t="s">
        <v>105</v>
      </c>
      <c r="M192" s="91">
        <v>5.09</v>
      </c>
      <c r="N192" s="91">
        <v>2.93</v>
      </c>
      <c r="O192" s="91">
        <v>301542.24</v>
      </c>
      <c r="P192" s="91">
        <v>112.2</v>
      </c>
      <c r="Q192" s="91">
        <v>0</v>
      </c>
      <c r="R192" s="91">
        <v>338.33039328000001</v>
      </c>
      <c r="S192" s="91">
        <v>0.03</v>
      </c>
      <c r="T192" s="91">
        <v>0.32</v>
      </c>
      <c r="U192" s="91">
        <v>7.0000000000000007E-2</v>
      </c>
    </row>
    <row r="193" spans="2:21">
      <c r="B193" t="s">
        <v>891</v>
      </c>
      <c r="C193" t="s">
        <v>892</v>
      </c>
      <c r="D193" t="s">
        <v>103</v>
      </c>
      <c r="E193" t="s">
        <v>126</v>
      </c>
      <c r="F193" t="s">
        <v>893</v>
      </c>
      <c r="G193" t="s">
        <v>830</v>
      </c>
      <c r="H193" t="s">
        <v>434</v>
      </c>
      <c r="I193" t="s">
        <v>232</v>
      </c>
      <c r="J193" t="s">
        <v>337</v>
      </c>
      <c r="K193" s="91">
        <v>1.47</v>
      </c>
      <c r="L193" t="s">
        <v>105</v>
      </c>
      <c r="M193" s="91">
        <v>4.0999999999999996</v>
      </c>
      <c r="N193" s="91">
        <v>1.3</v>
      </c>
      <c r="O193" s="91">
        <v>1594.83</v>
      </c>
      <c r="P193" s="91">
        <v>104.15</v>
      </c>
      <c r="Q193" s="91">
        <v>0.88458000000000003</v>
      </c>
      <c r="R193" s="91">
        <v>2.545595445</v>
      </c>
      <c r="S193" s="91">
        <v>0</v>
      </c>
      <c r="T193" s="91">
        <v>0</v>
      </c>
      <c r="U193" s="91">
        <v>0</v>
      </c>
    </row>
    <row r="194" spans="2:21">
      <c r="B194" t="s">
        <v>894</v>
      </c>
      <c r="C194" t="s">
        <v>895</v>
      </c>
      <c r="D194" t="s">
        <v>103</v>
      </c>
      <c r="E194" t="s">
        <v>126</v>
      </c>
      <c r="F194" t="s">
        <v>893</v>
      </c>
      <c r="G194" t="s">
        <v>830</v>
      </c>
      <c r="H194" t="s">
        <v>434</v>
      </c>
      <c r="I194" t="s">
        <v>232</v>
      </c>
      <c r="J194" t="s">
        <v>896</v>
      </c>
      <c r="K194" s="91">
        <v>3.83</v>
      </c>
      <c r="L194" t="s">
        <v>105</v>
      </c>
      <c r="M194" s="91">
        <v>1.2</v>
      </c>
      <c r="N194" s="91">
        <v>1.05</v>
      </c>
      <c r="O194" s="91">
        <v>296161.89</v>
      </c>
      <c r="P194" s="91">
        <v>100.67</v>
      </c>
      <c r="Q194" s="91">
        <v>0</v>
      </c>
      <c r="R194" s="91">
        <v>298.14617466300001</v>
      </c>
      <c r="S194" s="91">
        <v>0.06</v>
      </c>
      <c r="T194" s="91">
        <v>0.28000000000000003</v>
      </c>
      <c r="U194" s="91">
        <v>7.0000000000000007E-2</v>
      </c>
    </row>
    <row r="195" spans="2:21">
      <c r="B195" t="s">
        <v>897</v>
      </c>
      <c r="C195" t="s">
        <v>898</v>
      </c>
      <c r="D195" t="s">
        <v>103</v>
      </c>
      <c r="E195" t="s">
        <v>126</v>
      </c>
      <c r="F195" t="s">
        <v>899</v>
      </c>
      <c r="G195" t="s">
        <v>900</v>
      </c>
      <c r="H195" t="s">
        <v>560</v>
      </c>
      <c r="I195" t="s">
        <v>232</v>
      </c>
      <c r="J195" t="s">
        <v>901</v>
      </c>
      <c r="K195" s="91">
        <v>6.91</v>
      </c>
      <c r="L195" t="s">
        <v>105</v>
      </c>
      <c r="M195" s="91">
        <v>3.75</v>
      </c>
      <c r="N195" s="91">
        <v>3.72</v>
      </c>
      <c r="O195" s="91">
        <v>207391.69</v>
      </c>
      <c r="P195" s="91">
        <v>100.6</v>
      </c>
      <c r="Q195" s="91">
        <v>0</v>
      </c>
      <c r="R195" s="91">
        <v>208.63604014000001</v>
      </c>
      <c r="S195" s="91">
        <v>0.09</v>
      </c>
      <c r="T195" s="91">
        <v>0.19</v>
      </c>
      <c r="U195" s="91">
        <v>0.05</v>
      </c>
    </row>
    <row r="196" spans="2:21">
      <c r="B196" t="s">
        <v>902</v>
      </c>
      <c r="C196" t="s">
        <v>903</v>
      </c>
      <c r="D196" t="s">
        <v>103</v>
      </c>
      <c r="E196" t="s">
        <v>126</v>
      </c>
      <c r="F196" t="s">
        <v>571</v>
      </c>
      <c r="G196" t="s">
        <v>527</v>
      </c>
      <c r="H196" t="s">
        <v>560</v>
      </c>
      <c r="I196" t="s">
        <v>232</v>
      </c>
      <c r="J196" t="s">
        <v>572</v>
      </c>
      <c r="K196" s="91">
        <v>3.72</v>
      </c>
      <c r="L196" t="s">
        <v>105</v>
      </c>
      <c r="M196" s="91">
        <v>2.95</v>
      </c>
      <c r="N196" s="91">
        <v>2.11</v>
      </c>
      <c r="O196" s="91">
        <v>257740.61</v>
      </c>
      <c r="P196" s="91">
        <v>103.47</v>
      </c>
      <c r="Q196" s="91">
        <v>0</v>
      </c>
      <c r="R196" s="91">
        <v>266.68420916700001</v>
      </c>
      <c r="S196" s="91">
        <v>0.06</v>
      </c>
      <c r="T196" s="91">
        <v>0.25</v>
      </c>
      <c r="U196" s="91">
        <v>0.06</v>
      </c>
    </row>
    <row r="197" spans="2:21">
      <c r="B197" t="s">
        <v>904</v>
      </c>
      <c r="C197" t="s">
        <v>905</v>
      </c>
      <c r="D197" t="s">
        <v>103</v>
      </c>
      <c r="E197" t="s">
        <v>126</v>
      </c>
      <c r="F197" t="s">
        <v>571</v>
      </c>
      <c r="G197" t="s">
        <v>527</v>
      </c>
      <c r="H197" t="s">
        <v>560</v>
      </c>
      <c r="I197" t="s">
        <v>232</v>
      </c>
      <c r="J197" t="s">
        <v>595</v>
      </c>
      <c r="K197" s="91">
        <v>0.39</v>
      </c>
      <c r="L197" t="s">
        <v>105</v>
      </c>
      <c r="M197" s="91">
        <v>2.4500000000000002</v>
      </c>
      <c r="N197" s="91">
        <v>1.1000000000000001</v>
      </c>
      <c r="O197" s="91">
        <v>1396964.31</v>
      </c>
      <c r="P197" s="91">
        <v>100.54</v>
      </c>
      <c r="Q197" s="91">
        <v>0</v>
      </c>
      <c r="R197" s="91">
        <v>1404.507917274</v>
      </c>
      <c r="S197" s="91">
        <v>0.05</v>
      </c>
      <c r="T197" s="91">
        <v>1.31</v>
      </c>
      <c r="U197" s="91">
        <v>0.31</v>
      </c>
    </row>
    <row r="198" spans="2:21">
      <c r="B198" t="s">
        <v>906</v>
      </c>
      <c r="C198" t="s">
        <v>907</v>
      </c>
      <c r="D198" t="s">
        <v>103</v>
      </c>
      <c r="E198" t="s">
        <v>126</v>
      </c>
      <c r="F198" t="s">
        <v>571</v>
      </c>
      <c r="G198" t="s">
        <v>527</v>
      </c>
      <c r="H198" t="s">
        <v>560</v>
      </c>
      <c r="I198" t="s">
        <v>232</v>
      </c>
      <c r="J198" t="s">
        <v>908</v>
      </c>
      <c r="K198" s="91">
        <v>5.15</v>
      </c>
      <c r="L198" t="s">
        <v>105</v>
      </c>
      <c r="M198" s="91">
        <v>1.9</v>
      </c>
      <c r="N198" s="91">
        <v>1.61</v>
      </c>
      <c r="O198" s="91">
        <v>1241117.72</v>
      </c>
      <c r="P198" s="91">
        <v>101.74</v>
      </c>
      <c r="Q198" s="91">
        <v>0</v>
      </c>
      <c r="R198" s="91">
        <v>1262.7131683279999</v>
      </c>
      <c r="S198" s="91">
        <v>0.09</v>
      </c>
      <c r="T198" s="91">
        <v>1.18</v>
      </c>
      <c r="U198" s="91">
        <v>0.28000000000000003</v>
      </c>
    </row>
    <row r="199" spans="2:21">
      <c r="B199" t="s">
        <v>909</v>
      </c>
      <c r="C199" t="s">
        <v>910</v>
      </c>
      <c r="D199" t="s">
        <v>103</v>
      </c>
      <c r="E199" t="s">
        <v>126</v>
      </c>
      <c r="F199" t="s">
        <v>489</v>
      </c>
      <c r="G199" t="s">
        <v>397</v>
      </c>
      <c r="H199" t="s">
        <v>560</v>
      </c>
      <c r="I199" t="s">
        <v>232</v>
      </c>
      <c r="J199" t="s">
        <v>337</v>
      </c>
      <c r="K199" s="91">
        <v>3.66</v>
      </c>
      <c r="L199" t="s">
        <v>105</v>
      </c>
      <c r="M199" s="91">
        <v>3.5</v>
      </c>
      <c r="N199" s="91">
        <v>2.25</v>
      </c>
      <c r="O199" s="91">
        <v>145178.22</v>
      </c>
      <c r="P199" s="91">
        <v>104.64</v>
      </c>
      <c r="Q199" s="91">
        <v>2.5406200000000001</v>
      </c>
      <c r="R199" s="91">
        <v>154.455109408</v>
      </c>
      <c r="S199" s="91">
        <v>0.1</v>
      </c>
      <c r="T199" s="91">
        <v>0.14000000000000001</v>
      </c>
      <c r="U199" s="91">
        <v>0.03</v>
      </c>
    </row>
    <row r="200" spans="2:21">
      <c r="B200" t="s">
        <v>911</v>
      </c>
      <c r="C200" t="s">
        <v>912</v>
      </c>
      <c r="D200" t="s">
        <v>103</v>
      </c>
      <c r="E200" t="s">
        <v>126</v>
      </c>
      <c r="F200" t="s">
        <v>866</v>
      </c>
      <c r="G200" t="s">
        <v>397</v>
      </c>
      <c r="H200" t="s">
        <v>583</v>
      </c>
      <c r="I200" t="s">
        <v>153</v>
      </c>
      <c r="J200" t="s">
        <v>913</v>
      </c>
      <c r="K200" s="91">
        <v>4.04</v>
      </c>
      <c r="L200" t="s">
        <v>105</v>
      </c>
      <c r="M200" s="91">
        <v>4.3499999999999996</v>
      </c>
      <c r="N200" s="91">
        <v>5.24</v>
      </c>
      <c r="O200" s="91">
        <v>409863.24</v>
      </c>
      <c r="P200" s="91">
        <v>97.32</v>
      </c>
      <c r="Q200" s="91">
        <v>0</v>
      </c>
      <c r="R200" s="91">
        <v>398.87890516800002</v>
      </c>
      <c r="S200" s="91">
        <v>0.02</v>
      </c>
      <c r="T200" s="91">
        <v>0.37</v>
      </c>
      <c r="U200" s="91">
        <v>0.09</v>
      </c>
    </row>
    <row r="201" spans="2:21">
      <c r="B201" t="s">
        <v>914</v>
      </c>
      <c r="C201" t="s">
        <v>915</v>
      </c>
      <c r="D201" t="s">
        <v>103</v>
      </c>
      <c r="E201" t="s">
        <v>126</v>
      </c>
      <c r="F201" t="s">
        <v>519</v>
      </c>
      <c r="G201" t="s">
        <v>520</v>
      </c>
      <c r="H201" t="s">
        <v>560</v>
      </c>
      <c r="I201" t="s">
        <v>232</v>
      </c>
      <c r="J201" t="s">
        <v>916</v>
      </c>
      <c r="K201" s="91">
        <v>10.6</v>
      </c>
      <c r="L201" t="s">
        <v>105</v>
      </c>
      <c r="M201" s="91">
        <v>3.05</v>
      </c>
      <c r="N201" s="91">
        <v>4.6500000000000004</v>
      </c>
      <c r="O201" s="91">
        <v>260055.64</v>
      </c>
      <c r="P201" s="91">
        <v>84.99</v>
      </c>
      <c r="Q201" s="91">
        <v>0</v>
      </c>
      <c r="R201" s="91">
        <v>221.02128843599999</v>
      </c>
      <c r="S201" s="91">
        <v>0.08</v>
      </c>
      <c r="T201" s="91">
        <v>0.21</v>
      </c>
      <c r="U201" s="91">
        <v>0.05</v>
      </c>
    </row>
    <row r="202" spans="2:21">
      <c r="B202" t="s">
        <v>917</v>
      </c>
      <c r="C202" t="s">
        <v>918</v>
      </c>
      <c r="D202" t="s">
        <v>103</v>
      </c>
      <c r="E202" t="s">
        <v>126</v>
      </c>
      <c r="F202" t="s">
        <v>519</v>
      </c>
      <c r="G202" t="s">
        <v>520</v>
      </c>
      <c r="H202" t="s">
        <v>560</v>
      </c>
      <c r="I202" t="s">
        <v>232</v>
      </c>
      <c r="J202" t="s">
        <v>916</v>
      </c>
      <c r="K202" s="91">
        <v>9.98</v>
      </c>
      <c r="L202" t="s">
        <v>105</v>
      </c>
      <c r="M202" s="91">
        <v>3.05</v>
      </c>
      <c r="N202" s="91">
        <v>4.47</v>
      </c>
      <c r="O202" s="91">
        <v>253676.32</v>
      </c>
      <c r="P202" s="91">
        <v>87.37</v>
      </c>
      <c r="Q202" s="91">
        <v>0</v>
      </c>
      <c r="R202" s="91">
        <v>221.63700078400001</v>
      </c>
      <c r="S202" s="91">
        <v>0.08</v>
      </c>
      <c r="T202" s="91">
        <v>0.21</v>
      </c>
      <c r="U202" s="91">
        <v>0.05</v>
      </c>
    </row>
    <row r="203" spans="2:21">
      <c r="B203" t="s">
        <v>919</v>
      </c>
      <c r="C203" t="s">
        <v>920</v>
      </c>
      <c r="D203" t="s">
        <v>103</v>
      </c>
      <c r="E203" t="s">
        <v>126</v>
      </c>
      <c r="F203" t="s">
        <v>519</v>
      </c>
      <c r="G203" t="s">
        <v>520</v>
      </c>
      <c r="H203" t="s">
        <v>560</v>
      </c>
      <c r="I203" t="s">
        <v>232</v>
      </c>
      <c r="J203" t="s">
        <v>320</v>
      </c>
      <c r="K203" s="91">
        <v>8.35</v>
      </c>
      <c r="L203" t="s">
        <v>105</v>
      </c>
      <c r="M203" s="91">
        <v>3.95</v>
      </c>
      <c r="N203" s="91">
        <v>4.0599999999999996</v>
      </c>
      <c r="O203" s="91">
        <v>202867.89</v>
      </c>
      <c r="P203" s="91">
        <v>99.4</v>
      </c>
      <c r="Q203" s="91">
        <v>0</v>
      </c>
      <c r="R203" s="91">
        <v>201.65068266</v>
      </c>
      <c r="S203" s="91">
        <v>0.08</v>
      </c>
      <c r="T203" s="91">
        <v>0.19</v>
      </c>
      <c r="U203" s="91">
        <v>0.04</v>
      </c>
    </row>
    <row r="204" spans="2:21">
      <c r="B204" t="s">
        <v>921</v>
      </c>
      <c r="C204" t="s">
        <v>922</v>
      </c>
      <c r="D204" t="s">
        <v>103</v>
      </c>
      <c r="E204" t="s">
        <v>126</v>
      </c>
      <c r="F204" t="s">
        <v>519</v>
      </c>
      <c r="G204" t="s">
        <v>520</v>
      </c>
      <c r="H204" t="s">
        <v>560</v>
      </c>
      <c r="I204" t="s">
        <v>232</v>
      </c>
      <c r="J204" t="s">
        <v>337</v>
      </c>
      <c r="K204" s="91">
        <v>9</v>
      </c>
      <c r="L204" t="s">
        <v>105</v>
      </c>
      <c r="M204" s="91">
        <v>3.95</v>
      </c>
      <c r="N204" s="91">
        <v>4.21</v>
      </c>
      <c r="O204" s="91">
        <v>49880.33</v>
      </c>
      <c r="P204" s="91">
        <v>98.07</v>
      </c>
      <c r="Q204" s="91">
        <v>0</v>
      </c>
      <c r="R204" s="91">
        <v>48.917639631</v>
      </c>
      <c r="S204" s="91">
        <v>0.02</v>
      </c>
      <c r="T204" s="91">
        <v>0.05</v>
      </c>
      <c r="U204" s="91">
        <v>0.01</v>
      </c>
    </row>
    <row r="205" spans="2:21">
      <c r="B205" t="s">
        <v>923</v>
      </c>
      <c r="C205" t="s">
        <v>924</v>
      </c>
      <c r="D205" t="s">
        <v>103</v>
      </c>
      <c r="E205" t="s">
        <v>126</v>
      </c>
      <c r="F205" t="s">
        <v>925</v>
      </c>
      <c r="G205" t="s">
        <v>397</v>
      </c>
      <c r="H205" t="s">
        <v>560</v>
      </c>
      <c r="I205" t="s">
        <v>232</v>
      </c>
      <c r="J205" t="s">
        <v>926</v>
      </c>
      <c r="K205" s="91">
        <v>2.87</v>
      </c>
      <c r="L205" t="s">
        <v>105</v>
      </c>
      <c r="M205" s="91">
        <v>3.9</v>
      </c>
      <c r="N205" s="91">
        <v>5.27</v>
      </c>
      <c r="O205" s="91">
        <v>446483.22</v>
      </c>
      <c r="P205" s="91">
        <v>96.75</v>
      </c>
      <c r="Q205" s="91">
        <v>0</v>
      </c>
      <c r="R205" s="91">
        <v>431.97251534999998</v>
      </c>
      <c r="S205" s="91">
        <v>0.05</v>
      </c>
      <c r="T205" s="91">
        <v>0.4</v>
      </c>
      <c r="U205" s="91">
        <v>0.09</v>
      </c>
    </row>
    <row r="206" spans="2:21">
      <c r="B206" t="s">
        <v>927</v>
      </c>
      <c r="C206" t="s">
        <v>928</v>
      </c>
      <c r="D206" t="s">
        <v>103</v>
      </c>
      <c r="E206" t="s">
        <v>126</v>
      </c>
      <c r="F206" t="s">
        <v>626</v>
      </c>
      <c r="G206" t="s">
        <v>397</v>
      </c>
      <c r="H206" t="s">
        <v>583</v>
      </c>
      <c r="I206" t="s">
        <v>153</v>
      </c>
      <c r="J206" t="s">
        <v>603</v>
      </c>
      <c r="K206" s="91">
        <v>4.08</v>
      </c>
      <c r="L206" t="s">
        <v>105</v>
      </c>
      <c r="M206" s="91">
        <v>5.05</v>
      </c>
      <c r="N206" s="91">
        <v>2.92</v>
      </c>
      <c r="O206" s="91">
        <v>82517.98</v>
      </c>
      <c r="P206" s="91">
        <v>110.67</v>
      </c>
      <c r="Q206" s="91">
        <v>0</v>
      </c>
      <c r="R206" s="91">
        <v>91.322648466000004</v>
      </c>
      <c r="S206" s="91">
        <v>0.01</v>
      </c>
      <c r="T206" s="91">
        <v>0.09</v>
      </c>
      <c r="U206" s="91">
        <v>0.02</v>
      </c>
    </row>
    <row r="207" spans="2:21">
      <c r="B207" t="s">
        <v>929</v>
      </c>
      <c r="C207" t="s">
        <v>930</v>
      </c>
      <c r="D207" t="s">
        <v>103</v>
      </c>
      <c r="E207" t="s">
        <v>126</v>
      </c>
      <c r="F207" t="s">
        <v>542</v>
      </c>
      <c r="G207" t="s">
        <v>520</v>
      </c>
      <c r="H207" t="s">
        <v>583</v>
      </c>
      <c r="I207" t="s">
        <v>153</v>
      </c>
      <c r="J207" t="s">
        <v>616</v>
      </c>
      <c r="K207" s="91">
        <v>5.01</v>
      </c>
      <c r="L207" t="s">
        <v>105</v>
      </c>
      <c r="M207" s="91">
        <v>3.92</v>
      </c>
      <c r="N207" s="91">
        <v>2.89</v>
      </c>
      <c r="O207" s="91">
        <v>384430.84</v>
      </c>
      <c r="P207" s="91">
        <v>107.01</v>
      </c>
      <c r="Q207" s="91">
        <v>0</v>
      </c>
      <c r="R207" s="91">
        <v>411.37944188400002</v>
      </c>
      <c r="S207" s="91">
        <v>0.04</v>
      </c>
      <c r="T207" s="91">
        <v>0.38</v>
      </c>
      <c r="U207" s="91">
        <v>0.09</v>
      </c>
    </row>
    <row r="208" spans="2:21">
      <c r="B208" t="s">
        <v>931</v>
      </c>
      <c r="C208" t="s">
        <v>932</v>
      </c>
      <c r="D208" t="s">
        <v>103</v>
      </c>
      <c r="E208" t="s">
        <v>126</v>
      </c>
      <c r="F208" t="s">
        <v>359</v>
      </c>
      <c r="G208" t="s">
        <v>353</v>
      </c>
      <c r="H208" t="s">
        <v>560</v>
      </c>
      <c r="I208" t="s">
        <v>232</v>
      </c>
      <c r="J208" t="s">
        <v>933</v>
      </c>
      <c r="K208" s="91">
        <v>4.63</v>
      </c>
      <c r="L208" t="s">
        <v>105</v>
      </c>
      <c r="M208" s="91">
        <v>1.82</v>
      </c>
      <c r="N208" s="91">
        <v>2.46</v>
      </c>
      <c r="O208" s="91">
        <v>8.65</v>
      </c>
      <c r="P208" s="91">
        <v>4874248</v>
      </c>
      <c r="Q208" s="91">
        <v>0</v>
      </c>
      <c r="R208" s="91">
        <v>421.62245200000001</v>
      </c>
      <c r="S208" s="91">
        <v>0</v>
      </c>
      <c r="T208" s="91">
        <v>0.39</v>
      </c>
      <c r="U208" s="91">
        <v>0.09</v>
      </c>
    </row>
    <row r="209" spans="2:21">
      <c r="B209" t="s">
        <v>934</v>
      </c>
      <c r="C209" t="s">
        <v>935</v>
      </c>
      <c r="D209" t="s">
        <v>103</v>
      </c>
      <c r="E209" t="s">
        <v>126</v>
      </c>
      <c r="F209" t="s">
        <v>669</v>
      </c>
      <c r="G209" t="s">
        <v>520</v>
      </c>
      <c r="H209" t="s">
        <v>583</v>
      </c>
      <c r="I209" t="s">
        <v>153</v>
      </c>
      <c r="J209" t="s">
        <v>467</v>
      </c>
      <c r="K209" s="91">
        <v>5.84</v>
      </c>
      <c r="L209" t="s">
        <v>105</v>
      </c>
      <c r="M209" s="91">
        <v>3.61</v>
      </c>
      <c r="N209" s="91">
        <v>3.14</v>
      </c>
      <c r="O209" s="91">
        <v>734636.63</v>
      </c>
      <c r="P209" s="91">
        <v>104.44</v>
      </c>
      <c r="Q209" s="91">
        <v>0</v>
      </c>
      <c r="R209" s="91">
        <v>767.25449637199995</v>
      </c>
      <c r="S209" s="91">
        <v>0.1</v>
      </c>
      <c r="T209" s="91">
        <v>0.72</v>
      </c>
      <c r="U209" s="91">
        <v>0.17</v>
      </c>
    </row>
    <row r="210" spans="2:21">
      <c r="B210" t="s">
        <v>936</v>
      </c>
      <c r="C210" t="s">
        <v>937</v>
      </c>
      <c r="D210" t="s">
        <v>103</v>
      </c>
      <c r="E210" t="s">
        <v>126</v>
      </c>
      <c r="F210" t="s">
        <v>669</v>
      </c>
      <c r="G210" t="s">
        <v>520</v>
      </c>
      <c r="H210" t="s">
        <v>583</v>
      </c>
      <c r="I210" t="s">
        <v>153</v>
      </c>
      <c r="J210" t="s">
        <v>938</v>
      </c>
      <c r="K210" s="91">
        <v>6.79</v>
      </c>
      <c r="L210" t="s">
        <v>105</v>
      </c>
      <c r="M210" s="91">
        <v>3.3</v>
      </c>
      <c r="N210" s="91">
        <v>3.58</v>
      </c>
      <c r="O210" s="91">
        <v>242229.85</v>
      </c>
      <c r="P210" s="91">
        <v>98.86</v>
      </c>
      <c r="Q210" s="91">
        <v>0</v>
      </c>
      <c r="R210" s="91">
        <v>239.46842971000001</v>
      </c>
      <c r="S210" s="91">
        <v>0.08</v>
      </c>
      <c r="T210" s="91">
        <v>0.22</v>
      </c>
      <c r="U210" s="91">
        <v>0.05</v>
      </c>
    </row>
    <row r="211" spans="2:21">
      <c r="B211" t="s">
        <v>939</v>
      </c>
      <c r="C211" t="s">
        <v>940</v>
      </c>
      <c r="D211" t="s">
        <v>103</v>
      </c>
      <c r="E211" t="s">
        <v>126</v>
      </c>
      <c r="F211" t="s">
        <v>941</v>
      </c>
      <c r="G211" t="s">
        <v>557</v>
      </c>
      <c r="H211" t="s">
        <v>583</v>
      </c>
      <c r="I211" t="s">
        <v>153</v>
      </c>
      <c r="J211" t="s">
        <v>942</v>
      </c>
      <c r="K211" s="91">
        <v>4.87</v>
      </c>
      <c r="L211" t="s">
        <v>105</v>
      </c>
      <c r="M211" s="91">
        <v>2.2999999999999998</v>
      </c>
      <c r="N211" s="91">
        <v>3.81</v>
      </c>
      <c r="O211" s="91">
        <v>418642.88</v>
      </c>
      <c r="P211" s="91">
        <v>93.83</v>
      </c>
      <c r="Q211" s="91">
        <v>0</v>
      </c>
      <c r="R211" s="91">
        <v>392.81261430400002</v>
      </c>
      <c r="S211" s="91">
        <v>0.13</v>
      </c>
      <c r="T211" s="91">
        <v>0.37</v>
      </c>
      <c r="U211" s="91">
        <v>0.09</v>
      </c>
    </row>
    <row r="212" spans="2:21">
      <c r="B212" t="s">
        <v>943</v>
      </c>
      <c r="C212" t="s">
        <v>944</v>
      </c>
      <c r="D212" t="s">
        <v>103</v>
      </c>
      <c r="E212" t="s">
        <v>126</v>
      </c>
      <c r="F212" t="s">
        <v>941</v>
      </c>
      <c r="G212" t="s">
        <v>557</v>
      </c>
      <c r="H212" t="s">
        <v>583</v>
      </c>
      <c r="I212" t="s">
        <v>153</v>
      </c>
      <c r="J212" t="s">
        <v>595</v>
      </c>
      <c r="K212" s="91">
        <v>3.64</v>
      </c>
      <c r="L212" t="s">
        <v>105</v>
      </c>
      <c r="M212" s="91">
        <v>2.75</v>
      </c>
      <c r="N212" s="91">
        <v>2.91</v>
      </c>
      <c r="O212" s="91">
        <v>242880.85</v>
      </c>
      <c r="P212" s="91">
        <v>100.43</v>
      </c>
      <c r="Q212" s="91">
        <v>0</v>
      </c>
      <c r="R212" s="91">
        <v>243.92523765499999</v>
      </c>
      <c r="S212" s="91">
        <v>0.05</v>
      </c>
      <c r="T212" s="91">
        <v>0.23</v>
      </c>
      <c r="U212" s="91">
        <v>0.05</v>
      </c>
    </row>
    <row r="213" spans="2:21">
      <c r="B213" t="s">
        <v>945</v>
      </c>
      <c r="C213" t="s">
        <v>946</v>
      </c>
      <c r="D213" t="s">
        <v>103</v>
      </c>
      <c r="E213" t="s">
        <v>126</v>
      </c>
      <c r="F213" t="s">
        <v>683</v>
      </c>
      <c r="G213" t="s">
        <v>353</v>
      </c>
      <c r="H213" t="s">
        <v>684</v>
      </c>
      <c r="I213" t="s">
        <v>153</v>
      </c>
      <c r="J213" t="s">
        <v>337</v>
      </c>
      <c r="K213" s="91">
        <v>0.91</v>
      </c>
      <c r="L213" t="s">
        <v>105</v>
      </c>
      <c r="M213" s="91">
        <v>1.5</v>
      </c>
      <c r="N213" s="91">
        <v>0.99</v>
      </c>
      <c r="O213" s="91">
        <v>140203.15</v>
      </c>
      <c r="P213" s="91">
        <v>100.96</v>
      </c>
      <c r="Q213" s="91">
        <v>0</v>
      </c>
      <c r="R213" s="91">
        <v>141.54910024</v>
      </c>
      <c r="S213" s="91">
        <v>0.03</v>
      </c>
      <c r="T213" s="91">
        <v>0.13</v>
      </c>
      <c r="U213" s="91">
        <v>0.03</v>
      </c>
    </row>
    <row r="214" spans="2:21">
      <c r="B214" t="s">
        <v>947</v>
      </c>
      <c r="C214" t="s">
        <v>948</v>
      </c>
      <c r="D214" t="s">
        <v>103</v>
      </c>
      <c r="E214" t="s">
        <v>126</v>
      </c>
      <c r="F214" t="s">
        <v>899</v>
      </c>
      <c r="G214" t="s">
        <v>798</v>
      </c>
      <c r="H214" t="s">
        <v>684</v>
      </c>
      <c r="I214" t="s">
        <v>153</v>
      </c>
      <c r="J214" t="s">
        <v>337</v>
      </c>
      <c r="K214" s="91">
        <v>3.73</v>
      </c>
      <c r="L214" t="s">
        <v>105</v>
      </c>
      <c r="M214" s="91">
        <v>3.75</v>
      </c>
      <c r="N214" s="91">
        <v>2.4700000000000002</v>
      </c>
      <c r="O214" s="91">
        <v>8505.76</v>
      </c>
      <c r="P214" s="91">
        <v>104.84</v>
      </c>
      <c r="Q214" s="91">
        <v>0</v>
      </c>
      <c r="R214" s="91">
        <v>8.9174387839999998</v>
      </c>
      <c r="S214" s="91">
        <v>0</v>
      </c>
      <c r="T214" s="91">
        <v>0.01</v>
      </c>
      <c r="U214" s="91">
        <v>0</v>
      </c>
    </row>
    <row r="215" spans="2:21">
      <c r="B215" t="s">
        <v>949</v>
      </c>
      <c r="C215" t="s">
        <v>950</v>
      </c>
      <c r="D215" t="s">
        <v>103</v>
      </c>
      <c r="E215" t="s">
        <v>126</v>
      </c>
      <c r="F215" t="s">
        <v>803</v>
      </c>
      <c r="G215" t="s">
        <v>130</v>
      </c>
      <c r="H215" t="s">
        <v>688</v>
      </c>
      <c r="I215" t="s">
        <v>232</v>
      </c>
      <c r="J215" t="s">
        <v>951</v>
      </c>
      <c r="K215" s="91">
        <v>1.1299999999999999</v>
      </c>
      <c r="L215" t="s">
        <v>105</v>
      </c>
      <c r="M215" s="91">
        <v>4.3</v>
      </c>
      <c r="N215" s="91">
        <v>3.17</v>
      </c>
      <c r="O215" s="91">
        <v>203770.5</v>
      </c>
      <c r="P215" s="91">
        <v>101.7</v>
      </c>
      <c r="Q215" s="91">
        <v>0</v>
      </c>
      <c r="R215" s="91">
        <v>207.2345985</v>
      </c>
      <c r="S215" s="91">
        <v>0.06</v>
      </c>
      <c r="T215" s="91">
        <v>0.19</v>
      </c>
      <c r="U215" s="91">
        <v>0.05</v>
      </c>
    </row>
    <row r="216" spans="2:21">
      <c r="B216" t="s">
        <v>952</v>
      </c>
      <c r="C216" t="s">
        <v>953</v>
      </c>
      <c r="D216" t="s">
        <v>103</v>
      </c>
      <c r="E216" t="s">
        <v>126</v>
      </c>
      <c r="F216" t="s">
        <v>803</v>
      </c>
      <c r="G216" t="s">
        <v>130</v>
      </c>
      <c r="H216" t="s">
        <v>688</v>
      </c>
      <c r="I216" t="s">
        <v>232</v>
      </c>
      <c r="J216" t="s">
        <v>637</v>
      </c>
      <c r="K216" s="91">
        <v>1.85</v>
      </c>
      <c r="L216" t="s">
        <v>105</v>
      </c>
      <c r="M216" s="91">
        <v>4.25</v>
      </c>
      <c r="N216" s="91">
        <v>3.46</v>
      </c>
      <c r="O216" s="91">
        <v>136903.23000000001</v>
      </c>
      <c r="P216" s="91">
        <v>102.18</v>
      </c>
      <c r="Q216" s="91">
        <v>0</v>
      </c>
      <c r="R216" s="91">
        <v>139.887720414</v>
      </c>
      <c r="S216" s="91">
        <v>0.03</v>
      </c>
      <c r="T216" s="91">
        <v>0.13</v>
      </c>
      <c r="U216" s="91">
        <v>0.03</v>
      </c>
    </row>
    <row r="217" spans="2:21">
      <c r="B217" t="s">
        <v>954</v>
      </c>
      <c r="C217" t="s">
        <v>955</v>
      </c>
      <c r="D217" t="s">
        <v>103</v>
      </c>
      <c r="E217" t="s">
        <v>126</v>
      </c>
      <c r="F217" t="s">
        <v>803</v>
      </c>
      <c r="G217" t="s">
        <v>130</v>
      </c>
      <c r="H217" t="s">
        <v>688</v>
      </c>
      <c r="I217" t="s">
        <v>232</v>
      </c>
      <c r="J217" t="s">
        <v>956</v>
      </c>
      <c r="K217" s="91">
        <v>2.2200000000000002</v>
      </c>
      <c r="L217" t="s">
        <v>105</v>
      </c>
      <c r="M217" s="91">
        <v>3.7</v>
      </c>
      <c r="N217" s="91">
        <v>4</v>
      </c>
      <c r="O217" s="91">
        <v>253336.61</v>
      </c>
      <c r="P217" s="91">
        <v>100.05</v>
      </c>
      <c r="Q217" s="91">
        <v>0</v>
      </c>
      <c r="R217" s="91">
        <v>253.46327830499999</v>
      </c>
      <c r="S217" s="91">
        <v>0.1</v>
      </c>
      <c r="T217" s="91">
        <v>0.24</v>
      </c>
      <c r="U217" s="91">
        <v>0.06</v>
      </c>
    </row>
    <row r="218" spans="2:21">
      <c r="B218" t="s">
        <v>957</v>
      </c>
      <c r="C218" t="s">
        <v>958</v>
      </c>
      <c r="D218" t="s">
        <v>103</v>
      </c>
      <c r="E218" t="s">
        <v>126</v>
      </c>
      <c r="F218" t="s">
        <v>538</v>
      </c>
      <c r="G218" t="s">
        <v>353</v>
      </c>
      <c r="H218" t="s">
        <v>688</v>
      </c>
      <c r="I218" t="s">
        <v>232</v>
      </c>
      <c r="J218" t="s">
        <v>959</v>
      </c>
      <c r="K218" s="91">
        <v>2.82</v>
      </c>
      <c r="L218" t="s">
        <v>105</v>
      </c>
      <c r="M218" s="91">
        <v>3.6</v>
      </c>
      <c r="N218" s="91">
        <v>3.7</v>
      </c>
      <c r="O218" s="91">
        <v>9.35</v>
      </c>
      <c r="P218" s="91">
        <v>5161200</v>
      </c>
      <c r="Q218" s="91">
        <v>0</v>
      </c>
      <c r="R218" s="91">
        <v>482.57220000000001</v>
      </c>
      <c r="S218" s="91">
        <v>0</v>
      </c>
      <c r="T218" s="91">
        <v>0.45</v>
      </c>
      <c r="U218" s="91">
        <v>0.11</v>
      </c>
    </row>
    <row r="219" spans="2:21">
      <c r="B219" t="s">
        <v>960</v>
      </c>
      <c r="C219" t="s">
        <v>961</v>
      </c>
      <c r="D219" t="s">
        <v>103</v>
      </c>
      <c r="E219" t="s">
        <v>126</v>
      </c>
      <c r="F219" t="s">
        <v>962</v>
      </c>
      <c r="G219" t="s">
        <v>855</v>
      </c>
      <c r="H219" t="s">
        <v>684</v>
      </c>
      <c r="I219" t="s">
        <v>153</v>
      </c>
      <c r="J219" t="s">
        <v>337</v>
      </c>
      <c r="K219" s="91">
        <v>0.64</v>
      </c>
      <c r="L219" t="s">
        <v>105</v>
      </c>
      <c r="M219" s="91">
        <v>5.55</v>
      </c>
      <c r="N219" s="91">
        <v>2.62</v>
      </c>
      <c r="O219" s="91">
        <v>7753.63</v>
      </c>
      <c r="P219" s="91">
        <v>104.26</v>
      </c>
      <c r="Q219" s="91">
        <v>0</v>
      </c>
      <c r="R219" s="91">
        <v>8.0839346380000006</v>
      </c>
      <c r="S219" s="91">
        <v>0.03</v>
      </c>
      <c r="T219" s="91">
        <v>0.01</v>
      </c>
      <c r="U219" s="91">
        <v>0</v>
      </c>
    </row>
    <row r="220" spans="2:21">
      <c r="B220" t="s">
        <v>963</v>
      </c>
      <c r="C220" t="s">
        <v>964</v>
      </c>
      <c r="D220" t="s">
        <v>103</v>
      </c>
      <c r="E220" t="s">
        <v>126</v>
      </c>
      <c r="F220" t="s">
        <v>965</v>
      </c>
      <c r="G220" t="s">
        <v>557</v>
      </c>
      <c r="H220" t="s">
        <v>688</v>
      </c>
      <c r="I220" t="s">
        <v>232</v>
      </c>
      <c r="J220" t="s">
        <v>966</v>
      </c>
      <c r="K220" s="91">
        <v>2.2400000000000002</v>
      </c>
      <c r="L220" t="s">
        <v>105</v>
      </c>
      <c r="M220" s="91">
        <v>3.4</v>
      </c>
      <c r="N220" s="91">
        <v>3.28</v>
      </c>
      <c r="O220" s="91">
        <v>23216.06</v>
      </c>
      <c r="P220" s="91">
        <v>100.85</v>
      </c>
      <c r="Q220" s="91">
        <v>0</v>
      </c>
      <c r="R220" s="91">
        <v>23.413396509999998</v>
      </c>
      <c r="S220" s="91">
        <v>0</v>
      </c>
      <c r="T220" s="91">
        <v>0.02</v>
      </c>
      <c r="U220" s="91">
        <v>0.01</v>
      </c>
    </row>
    <row r="221" spans="2:21">
      <c r="B221" t="s">
        <v>967</v>
      </c>
      <c r="C221" t="s">
        <v>968</v>
      </c>
      <c r="D221" t="s">
        <v>103</v>
      </c>
      <c r="E221" t="s">
        <v>126</v>
      </c>
      <c r="F221" t="s">
        <v>969</v>
      </c>
      <c r="G221" t="s">
        <v>397</v>
      </c>
      <c r="H221" t="s">
        <v>688</v>
      </c>
      <c r="I221" t="s">
        <v>232</v>
      </c>
      <c r="J221" t="s">
        <v>913</v>
      </c>
      <c r="K221" s="91">
        <v>2.65</v>
      </c>
      <c r="L221" t="s">
        <v>105</v>
      </c>
      <c r="M221" s="91">
        <v>6.05</v>
      </c>
      <c r="N221" s="91">
        <v>4.72</v>
      </c>
      <c r="O221" s="91">
        <v>123937.41</v>
      </c>
      <c r="P221" s="91">
        <v>105</v>
      </c>
      <c r="Q221" s="91">
        <v>0</v>
      </c>
      <c r="R221" s="91">
        <v>130.13428049999999</v>
      </c>
      <c r="S221" s="91">
        <v>0.02</v>
      </c>
      <c r="T221" s="91">
        <v>0.12</v>
      </c>
      <c r="U221" s="91">
        <v>0.03</v>
      </c>
    </row>
    <row r="222" spans="2:21">
      <c r="B222" t="s">
        <v>970</v>
      </c>
      <c r="C222" t="s">
        <v>971</v>
      </c>
      <c r="D222" t="s">
        <v>103</v>
      </c>
      <c r="E222" t="s">
        <v>126</v>
      </c>
      <c r="F222" t="s">
        <v>640</v>
      </c>
      <c r="G222" t="s">
        <v>397</v>
      </c>
      <c r="H222" t="s">
        <v>688</v>
      </c>
      <c r="I222" t="s">
        <v>232</v>
      </c>
      <c r="J222" t="s">
        <v>337</v>
      </c>
      <c r="K222" s="91">
        <v>4.74</v>
      </c>
      <c r="L222" t="s">
        <v>105</v>
      </c>
      <c r="M222" s="91">
        <v>5.65</v>
      </c>
      <c r="N222" s="91">
        <v>3.85</v>
      </c>
      <c r="O222" s="91">
        <v>14353.47</v>
      </c>
      <c r="P222" s="91">
        <v>108.78</v>
      </c>
      <c r="Q222" s="91">
        <v>0</v>
      </c>
      <c r="R222" s="91">
        <v>15.613704666</v>
      </c>
      <c r="S222" s="91">
        <v>0.02</v>
      </c>
      <c r="T222" s="91">
        <v>0.01</v>
      </c>
      <c r="U222" s="91">
        <v>0</v>
      </c>
    </row>
    <row r="223" spans="2:21">
      <c r="B223" t="s">
        <v>972</v>
      </c>
      <c r="C223" t="s">
        <v>973</v>
      </c>
      <c r="D223" t="s">
        <v>103</v>
      </c>
      <c r="E223" t="s">
        <v>126</v>
      </c>
      <c r="F223" t="s">
        <v>640</v>
      </c>
      <c r="G223" t="s">
        <v>397</v>
      </c>
      <c r="H223" t="s">
        <v>688</v>
      </c>
      <c r="I223" t="s">
        <v>232</v>
      </c>
      <c r="J223" t="s">
        <v>337</v>
      </c>
      <c r="K223" s="91">
        <v>2.56</v>
      </c>
      <c r="L223" t="s">
        <v>105</v>
      </c>
      <c r="M223" s="91">
        <v>5.74</v>
      </c>
      <c r="N223" s="91">
        <v>2.57</v>
      </c>
      <c r="O223" s="91">
        <v>109.25</v>
      </c>
      <c r="P223" s="91">
        <v>109.73</v>
      </c>
      <c r="Q223" s="91">
        <v>0</v>
      </c>
      <c r="R223" s="91">
        <v>0.119880025</v>
      </c>
      <c r="S223" s="91">
        <v>0</v>
      </c>
      <c r="T223" s="91">
        <v>0</v>
      </c>
      <c r="U223" s="91">
        <v>0</v>
      </c>
    </row>
    <row r="224" spans="2:21">
      <c r="B224" t="s">
        <v>974</v>
      </c>
      <c r="C224" t="s">
        <v>975</v>
      </c>
      <c r="D224" t="s">
        <v>103</v>
      </c>
      <c r="E224" t="s">
        <v>126</v>
      </c>
      <c r="F224" t="s">
        <v>644</v>
      </c>
      <c r="G224" t="s">
        <v>397</v>
      </c>
      <c r="H224" t="s">
        <v>688</v>
      </c>
      <c r="I224" t="s">
        <v>232</v>
      </c>
      <c r="J224" t="s">
        <v>976</v>
      </c>
      <c r="K224" s="91">
        <v>3.53</v>
      </c>
      <c r="L224" t="s">
        <v>105</v>
      </c>
      <c r="M224" s="91">
        <v>3.7</v>
      </c>
      <c r="N224" s="91">
        <v>2.5</v>
      </c>
      <c r="O224" s="91">
        <v>71019.02</v>
      </c>
      <c r="P224" s="91">
        <v>104.3</v>
      </c>
      <c r="Q224" s="91">
        <v>0</v>
      </c>
      <c r="R224" s="91">
        <v>74.072837860000007</v>
      </c>
      <c r="S224" s="91">
        <v>0.03</v>
      </c>
      <c r="T224" s="91">
        <v>7.0000000000000007E-2</v>
      </c>
      <c r="U224" s="91">
        <v>0.02</v>
      </c>
    </row>
    <row r="225" spans="2:21">
      <c r="B225" t="s">
        <v>977</v>
      </c>
      <c r="C225" t="s">
        <v>978</v>
      </c>
      <c r="D225" t="s">
        <v>103</v>
      </c>
      <c r="E225" t="s">
        <v>126</v>
      </c>
      <c r="F225" t="s">
        <v>979</v>
      </c>
      <c r="G225" t="s">
        <v>397</v>
      </c>
      <c r="H225" t="s">
        <v>684</v>
      </c>
      <c r="I225" t="s">
        <v>153</v>
      </c>
      <c r="J225" t="s">
        <v>619</v>
      </c>
      <c r="K225" s="91">
        <v>2.06</v>
      </c>
      <c r="L225" t="s">
        <v>105</v>
      </c>
      <c r="M225" s="91">
        <v>4.2</v>
      </c>
      <c r="N225" s="91">
        <v>4.55</v>
      </c>
      <c r="O225" s="91">
        <v>0.2</v>
      </c>
      <c r="P225" s="91">
        <v>99.94</v>
      </c>
      <c r="Q225" s="91">
        <v>0</v>
      </c>
      <c r="R225" s="91">
        <v>1.9987999999999999E-4</v>
      </c>
      <c r="S225" s="91">
        <v>0</v>
      </c>
      <c r="T225" s="91">
        <v>0</v>
      </c>
      <c r="U225" s="91">
        <v>0</v>
      </c>
    </row>
    <row r="226" spans="2:21">
      <c r="B226" t="s">
        <v>980</v>
      </c>
      <c r="C226" t="s">
        <v>981</v>
      </c>
      <c r="D226" t="s">
        <v>103</v>
      </c>
      <c r="E226" t="s">
        <v>126</v>
      </c>
      <c r="F226" t="s">
        <v>982</v>
      </c>
      <c r="G226" t="s">
        <v>130</v>
      </c>
      <c r="H226" t="s">
        <v>688</v>
      </c>
      <c r="I226" t="s">
        <v>232</v>
      </c>
      <c r="J226" t="s">
        <v>447</v>
      </c>
      <c r="K226" s="91">
        <v>3.09</v>
      </c>
      <c r="L226" t="s">
        <v>105</v>
      </c>
      <c r="M226" s="91">
        <v>2.95</v>
      </c>
      <c r="N226" s="91">
        <v>2.67</v>
      </c>
      <c r="O226" s="91">
        <v>219782.62</v>
      </c>
      <c r="P226" s="91">
        <v>100.92</v>
      </c>
      <c r="Q226" s="91">
        <v>0</v>
      </c>
      <c r="R226" s="91">
        <v>221.80462010400001</v>
      </c>
      <c r="S226" s="91">
        <v>0.1</v>
      </c>
      <c r="T226" s="91">
        <v>0.21</v>
      </c>
      <c r="U226" s="91">
        <v>0.05</v>
      </c>
    </row>
    <row r="227" spans="2:21">
      <c r="B227" t="s">
        <v>983</v>
      </c>
      <c r="C227" t="s">
        <v>984</v>
      </c>
      <c r="D227" t="s">
        <v>103</v>
      </c>
      <c r="E227" t="s">
        <v>126</v>
      </c>
      <c r="F227" t="s">
        <v>651</v>
      </c>
      <c r="G227" t="s">
        <v>520</v>
      </c>
      <c r="H227" t="s">
        <v>688</v>
      </c>
      <c r="I227" t="s">
        <v>232</v>
      </c>
      <c r="J227" t="s">
        <v>985</v>
      </c>
      <c r="K227" s="91">
        <v>8.85</v>
      </c>
      <c r="L227" t="s">
        <v>105</v>
      </c>
      <c r="M227" s="91">
        <v>1.72</v>
      </c>
      <c r="N227" s="91">
        <v>4.0599999999999996</v>
      </c>
      <c r="O227" s="91">
        <v>327343.18</v>
      </c>
      <c r="P227" s="91">
        <v>94.96</v>
      </c>
      <c r="Q227" s="91">
        <v>0</v>
      </c>
      <c r="R227" s="91">
        <v>310.84508372800002</v>
      </c>
      <c r="S227" s="91">
        <v>0.13</v>
      </c>
      <c r="T227" s="91">
        <v>0.28999999999999998</v>
      </c>
      <c r="U227" s="91">
        <v>7.0000000000000007E-2</v>
      </c>
    </row>
    <row r="228" spans="2:21">
      <c r="B228" t="s">
        <v>986</v>
      </c>
      <c r="C228" t="s">
        <v>987</v>
      </c>
      <c r="D228" t="s">
        <v>103</v>
      </c>
      <c r="E228" t="s">
        <v>126</v>
      </c>
      <c r="F228" t="s">
        <v>722</v>
      </c>
      <c r="G228" t="s">
        <v>397</v>
      </c>
      <c r="H228" t="s">
        <v>684</v>
      </c>
      <c r="I228" t="s">
        <v>153</v>
      </c>
      <c r="J228" t="s">
        <v>337</v>
      </c>
      <c r="K228" s="91">
        <v>3.6</v>
      </c>
      <c r="L228" t="s">
        <v>105</v>
      </c>
      <c r="M228" s="91">
        <v>7.05</v>
      </c>
      <c r="N228" s="91">
        <v>2.99</v>
      </c>
      <c r="O228" s="91">
        <v>135.94</v>
      </c>
      <c r="P228" s="91">
        <v>115.1</v>
      </c>
      <c r="Q228" s="91">
        <v>0</v>
      </c>
      <c r="R228" s="91">
        <v>0.15646694</v>
      </c>
      <c r="S228" s="91">
        <v>0</v>
      </c>
      <c r="T228" s="91">
        <v>0</v>
      </c>
      <c r="U228" s="91">
        <v>0</v>
      </c>
    </row>
    <row r="229" spans="2:21">
      <c r="B229" t="s">
        <v>988</v>
      </c>
      <c r="C229" t="s">
        <v>989</v>
      </c>
      <c r="D229" t="s">
        <v>103</v>
      </c>
      <c r="E229" t="s">
        <v>126</v>
      </c>
      <c r="F229" t="s">
        <v>725</v>
      </c>
      <c r="G229" t="s">
        <v>135</v>
      </c>
      <c r="H229" t="s">
        <v>688</v>
      </c>
      <c r="I229" t="s">
        <v>232</v>
      </c>
      <c r="J229" t="s">
        <v>337</v>
      </c>
      <c r="K229" s="91">
        <v>0.01</v>
      </c>
      <c r="L229" t="s">
        <v>105</v>
      </c>
      <c r="M229" s="91">
        <v>6.74</v>
      </c>
      <c r="N229" s="91">
        <v>1.78</v>
      </c>
      <c r="O229" s="91">
        <v>644</v>
      </c>
      <c r="P229" s="91">
        <v>103.48</v>
      </c>
      <c r="Q229" s="91">
        <v>0</v>
      </c>
      <c r="R229" s="91">
        <v>0.66641119999999998</v>
      </c>
      <c r="S229" s="91">
        <v>0</v>
      </c>
      <c r="T229" s="91">
        <v>0</v>
      </c>
      <c r="U229" s="91">
        <v>0</v>
      </c>
    </row>
    <row r="230" spans="2:21">
      <c r="B230" t="s">
        <v>990</v>
      </c>
      <c r="C230" t="s">
        <v>991</v>
      </c>
      <c r="D230" t="s">
        <v>103</v>
      </c>
      <c r="E230" t="s">
        <v>126</v>
      </c>
      <c r="F230" t="s">
        <v>725</v>
      </c>
      <c r="G230" t="s">
        <v>135</v>
      </c>
      <c r="H230" t="s">
        <v>688</v>
      </c>
      <c r="I230" t="s">
        <v>232</v>
      </c>
      <c r="J230" t="s">
        <v>992</v>
      </c>
      <c r="K230" s="91">
        <v>3.48</v>
      </c>
      <c r="L230" t="s">
        <v>105</v>
      </c>
      <c r="M230" s="91">
        <v>4.1399999999999997</v>
      </c>
      <c r="N230" s="91">
        <v>2.87</v>
      </c>
      <c r="O230" s="91">
        <v>164530.1</v>
      </c>
      <c r="P230" s="91">
        <v>104.44</v>
      </c>
      <c r="Q230" s="91">
        <v>3.40577</v>
      </c>
      <c r="R230" s="91">
        <v>175.24100644000001</v>
      </c>
      <c r="S230" s="91">
        <v>0.02</v>
      </c>
      <c r="T230" s="91">
        <v>0.16</v>
      </c>
      <c r="U230" s="91">
        <v>0.04</v>
      </c>
    </row>
    <row r="231" spans="2:21">
      <c r="B231" t="s">
        <v>993</v>
      </c>
      <c r="C231" t="s">
        <v>994</v>
      </c>
      <c r="D231" t="s">
        <v>103</v>
      </c>
      <c r="E231" t="s">
        <v>126</v>
      </c>
      <c r="F231" t="s">
        <v>725</v>
      </c>
      <c r="G231" t="s">
        <v>135</v>
      </c>
      <c r="H231" t="s">
        <v>688</v>
      </c>
      <c r="I231" t="s">
        <v>232</v>
      </c>
      <c r="J231" t="s">
        <v>995</v>
      </c>
      <c r="K231" s="91">
        <v>6.15</v>
      </c>
      <c r="L231" t="s">
        <v>105</v>
      </c>
      <c r="M231" s="91">
        <v>2.5</v>
      </c>
      <c r="N231" s="91">
        <v>4.41</v>
      </c>
      <c r="O231" s="91">
        <v>416714.28</v>
      </c>
      <c r="P231" s="91">
        <v>89.15</v>
      </c>
      <c r="Q231" s="91">
        <v>0</v>
      </c>
      <c r="R231" s="91">
        <v>371.50078062</v>
      </c>
      <c r="S231" s="91">
        <v>7.0000000000000007E-2</v>
      </c>
      <c r="T231" s="91">
        <v>0.35</v>
      </c>
      <c r="U231" s="91">
        <v>0.08</v>
      </c>
    </row>
    <row r="232" spans="2:21">
      <c r="B232" t="s">
        <v>996</v>
      </c>
      <c r="C232" t="s">
        <v>997</v>
      </c>
      <c r="D232" t="s">
        <v>103</v>
      </c>
      <c r="E232" t="s">
        <v>126</v>
      </c>
      <c r="F232" t="s">
        <v>725</v>
      </c>
      <c r="G232" t="s">
        <v>135</v>
      </c>
      <c r="H232" t="s">
        <v>688</v>
      </c>
      <c r="I232" t="s">
        <v>232</v>
      </c>
      <c r="J232" t="s">
        <v>575</v>
      </c>
      <c r="K232" s="91">
        <v>4.76</v>
      </c>
      <c r="L232" t="s">
        <v>105</v>
      </c>
      <c r="M232" s="91">
        <v>3.55</v>
      </c>
      <c r="N232" s="91">
        <v>3.62</v>
      </c>
      <c r="O232" s="91">
        <v>200444.51</v>
      </c>
      <c r="P232" s="91">
        <v>99.78</v>
      </c>
      <c r="Q232" s="91">
        <v>0</v>
      </c>
      <c r="R232" s="91">
        <v>200.00353207800001</v>
      </c>
      <c r="S232" s="91">
        <v>0.03</v>
      </c>
      <c r="T232" s="91">
        <v>0.19</v>
      </c>
      <c r="U232" s="91">
        <v>0.04</v>
      </c>
    </row>
    <row r="233" spans="2:21">
      <c r="B233" t="s">
        <v>998</v>
      </c>
      <c r="C233" t="s">
        <v>999</v>
      </c>
      <c r="D233" t="s">
        <v>103</v>
      </c>
      <c r="E233" t="s">
        <v>126</v>
      </c>
      <c r="F233" t="s">
        <v>1000</v>
      </c>
      <c r="G233" t="s">
        <v>397</v>
      </c>
      <c r="H233" t="s">
        <v>688</v>
      </c>
      <c r="I233" t="s">
        <v>232</v>
      </c>
      <c r="J233" t="s">
        <v>1001</v>
      </c>
      <c r="K233" s="91">
        <v>5.17</v>
      </c>
      <c r="L233" t="s">
        <v>105</v>
      </c>
      <c r="M233" s="91">
        <v>3.9</v>
      </c>
      <c r="N233" s="91">
        <v>4.8</v>
      </c>
      <c r="O233" s="91">
        <v>311406.51</v>
      </c>
      <c r="P233" s="91">
        <v>96.11</v>
      </c>
      <c r="Q233" s="91">
        <v>0</v>
      </c>
      <c r="R233" s="91">
        <v>299.29279676099998</v>
      </c>
      <c r="S233" s="91">
        <v>7.0000000000000007E-2</v>
      </c>
      <c r="T233" s="91">
        <v>0.28000000000000003</v>
      </c>
      <c r="U233" s="91">
        <v>7.0000000000000007E-2</v>
      </c>
    </row>
    <row r="234" spans="2:21">
      <c r="B234" t="s">
        <v>1002</v>
      </c>
      <c r="C234" t="s">
        <v>1003</v>
      </c>
      <c r="D234" t="s">
        <v>103</v>
      </c>
      <c r="E234" t="s">
        <v>126</v>
      </c>
      <c r="F234" t="s">
        <v>1004</v>
      </c>
      <c r="G234" t="s">
        <v>135</v>
      </c>
      <c r="H234" t="s">
        <v>688</v>
      </c>
      <c r="I234" t="s">
        <v>232</v>
      </c>
      <c r="J234" t="s">
        <v>262</v>
      </c>
      <c r="K234" s="91">
        <v>1.96</v>
      </c>
      <c r="L234" t="s">
        <v>105</v>
      </c>
      <c r="M234" s="91">
        <v>1.31</v>
      </c>
      <c r="N234" s="91">
        <v>1.06</v>
      </c>
      <c r="O234" s="91">
        <v>255869.16</v>
      </c>
      <c r="P234" s="91">
        <v>101.3</v>
      </c>
      <c r="Q234" s="91">
        <v>0</v>
      </c>
      <c r="R234" s="91">
        <v>259.19545907999998</v>
      </c>
      <c r="S234" s="91">
        <v>0.08</v>
      </c>
      <c r="T234" s="91">
        <v>0.24</v>
      </c>
      <c r="U234" s="91">
        <v>0.06</v>
      </c>
    </row>
    <row r="235" spans="2:21">
      <c r="B235" t="s">
        <v>1005</v>
      </c>
      <c r="C235" t="s">
        <v>1006</v>
      </c>
      <c r="D235" t="s">
        <v>103</v>
      </c>
      <c r="E235" t="s">
        <v>126</v>
      </c>
      <c r="F235" t="s">
        <v>1004</v>
      </c>
      <c r="G235" t="s">
        <v>135</v>
      </c>
      <c r="H235" t="s">
        <v>688</v>
      </c>
      <c r="I235" t="s">
        <v>232</v>
      </c>
      <c r="J235" t="s">
        <v>1007</v>
      </c>
      <c r="K235" s="91">
        <v>3.34</v>
      </c>
      <c r="L235" t="s">
        <v>105</v>
      </c>
      <c r="M235" s="91">
        <v>2.16</v>
      </c>
      <c r="N235" s="91">
        <v>2.5</v>
      </c>
      <c r="O235" s="91">
        <v>177952.88</v>
      </c>
      <c r="P235" s="91">
        <v>98.97</v>
      </c>
      <c r="Q235" s="91">
        <v>0</v>
      </c>
      <c r="R235" s="91">
        <v>176.11996533600001</v>
      </c>
      <c r="S235" s="91">
        <v>0.02</v>
      </c>
      <c r="T235" s="91">
        <v>0.16</v>
      </c>
      <c r="U235" s="91">
        <v>0.04</v>
      </c>
    </row>
    <row r="236" spans="2:21">
      <c r="B236" t="s">
        <v>1008</v>
      </c>
      <c r="C236" t="s">
        <v>1009</v>
      </c>
      <c r="D236" t="s">
        <v>103</v>
      </c>
      <c r="E236" t="s">
        <v>126</v>
      </c>
      <c r="F236" t="s">
        <v>941</v>
      </c>
      <c r="G236" t="s">
        <v>557</v>
      </c>
      <c r="H236" t="s">
        <v>684</v>
      </c>
      <c r="I236" t="s">
        <v>153</v>
      </c>
      <c r="J236" t="s">
        <v>1010</v>
      </c>
      <c r="K236" s="91">
        <v>2.67</v>
      </c>
      <c r="L236" t="s">
        <v>105</v>
      </c>
      <c r="M236" s="91">
        <v>2.4</v>
      </c>
      <c r="N236" s="91">
        <v>2.62</v>
      </c>
      <c r="O236" s="91">
        <v>141861.13</v>
      </c>
      <c r="P236" s="91">
        <v>99.69</v>
      </c>
      <c r="Q236" s="91">
        <v>0</v>
      </c>
      <c r="R236" s="91">
        <v>141.42136049699999</v>
      </c>
      <c r="S236" s="91">
        <v>0.04</v>
      </c>
      <c r="T236" s="91">
        <v>0.13</v>
      </c>
      <c r="U236" s="91">
        <v>0.03</v>
      </c>
    </row>
    <row r="237" spans="2:21">
      <c r="B237" t="s">
        <v>1011</v>
      </c>
      <c r="C237" t="s">
        <v>1012</v>
      </c>
      <c r="D237" t="s">
        <v>103</v>
      </c>
      <c r="E237" t="s">
        <v>126</v>
      </c>
      <c r="F237" t="s">
        <v>1013</v>
      </c>
      <c r="G237" t="s">
        <v>397</v>
      </c>
      <c r="H237" t="s">
        <v>688</v>
      </c>
      <c r="I237" t="s">
        <v>232</v>
      </c>
      <c r="J237" t="s">
        <v>337</v>
      </c>
      <c r="K237" s="91">
        <v>1.53</v>
      </c>
      <c r="L237" t="s">
        <v>105</v>
      </c>
      <c r="M237" s="91">
        <v>4</v>
      </c>
      <c r="N237" s="91">
        <v>3.1</v>
      </c>
      <c r="O237" s="91">
        <v>629342.29</v>
      </c>
      <c r="P237" s="91">
        <v>104.4</v>
      </c>
      <c r="Q237" s="91">
        <v>0</v>
      </c>
      <c r="R237" s="91">
        <v>657.03335075999996</v>
      </c>
      <c r="S237" s="91">
        <v>0.08</v>
      </c>
      <c r="T237" s="91">
        <v>0.61</v>
      </c>
      <c r="U237" s="91">
        <v>0.14000000000000001</v>
      </c>
    </row>
    <row r="238" spans="2:21">
      <c r="B238" t="s">
        <v>1014</v>
      </c>
      <c r="C238" t="s">
        <v>1015</v>
      </c>
      <c r="D238" t="s">
        <v>103</v>
      </c>
      <c r="E238" t="s">
        <v>126</v>
      </c>
      <c r="F238" t="s">
        <v>1016</v>
      </c>
      <c r="G238" t="s">
        <v>1017</v>
      </c>
      <c r="H238" t="s">
        <v>688</v>
      </c>
      <c r="I238" t="s">
        <v>232</v>
      </c>
      <c r="J238" t="s">
        <v>337</v>
      </c>
      <c r="K238" s="91">
        <v>5.36</v>
      </c>
      <c r="L238" t="s">
        <v>105</v>
      </c>
      <c r="M238" s="91">
        <v>3.35</v>
      </c>
      <c r="N238" s="91">
        <v>3.75</v>
      </c>
      <c r="O238" s="91">
        <v>950.67</v>
      </c>
      <c r="P238" s="91">
        <v>94.3</v>
      </c>
      <c r="Q238" s="91">
        <v>0</v>
      </c>
      <c r="R238" s="91">
        <v>0.89648181000000005</v>
      </c>
      <c r="S238" s="91">
        <v>0</v>
      </c>
      <c r="T238" s="91">
        <v>0</v>
      </c>
      <c r="U238" s="91">
        <v>0</v>
      </c>
    </row>
    <row r="239" spans="2:21">
      <c r="B239" t="s">
        <v>1018</v>
      </c>
      <c r="C239" t="s">
        <v>1019</v>
      </c>
      <c r="D239" t="s">
        <v>103</v>
      </c>
      <c r="E239" t="s">
        <v>126</v>
      </c>
      <c r="F239" t="s">
        <v>1016</v>
      </c>
      <c r="G239" t="s">
        <v>1017</v>
      </c>
      <c r="H239" t="s">
        <v>688</v>
      </c>
      <c r="I239" t="s">
        <v>232</v>
      </c>
      <c r="J239" t="s">
        <v>337</v>
      </c>
      <c r="K239" s="91">
        <v>3.5</v>
      </c>
      <c r="L239" t="s">
        <v>105</v>
      </c>
      <c r="M239" s="91">
        <v>3.35</v>
      </c>
      <c r="N239" s="91">
        <v>2.44</v>
      </c>
      <c r="O239" s="91">
        <v>164106.42000000001</v>
      </c>
      <c r="P239" s="91">
        <v>104.08</v>
      </c>
      <c r="Q239" s="91">
        <v>0</v>
      </c>
      <c r="R239" s="91">
        <v>170.801961936</v>
      </c>
      <c r="S239" s="91">
        <v>0.03</v>
      </c>
      <c r="T239" s="91">
        <v>0.16</v>
      </c>
      <c r="U239" s="91">
        <v>0.04</v>
      </c>
    </row>
    <row r="240" spans="2:21">
      <c r="B240" t="s">
        <v>1020</v>
      </c>
      <c r="C240" t="s">
        <v>1021</v>
      </c>
      <c r="D240" t="s">
        <v>103</v>
      </c>
      <c r="E240" t="s">
        <v>126</v>
      </c>
      <c r="F240" t="s">
        <v>683</v>
      </c>
      <c r="G240" t="s">
        <v>353</v>
      </c>
      <c r="H240" t="s">
        <v>740</v>
      </c>
      <c r="I240" t="s">
        <v>153</v>
      </c>
      <c r="J240" t="s">
        <v>337</v>
      </c>
      <c r="K240" s="91">
        <v>1.65</v>
      </c>
      <c r="L240" t="s">
        <v>105</v>
      </c>
      <c r="M240" s="91">
        <v>3.76</v>
      </c>
      <c r="N240" s="91">
        <v>1.52</v>
      </c>
      <c r="O240" s="91">
        <v>18254.29</v>
      </c>
      <c r="P240" s="91">
        <v>103.25</v>
      </c>
      <c r="Q240" s="91">
        <v>0</v>
      </c>
      <c r="R240" s="91">
        <v>18.847554424999998</v>
      </c>
      <c r="S240" s="91">
        <v>0.02</v>
      </c>
      <c r="T240" s="91">
        <v>0.02</v>
      </c>
      <c r="U240" s="91">
        <v>0</v>
      </c>
    </row>
    <row r="241" spans="2:21">
      <c r="B241" t="s">
        <v>1022</v>
      </c>
      <c r="C241" t="s">
        <v>1023</v>
      </c>
      <c r="D241" t="s">
        <v>103</v>
      </c>
      <c r="E241" t="s">
        <v>126</v>
      </c>
      <c r="F241" t="s">
        <v>743</v>
      </c>
      <c r="G241" t="s">
        <v>397</v>
      </c>
      <c r="H241" t="s">
        <v>740</v>
      </c>
      <c r="I241" t="s">
        <v>153</v>
      </c>
      <c r="J241" t="s">
        <v>337</v>
      </c>
      <c r="K241" s="91">
        <v>2.3199999999999998</v>
      </c>
      <c r="L241" t="s">
        <v>105</v>
      </c>
      <c r="M241" s="91">
        <v>4.6500000000000004</v>
      </c>
      <c r="N241" s="91">
        <v>3.51</v>
      </c>
      <c r="O241" s="91">
        <v>54.25</v>
      </c>
      <c r="P241" s="91">
        <v>102.72</v>
      </c>
      <c r="Q241" s="91">
        <v>0</v>
      </c>
      <c r="R241" s="91">
        <v>5.57256E-2</v>
      </c>
      <c r="S241" s="91">
        <v>0</v>
      </c>
      <c r="T241" s="91">
        <v>0</v>
      </c>
      <c r="U241" s="91">
        <v>0</v>
      </c>
    </row>
    <row r="242" spans="2:21">
      <c r="B242" t="s">
        <v>1024</v>
      </c>
      <c r="C242" t="s">
        <v>1025</v>
      </c>
      <c r="D242" t="s">
        <v>103</v>
      </c>
      <c r="E242" t="s">
        <v>126</v>
      </c>
      <c r="F242" t="s">
        <v>1026</v>
      </c>
      <c r="G242" t="s">
        <v>520</v>
      </c>
      <c r="H242" t="s">
        <v>740</v>
      </c>
      <c r="I242" t="s">
        <v>153</v>
      </c>
      <c r="J242" t="s">
        <v>337</v>
      </c>
      <c r="K242" s="91">
        <v>6.19</v>
      </c>
      <c r="L242" t="s">
        <v>105</v>
      </c>
      <c r="M242" s="91">
        <v>3.27</v>
      </c>
      <c r="N242" s="91">
        <v>3.5</v>
      </c>
      <c r="O242" s="91">
        <v>89228.67</v>
      </c>
      <c r="P242" s="91">
        <v>99.11</v>
      </c>
      <c r="Q242" s="91">
        <v>0</v>
      </c>
      <c r="R242" s="91">
        <v>88.434534837000001</v>
      </c>
      <c r="S242" s="91">
        <v>0.04</v>
      </c>
      <c r="T242" s="91">
        <v>0.08</v>
      </c>
      <c r="U242" s="91">
        <v>0.02</v>
      </c>
    </row>
    <row r="243" spans="2:21">
      <c r="B243" t="s">
        <v>1027</v>
      </c>
      <c r="C243" t="s">
        <v>1028</v>
      </c>
      <c r="D243" t="s">
        <v>103</v>
      </c>
      <c r="E243" t="s">
        <v>126</v>
      </c>
      <c r="F243" t="s">
        <v>1029</v>
      </c>
      <c r="G243" t="s">
        <v>527</v>
      </c>
      <c r="H243" t="s">
        <v>787</v>
      </c>
      <c r="I243" t="s">
        <v>232</v>
      </c>
      <c r="J243" t="s">
        <v>1030</v>
      </c>
      <c r="K243" s="91">
        <v>5.77</v>
      </c>
      <c r="L243" t="s">
        <v>105</v>
      </c>
      <c r="M243" s="91">
        <v>4.45</v>
      </c>
      <c r="N243" s="91">
        <v>4.1399999999999997</v>
      </c>
      <c r="O243" s="91">
        <v>306484.76</v>
      </c>
      <c r="P243" s="91">
        <v>102.01</v>
      </c>
      <c r="Q243" s="91">
        <v>0</v>
      </c>
      <c r="R243" s="91">
        <v>312.64510367600002</v>
      </c>
      <c r="S243" s="91">
        <v>0.1</v>
      </c>
      <c r="T243" s="91">
        <v>0.28999999999999998</v>
      </c>
      <c r="U243" s="91">
        <v>7.0000000000000007E-2</v>
      </c>
    </row>
    <row r="244" spans="2:21">
      <c r="B244" t="s">
        <v>1031</v>
      </c>
      <c r="C244" t="s">
        <v>1032</v>
      </c>
      <c r="D244" t="s">
        <v>103</v>
      </c>
      <c r="E244" t="s">
        <v>126</v>
      </c>
      <c r="F244" t="s">
        <v>1033</v>
      </c>
      <c r="G244" t="s">
        <v>397</v>
      </c>
      <c r="H244" t="s">
        <v>774</v>
      </c>
      <c r="I244" t="s">
        <v>153</v>
      </c>
      <c r="J244" t="s">
        <v>956</v>
      </c>
      <c r="K244" s="91">
        <v>4.25</v>
      </c>
      <c r="L244" t="s">
        <v>105</v>
      </c>
      <c r="M244" s="91">
        <v>3.95</v>
      </c>
      <c r="N244" s="91">
        <v>7.85</v>
      </c>
      <c r="O244" s="91">
        <v>266742.14</v>
      </c>
      <c r="P244" s="91">
        <v>87.55</v>
      </c>
      <c r="Q244" s="91">
        <v>0</v>
      </c>
      <c r="R244" s="91">
        <v>233.53274357000001</v>
      </c>
      <c r="S244" s="91">
        <v>0.04</v>
      </c>
      <c r="T244" s="91">
        <v>0.22</v>
      </c>
      <c r="U244" s="91">
        <v>0.05</v>
      </c>
    </row>
    <row r="245" spans="2:21">
      <c r="B245" t="s">
        <v>1034</v>
      </c>
      <c r="C245" t="s">
        <v>1035</v>
      </c>
      <c r="D245" t="s">
        <v>103</v>
      </c>
      <c r="E245" t="s">
        <v>126</v>
      </c>
      <c r="F245" t="s">
        <v>1033</v>
      </c>
      <c r="G245" t="s">
        <v>397</v>
      </c>
      <c r="H245" t="s">
        <v>774</v>
      </c>
      <c r="I245" t="s">
        <v>153</v>
      </c>
      <c r="J245" t="s">
        <v>630</v>
      </c>
      <c r="K245" s="91">
        <v>4.8899999999999997</v>
      </c>
      <c r="L245" t="s">
        <v>105</v>
      </c>
      <c r="M245" s="91">
        <v>3</v>
      </c>
      <c r="N245" s="91">
        <v>6.24</v>
      </c>
      <c r="O245" s="91">
        <v>434261.08</v>
      </c>
      <c r="P245" s="91">
        <v>88.11</v>
      </c>
      <c r="Q245" s="91">
        <v>0</v>
      </c>
      <c r="R245" s="91">
        <v>382.62743758800002</v>
      </c>
      <c r="S245" s="91">
        <v>0.06</v>
      </c>
      <c r="T245" s="91">
        <v>0.36</v>
      </c>
      <c r="U245" s="91">
        <v>0.08</v>
      </c>
    </row>
    <row r="246" spans="2:21">
      <c r="B246" t="s">
        <v>1036</v>
      </c>
      <c r="C246" t="s">
        <v>1037</v>
      </c>
      <c r="D246" t="s">
        <v>103</v>
      </c>
      <c r="E246" t="s">
        <v>126</v>
      </c>
      <c r="F246" t="s">
        <v>780</v>
      </c>
      <c r="G246" t="s">
        <v>130</v>
      </c>
      <c r="H246" t="s">
        <v>774</v>
      </c>
      <c r="I246" t="s">
        <v>153</v>
      </c>
      <c r="J246" t="s">
        <v>1038</v>
      </c>
      <c r="K246" s="91">
        <v>1.45</v>
      </c>
      <c r="L246" t="s">
        <v>105</v>
      </c>
      <c r="M246" s="91">
        <v>3.3</v>
      </c>
      <c r="N246" s="91">
        <v>3.26</v>
      </c>
      <c r="O246" s="91">
        <v>101111.26</v>
      </c>
      <c r="P246" s="91">
        <v>100.55</v>
      </c>
      <c r="Q246" s="91">
        <v>0</v>
      </c>
      <c r="R246" s="91">
        <v>101.66737193</v>
      </c>
      <c r="S246" s="91">
        <v>0.02</v>
      </c>
      <c r="T246" s="91">
        <v>0.1</v>
      </c>
      <c r="U246" s="91">
        <v>0.02</v>
      </c>
    </row>
    <row r="247" spans="2:21">
      <c r="B247" t="s">
        <v>1039</v>
      </c>
      <c r="C247" t="s">
        <v>1040</v>
      </c>
      <c r="D247" t="s">
        <v>103</v>
      </c>
      <c r="E247" t="s">
        <v>126</v>
      </c>
      <c r="F247" t="s">
        <v>786</v>
      </c>
      <c r="G247" t="s">
        <v>527</v>
      </c>
      <c r="H247" t="s">
        <v>787</v>
      </c>
      <c r="I247" t="s">
        <v>232</v>
      </c>
      <c r="J247" t="s">
        <v>572</v>
      </c>
      <c r="K247" s="91">
        <v>1.92</v>
      </c>
      <c r="L247" t="s">
        <v>105</v>
      </c>
      <c r="M247" s="91">
        <v>6</v>
      </c>
      <c r="N247" s="91">
        <v>2.21</v>
      </c>
      <c r="O247" s="91">
        <v>244934.64</v>
      </c>
      <c r="P247" s="91">
        <v>107.39</v>
      </c>
      <c r="Q247" s="91">
        <v>0</v>
      </c>
      <c r="R247" s="91">
        <v>263.035309896</v>
      </c>
      <c r="S247" s="91">
        <v>0.06</v>
      </c>
      <c r="T247" s="91">
        <v>0.25</v>
      </c>
      <c r="U247" s="91">
        <v>0.06</v>
      </c>
    </row>
    <row r="248" spans="2:21">
      <c r="B248" t="s">
        <v>1041</v>
      </c>
      <c r="C248" t="s">
        <v>1042</v>
      </c>
      <c r="D248" t="s">
        <v>103</v>
      </c>
      <c r="E248" t="s">
        <v>126</v>
      </c>
      <c r="F248" t="s">
        <v>786</v>
      </c>
      <c r="G248" t="s">
        <v>527</v>
      </c>
      <c r="H248" t="s">
        <v>787</v>
      </c>
      <c r="I248" t="s">
        <v>232</v>
      </c>
      <c r="J248" t="s">
        <v>619</v>
      </c>
      <c r="K248" s="91">
        <v>3.46</v>
      </c>
      <c r="L248" t="s">
        <v>105</v>
      </c>
      <c r="M248" s="91">
        <v>5.9</v>
      </c>
      <c r="N248" s="91">
        <v>3.29</v>
      </c>
      <c r="O248" s="91">
        <v>3933.13</v>
      </c>
      <c r="P248" s="91">
        <v>109.3</v>
      </c>
      <c r="Q248" s="91">
        <v>0</v>
      </c>
      <c r="R248" s="91">
        <v>4.2989110899999998</v>
      </c>
      <c r="S248" s="91">
        <v>0</v>
      </c>
      <c r="T248" s="91">
        <v>0</v>
      </c>
      <c r="U248" s="91">
        <v>0</v>
      </c>
    </row>
    <row r="249" spans="2:21">
      <c r="B249" t="s">
        <v>1043</v>
      </c>
      <c r="C249" t="s">
        <v>1044</v>
      </c>
      <c r="D249" t="s">
        <v>103</v>
      </c>
      <c r="E249" t="s">
        <v>126</v>
      </c>
      <c r="F249" t="s">
        <v>790</v>
      </c>
      <c r="G249" t="s">
        <v>397</v>
      </c>
      <c r="H249" t="s">
        <v>787</v>
      </c>
      <c r="I249" t="s">
        <v>232</v>
      </c>
      <c r="J249" t="s">
        <v>1045</v>
      </c>
      <c r="K249" s="91">
        <v>3.89</v>
      </c>
      <c r="L249" t="s">
        <v>105</v>
      </c>
      <c r="M249" s="91">
        <v>6.9</v>
      </c>
      <c r="N249" s="91">
        <v>11.1</v>
      </c>
      <c r="O249" s="91">
        <v>2.2200000000000002</v>
      </c>
      <c r="P249" s="91">
        <v>87</v>
      </c>
      <c r="Q249" s="91">
        <v>0</v>
      </c>
      <c r="R249" s="91">
        <v>1.9314E-3</v>
      </c>
      <c r="S249" s="91">
        <v>0</v>
      </c>
      <c r="T249" s="91">
        <v>0</v>
      </c>
      <c r="U249" s="91">
        <v>0</v>
      </c>
    </row>
    <row r="250" spans="2:21">
      <c r="B250" t="s">
        <v>1046</v>
      </c>
      <c r="C250" t="s">
        <v>1047</v>
      </c>
      <c r="D250" t="s">
        <v>103</v>
      </c>
      <c r="E250" t="s">
        <v>126</v>
      </c>
      <c r="F250" t="s">
        <v>1048</v>
      </c>
      <c r="G250" t="s">
        <v>397</v>
      </c>
      <c r="H250" t="s">
        <v>774</v>
      </c>
      <c r="I250" t="s">
        <v>153</v>
      </c>
      <c r="J250" t="s">
        <v>1049</v>
      </c>
      <c r="K250" s="91">
        <v>3.65</v>
      </c>
      <c r="L250" t="s">
        <v>105</v>
      </c>
      <c r="M250" s="91">
        <v>4.5999999999999996</v>
      </c>
      <c r="N250" s="91">
        <v>11.52</v>
      </c>
      <c r="O250" s="91">
        <v>157200.47</v>
      </c>
      <c r="P250" s="91">
        <v>79.849999999999994</v>
      </c>
      <c r="Q250" s="91">
        <v>0</v>
      </c>
      <c r="R250" s="91">
        <v>125.52457529500001</v>
      </c>
      <c r="S250" s="91">
        <v>0.06</v>
      </c>
      <c r="T250" s="91">
        <v>0.12</v>
      </c>
      <c r="U250" s="91">
        <v>0.03</v>
      </c>
    </row>
    <row r="251" spans="2:21">
      <c r="B251" t="s">
        <v>1050</v>
      </c>
      <c r="C251" t="s">
        <v>1051</v>
      </c>
      <c r="D251" t="s">
        <v>103</v>
      </c>
      <c r="E251" t="s">
        <v>126</v>
      </c>
      <c r="F251" t="s">
        <v>1052</v>
      </c>
      <c r="G251" t="s">
        <v>130</v>
      </c>
      <c r="H251" t="s">
        <v>1053</v>
      </c>
      <c r="I251" t="s">
        <v>232</v>
      </c>
      <c r="J251" t="s">
        <v>337</v>
      </c>
      <c r="K251" s="91">
        <v>1.22</v>
      </c>
      <c r="L251" t="s">
        <v>105</v>
      </c>
      <c r="M251" s="91">
        <v>4.7</v>
      </c>
      <c r="N251" s="91">
        <v>3.41</v>
      </c>
      <c r="O251" s="91">
        <v>40834.03</v>
      </c>
      <c r="P251" s="91">
        <v>102.6</v>
      </c>
      <c r="Q251" s="91">
        <v>0</v>
      </c>
      <c r="R251" s="91">
        <v>41.895714779999999</v>
      </c>
      <c r="S251" s="91">
        <v>0.06</v>
      </c>
      <c r="T251" s="91">
        <v>0.04</v>
      </c>
      <c r="U251" s="91">
        <v>0.01</v>
      </c>
    </row>
    <row r="252" spans="2:21">
      <c r="B252" s="92" t="s">
        <v>347</v>
      </c>
      <c r="C252" s="16"/>
      <c r="D252" s="16"/>
      <c r="E252" s="16"/>
      <c r="F252" s="16"/>
      <c r="K252" s="93">
        <v>4.3600000000000003</v>
      </c>
      <c r="N252" s="93">
        <v>5.77</v>
      </c>
      <c r="O252" s="93">
        <v>3256444.34</v>
      </c>
      <c r="Q252" s="93">
        <v>0</v>
      </c>
      <c r="R252" s="93">
        <v>3245.686078578</v>
      </c>
      <c r="T252" s="93">
        <v>3.03</v>
      </c>
      <c r="U252" s="93">
        <v>0.71</v>
      </c>
    </row>
    <row r="253" spans="2:21">
      <c r="B253" t="s">
        <v>1054</v>
      </c>
      <c r="C253" t="s">
        <v>1055</v>
      </c>
      <c r="D253" t="s">
        <v>103</v>
      </c>
      <c r="E253" t="s">
        <v>126</v>
      </c>
      <c r="F253" t="s">
        <v>1056</v>
      </c>
      <c r="G253" t="s">
        <v>1057</v>
      </c>
      <c r="H253" t="s">
        <v>434</v>
      </c>
      <c r="I253" t="s">
        <v>232</v>
      </c>
      <c r="J253" t="s">
        <v>1058</v>
      </c>
      <c r="K253" s="91">
        <v>3.5</v>
      </c>
      <c r="L253" t="s">
        <v>105</v>
      </c>
      <c r="M253" s="91">
        <v>3.49</v>
      </c>
      <c r="N253" s="91">
        <v>4.78</v>
      </c>
      <c r="O253" s="91">
        <v>1401137.48</v>
      </c>
      <c r="P253" s="91">
        <v>99.95</v>
      </c>
      <c r="Q253" s="91">
        <v>0</v>
      </c>
      <c r="R253" s="91">
        <v>1400.43691126</v>
      </c>
      <c r="S253" s="91">
        <v>7.0000000000000007E-2</v>
      </c>
      <c r="T253" s="91">
        <v>1.31</v>
      </c>
      <c r="U253" s="91">
        <v>0.31</v>
      </c>
    </row>
    <row r="254" spans="2:21">
      <c r="B254" t="s">
        <v>1059</v>
      </c>
      <c r="C254" t="s">
        <v>1060</v>
      </c>
      <c r="D254" t="s">
        <v>103</v>
      </c>
      <c r="E254" t="s">
        <v>126</v>
      </c>
      <c r="F254" t="s">
        <v>1061</v>
      </c>
      <c r="G254" t="s">
        <v>1057</v>
      </c>
      <c r="H254" t="s">
        <v>684</v>
      </c>
      <c r="I254" t="s">
        <v>153</v>
      </c>
      <c r="J254" t="s">
        <v>1062</v>
      </c>
      <c r="K254" s="91">
        <v>5.27</v>
      </c>
      <c r="L254" t="s">
        <v>105</v>
      </c>
      <c r="M254" s="91">
        <v>4.6900000000000004</v>
      </c>
      <c r="N254" s="91">
        <v>6.67</v>
      </c>
      <c r="O254" s="91">
        <v>1526085.97</v>
      </c>
      <c r="P254" s="91">
        <v>99.46</v>
      </c>
      <c r="Q254" s="91">
        <v>0</v>
      </c>
      <c r="R254" s="91">
        <v>1517.845105762</v>
      </c>
      <c r="S254" s="91">
        <v>0.08</v>
      </c>
      <c r="T254" s="91">
        <v>1.42</v>
      </c>
      <c r="U254" s="91">
        <v>0.33</v>
      </c>
    </row>
    <row r="255" spans="2:21">
      <c r="B255" t="s">
        <v>1063</v>
      </c>
      <c r="C255" t="s">
        <v>1064</v>
      </c>
      <c r="D255" t="s">
        <v>103</v>
      </c>
      <c r="E255" t="s">
        <v>126</v>
      </c>
      <c r="F255" t="s">
        <v>1061</v>
      </c>
      <c r="G255" t="s">
        <v>1057</v>
      </c>
      <c r="H255" t="s">
        <v>684</v>
      </c>
      <c r="I255" t="s">
        <v>153</v>
      </c>
      <c r="J255" t="s">
        <v>1065</v>
      </c>
      <c r="K255" s="91">
        <v>5.16</v>
      </c>
      <c r="L255" t="s">
        <v>105</v>
      </c>
      <c r="M255" s="91">
        <v>4.6900000000000004</v>
      </c>
      <c r="N255" s="91">
        <v>6.67</v>
      </c>
      <c r="O255" s="91">
        <v>119844.06</v>
      </c>
      <c r="P255" s="91">
        <v>97.89</v>
      </c>
      <c r="Q255" s="91">
        <v>0</v>
      </c>
      <c r="R255" s="91">
        <v>117.315350334</v>
      </c>
      <c r="S255" s="91">
        <v>0.01</v>
      </c>
      <c r="T255" s="91">
        <v>0.11</v>
      </c>
      <c r="U255" s="91">
        <v>0.03</v>
      </c>
    </row>
    <row r="256" spans="2:21">
      <c r="B256" t="s">
        <v>1066</v>
      </c>
      <c r="C256" t="s">
        <v>1067</v>
      </c>
      <c r="D256" t="s">
        <v>103</v>
      </c>
      <c r="E256" t="s">
        <v>126</v>
      </c>
      <c r="F256" t="s">
        <v>786</v>
      </c>
      <c r="G256" t="s">
        <v>527</v>
      </c>
      <c r="H256" t="s">
        <v>787</v>
      </c>
      <c r="I256" t="s">
        <v>232</v>
      </c>
      <c r="J256" t="s">
        <v>337</v>
      </c>
      <c r="K256" s="91">
        <v>3.03</v>
      </c>
      <c r="L256" t="s">
        <v>105</v>
      </c>
      <c r="M256" s="91">
        <v>6.7</v>
      </c>
      <c r="N256" s="91">
        <v>5.41</v>
      </c>
      <c r="O256" s="91">
        <v>209376.83</v>
      </c>
      <c r="P256" s="91">
        <v>100.34</v>
      </c>
      <c r="Q256" s="91">
        <v>0</v>
      </c>
      <c r="R256" s="91">
        <v>210.088711222</v>
      </c>
      <c r="S256" s="91">
        <v>0.02</v>
      </c>
      <c r="T256" s="91">
        <v>0.2</v>
      </c>
      <c r="U256" s="91">
        <v>0.05</v>
      </c>
    </row>
    <row r="257" spans="2:21">
      <c r="B257" s="92" t="s">
        <v>1068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t="s">
        <v>245</v>
      </c>
      <c r="C258" t="s">
        <v>245</v>
      </c>
      <c r="D258" s="16"/>
      <c r="E258" s="16"/>
      <c r="F258" s="16"/>
      <c r="G258" t="s">
        <v>245</v>
      </c>
      <c r="H258" t="s">
        <v>245</v>
      </c>
      <c r="K258" s="91">
        <v>0</v>
      </c>
      <c r="L258" t="s">
        <v>245</v>
      </c>
      <c r="M258" s="91">
        <v>0</v>
      </c>
      <c r="N258" s="91">
        <v>0</v>
      </c>
      <c r="O258" s="91">
        <v>0</v>
      </c>
      <c r="P258" s="91">
        <v>0</v>
      </c>
      <c r="R258" s="91">
        <v>0</v>
      </c>
      <c r="S258" s="91">
        <v>0</v>
      </c>
      <c r="T258" s="91">
        <v>0</v>
      </c>
      <c r="U258" s="91">
        <v>0</v>
      </c>
    </row>
    <row r="259" spans="2:21">
      <c r="B259" s="92" t="s">
        <v>251</v>
      </c>
      <c r="C259" s="16"/>
      <c r="D259" s="16"/>
      <c r="E259" s="16"/>
      <c r="F259" s="16"/>
      <c r="K259" s="93">
        <v>0</v>
      </c>
      <c r="N259" s="93">
        <v>0</v>
      </c>
      <c r="O259" s="93">
        <v>0</v>
      </c>
      <c r="Q259" s="93">
        <v>0</v>
      </c>
      <c r="R259" s="93">
        <v>0</v>
      </c>
      <c r="T259" s="93">
        <v>0</v>
      </c>
      <c r="U259" s="93">
        <v>0</v>
      </c>
    </row>
    <row r="260" spans="2:21">
      <c r="B260" s="92" t="s">
        <v>348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245</v>
      </c>
      <c r="C261" t="s">
        <v>245</v>
      </c>
      <c r="D261" s="16"/>
      <c r="E261" s="16"/>
      <c r="F261" s="16"/>
      <c r="G261" t="s">
        <v>245</v>
      </c>
      <c r="H261" t="s">
        <v>245</v>
      </c>
      <c r="K261" s="91">
        <v>0</v>
      </c>
      <c r="L261" t="s">
        <v>245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s="92" t="s">
        <v>349</v>
      </c>
      <c r="C262" s="16"/>
      <c r="D262" s="16"/>
      <c r="E262" s="16"/>
      <c r="F262" s="16"/>
      <c r="K262" s="93">
        <v>0</v>
      </c>
      <c r="N262" s="93">
        <v>0</v>
      </c>
      <c r="O262" s="93">
        <v>0</v>
      </c>
      <c r="Q262" s="93">
        <v>0</v>
      </c>
      <c r="R262" s="93">
        <v>0</v>
      </c>
      <c r="T262" s="93">
        <v>0</v>
      </c>
      <c r="U262" s="93">
        <v>0</v>
      </c>
    </row>
    <row r="263" spans="2:21">
      <c r="B263" t="s">
        <v>245</v>
      </c>
      <c r="C263" t="s">
        <v>245</v>
      </c>
      <c r="D263" s="16"/>
      <c r="E263" s="16"/>
      <c r="F263" s="16"/>
      <c r="G263" t="s">
        <v>245</v>
      </c>
      <c r="H263" t="s">
        <v>245</v>
      </c>
      <c r="K263" s="91">
        <v>0</v>
      </c>
      <c r="L263" t="s">
        <v>245</v>
      </c>
      <c r="M263" s="91">
        <v>0</v>
      </c>
      <c r="N263" s="91">
        <v>0</v>
      </c>
      <c r="O263" s="91">
        <v>0</v>
      </c>
      <c r="P263" s="91">
        <v>0</v>
      </c>
      <c r="R263" s="91">
        <v>0</v>
      </c>
      <c r="S263" s="91">
        <v>0</v>
      </c>
      <c r="T263" s="91">
        <v>0</v>
      </c>
      <c r="U263" s="91">
        <v>0</v>
      </c>
    </row>
    <row r="264" spans="2:21">
      <c r="B264" t="s">
        <v>253</v>
      </c>
      <c r="C264" s="16"/>
      <c r="D264" s="16"/>
      <c r="E264" s="16"/>
      <c r="F264" s="16"/>
    </row>
    <row r="265" spans="2:21">
      <c r="B265" t="s">
        <v>342</v>
      </c>
      <c r="C265" s="16"/>
      <c r="D265" s="16"/>
      <c r="E265" s="16"/>
      <c r="F265" s="16"/>
    </row>
    <row r="266" spans="2:21">
      <c r="B266" t="s">
        <v>343</v>
      </c>
      <c r="C266" s="16"/>
      <c r="D266" s="16"/>
      <c r="E266" s="16"/>
      <c r="F266" s="16"/>
    </row>
    <row r="267" spans="2:21">
      <c r="B267" t="s">
        <v>344</v>
      </c>
      <c r="C267" s="16"/>
      <c r="D267" s="16"/>
      <c r="E267" s="16"/>
      <c r="F267" s="16"/>
    </row>
    <row r="268" spans="2:21">
      <c r="B268" t="s">
        <v>345</v>
      </c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2333</v>
      </c>
    </row>
    <row r="3" spans="2:62" s="1" customFormat="1">
      <c r="B3" s="2" t="s">
        <v>2</v>
      </c>
      <c r="C3" s="26" t="s">
        <v>2334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9834095.5399999991</v>
      </c>
      <c r="J11" s="7"/>
      <c r="K11" s="90">
        <v>313.39411016000003</v>
      </c>
      <c r="L11" s="90">
        <v>71498.063562860916</v>
      </c>
      <c r="M11" s="7"/>
      <c r="N11" s="90">
        <v>100</v>
      </c>
      <c r="O11" s="90">
        <v>15.66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9710214.5</v>
      </c>
      <c r="K12" s="93">
        <v>310.23244999999997</v>
      </c>
      <c r="L12" s="93">
        <v>55170.251138880209</v>
      </c>
      <c r="N12" s="93">
        <v>77.16</v>
      </c>
      <c r="O12" s="93">
        <v>12.09</v>
      </c>
    </row>
    <row r="13" spans="2:62">
      <c r="B13" s="92" t="s">
        <v>1069</v>
      </c>
      <c r="E13" s="16"/>
      <c r="F13" s="16"/>
      <c r="G13" s="16"/>
      <c r="I13" s="93">
        <v>8460263.7100000009</v>
      </c>
      <c r="K13" s="93">
        <v>310.23244999999997</v>
      </c>
      <c r="L13" s="93">
        <v>39845.592330369996</v>
      </c>
      <c r="N13" s="93">
        <v>55.73</v>
      </c>
      <c r="O13" s="93">
        <v>8.73</v>
      </c>
    </row>
    <row r="14" spans="2:62">
      <c r="B14" t="s">
        <v>1070</v>
      </c>
      <c r="C14" t="s">
        <v>1071</v>
      </c>
      <c r="D14" t="s">
        <v>103</v>
      </c>
      <c r="E14" t="s">
        <v>126</v>
      </c>
      <c r="F14" t="s">
        <v>786</v>
      </c>
      <c r="G14" t="s">
        <v>527</v>
      </c>
      <c r="H14" t="s">
        <v>105</v>
      </c>
      <c r="I14" s="91">
        <v>197395.45</v>
      </c>
      <c r="J14" s="91">
        <v>178.3</v>
      </c>
      <c r="K14" s="91">
        <v>0</v>
      </c>
      <c r="L14" s="91">
        <v>351.95608735000002</v>
      </c>
      <c r="M14" s="91">
        <v>0.01</v>
      </c>
      <c r="N14" s="91">
        <v>0.49</v>
      </c>
      <c r="O14" s="91">
        <v>0.08</v>
      </c>
    </row>
    <row r="15" spans="2:62">
      <c r="B15" t="s">
        <v>1072</v>
      </c>
      <c r="C15" t="s">
        <v>1073</v>
      </c>
      <c r="D15" t="s">
        <v>103</v>
      </c>
      <c r="E15" t="s">
        <v>126</v>
      </c>
      <c r="F15" t="s">
        <v>571</v>
      </c>
      <c r="G15" t="s">
        <v>527</v>
      </c>
      <c r="H15" t="s">
        <v>105</v>
      </c>
      <c r="I15" s="91">
        <v>2736.63</v>
      </c>
      <c r="J15" s="91">
        <v>56410</v>
      </c>
      <c r="K15" s="91">
        <v>0</v>
      </c>
      <c r="L15" s="91">
        <v>1543.7329830000001</v>
      </c>
      <c r="M15" s="91">
        <v>0.02</v>
      </c>
      <c r="N15" s="91">
        <v>2.16</v>
      </c>
      <c r="O15" s="91">
        <v>0.34</v>
      </c>
    </row>
    <row r="16" spans="2:62">
      <c r="B16" t="s">
        <v>1074</v>
      </c>
      <c r="C16" t="s">
        <v>1075</v>
      </c>
      <c r="D16" t="s">
        <v>103</v>
      </c>
      <c r="E16" t="s">
        <v>126</v>
      </c>
      <c r="F16" t="s">
        <v>1076</v>
      </c>
      <c r="G16" t="s">
        <v>1077</v>
      </c>
      <c r="H16" t="s">
        <v>105</v>
      </c>
      <c r="I16" s="91">
        <v>11283.98</v>
      </c>
      <c r="J16" s="91">
        <v>5865</v>
      </c>
      <c r="K16" s="91">
        <v>0</v>
      </c>
      <c r="L16" s="91">
        <v>661.80542700000001</v>
      </c>
      <c r="M16" s="91">
        <v>0</v>
      </c>
      <c r="N16" s="91">
        <v>0.93</v>
      </c>
      <c r="O16" s="91">
        <v>0.14000000000000001</v>
      </c>
    </row>
    <row r="17" spans="2:15">
      <c r="B17" t="s">
        <v>1078</v>
      </c>
      <c r="C17" t="s">
        <v>1079</v>
      </c>
      <c r="D17" t="s">
        <v>103</v>
      </c>
      <c r="E17" t="s">
        <v>126</v>
      </c>
      <c r="F17" t="s">
        <v>1080</v>
      </c>
      <c r="G17" t="s">
        <v>1077</v>
      </c>
      <c r="H17" t="s">
        <v>105</v>
      </c>
      <c r="I17" s="91">
        <v>3209.2</v>
      </c>
      <c r="J17" s="91">
        <v>14580</v>
      </c>
      <c r="K17" s="91">
        <v>0</v>
      </c>
      <c r="L17" s="91">
        <v>467.90136000000001</v>
      </c>
      <c r="M17" s="91">
        <v>0</v>
      </c>
      <c r="N17" s="91">
        <v>0.65</v>
      </c>
      <c r="O17" s="91">
        <v>0.1</v>
      </c>
    </row>
    <row r="18" spans="2:15">
      <c r="B18" t="s">
        <v>1081</v>
      </c>
      <c r="C18" t="s">
        <v>1082</v>
      </c>
      <c r="D18" t="s">
        <v>103</v>
      </c>
      <c r="E18" t="s">
        <v>126</v>
      </c>
      <c r="F18" t="s">
        <v>706</v>
      </c>
      <c r="G18" t="s">
        <v>520</v>
      </c>
      <c r="H18" t="s">
        <v>105</v>
      </c>
      <c r="I18" s="91">
        <v>29522.38</v>
      </c>
      <c r="J18" s="91">
        <v>1901</v>
      </c>
      <c r="K18" s="91">
        <v>0</v>
      </c>
      <c r="L18" s="91">
        <v>561.2204438</v>
      </c>
      <c r="M18" s="91">
        <v>0.01</v>
      </c>
      <c r="N18" s="91">
        <v>0.78</v>
      </c>
      <c r="O18" s="91">
        <v>0.12</v>
      </c>
    </row>
    <row r="19" spans="2:15">
      <c r="B19" t="s">
        <v>1083</v>
      </c>
      <c r="C19" t="s">
        <v>1084</v>
      </c>
      <c r="D19" t="s">
        <v>103</v>
      </c>
      <c r="E19" t="s">
        <v>126</v>
      </c>
      <c r="F19" t="s">
        <v>1085</v>
      </c>
      <c r="G19" t="s">
        <v>520</v>
      </c>
      <c r="H19" t="s">
        <v>105</v>
      </c>
      <c r="I19" s="91">
        <v>24064.68</v>
      </c>
      <c r="J19" s="91">
        <v>2459</v>
      </c>
      <c r="K19" s="91">
        <v>0</v>
      </c>
      <c r="L19" s="91">
        <v>591.75048119999997</v>
      </c>
      <c r="M19" s="91">
        <v>0.01</v>
      </c>
      <c r="N19" s="91">
        <v>0.83</v>
      </c>
      <c r="O19" s="91">
        <v>0.13</v>
      </c>
    </row>
    <row r="20" spans="2:15">
      <c r="B20" t="s">
        <v>1086</v>
      </c>
      <c r="C20" t="s">
        <v>1087</v>
      </c>
      <c r="D20" t="s">
        <v>103</v>
      </c>
      <c r="E20" t="s">
        <v>126</v>
      </c>
      <c r="F20" t="s">
        <v>829</v>
      </c>
      <c r="G20" t="s">
        <v>830</v>
      </c>
      <c r="H20" t="s">
        <v>105</v>
      </c>
      <c r="I20" s="91">
        <v>3658.53</v>
      </c>
      <c r="J20" s="91">
        <v>42880</v>
      </c>
      <c r="K20" s="91">
        <v>0</v>
      </c>
      <c r="L20" s="91">
        <v>1568.777664</v>
      </c>
      <c r="M20" s="91">
        <v>0.01</v>
      </c>
      <c r="N20" s="91">
        <v>2.19</v>
      </c>
      <c r="O20" s="91">
        <v>0.34</v>
      </c>
    </row>
    <row r="21" spans="2:15">
      <c r="B21" t="s">
        <v>1088</v>
      </c>
      <c r="C21" t="s">
        <v>1089</v>
      </c>
      <c r="D21" t="s">
        <v>103</v>
      </c>
      <c r="E21" t="s">
        <v>126</v>
      </c>
      <c r="F21" t="s">
        <v>538</v>
      </c>
      <c r="G21" t="s">
        <v>353</v>
      </c>
      <c r="H21" t="s">
        <v>105</v>
      </c>
      <c r="I21" s="91">
        <v>141175.38</v>
      </c>
      <c r="J21" s="91">
        <v>1156</v>
      </c>
      <c r="K21" s="91">
        <v>0</v>
      </c>
      <c r="L21" s="91">
        <v>1631.9873928</v>
      </c>
      <c r="M21" s="91">
        <v>0.01</v>
      </c>
      <c r="N21" s="91">
        <v>2.2799999999999998</v>
      </c>
      <c r="O21" s="91">
        <v>0.36</v>
      </c>
    </row>
    <row r="22" spans="2:15">
      <c r="B22" t="s">
        <v>1090</v>
      </c>
      <c r="C22" t="s">
        <v>1091</v>
      </c>
      <c r="D22" t="s">
        <v>103</v>
      </c>
      <c r="E22" t="s">
        <v>126</v>
      </c>
      <c r="F22" t="s">
        <v>1092</v>
      </c>
      <c r="G22" t="s">
        <v>353</v>
      </c>
      <c r="H22" t="s">
        <v>105</v>
      </c>
      <c r="I22" s="91">
        <v>200806.08</v>
      </c>
      <c r="J22" s="91">
        <v>2365</v>
      </c>
      <c r="K22" s="91">
        <v>0</v>
      </c>
      <c r="L22" s="91">
        <v>4749.0637919999999</v>
      </c>
      <c r="M22" s="91">
        <v>0.02</v>
      </c>
      <c r="N22" s="91">
        <v>6.64</v>
      </c>
      <c r="O22" s="91">
        <v>1.04</v>
      </c>
    </row>
    <row r="23" spans="2:15">
      <c r="B23" t="s">
        <v>1093</v>
      </c>
      <c r="C23" t="s">
        <v>1094</v>
      </c>
      <c r="D23" t="s">
        <v>103</v>
      </c>
      <c r="E23" t="s">
        <v>126</v>
      </c>
      <c r="F23" t="s">
        <v>352</v>
      </c>
      <c r="G23" t="s">
        <v>353</v>
      </c>
      <c r="H23" t="s">
        <v>105</v>
      </c>
      <c r="I23" s="91">
        <v>216656.39</v>
      </c>
      <c r="J23" s="91">
        <v>2260</v>
      </c>
      <c r="K23" s="91">
        <v>0</v>
      </c>
      <c r="L23" s="91">
        <v>4896.4344140000003</v>
      </c>
      <c r="M23" s="91">
        <v>0.01</v>
      </c>
      <c r="N23" s="91">
        <v>6.85</v>
      </c>
      <c r="O23" s="91">
        <v>1.07</v>
      </c>
    </row>
    <row r="24" spans="2:15">
      <c r="B24" t="s">
        <v>1095</v>
      </c>
      <c r="C24" t="s">
        <v>1096</v>
      </c>
      <c r="D24" t="s">
        <v>103</v>
      </c>
      <c r="E24" t="s">
        <v>126</v>
      </c>
      <c r="F24" t="s">
        <v>718</v>
      </c>
      <c r="G24" t="s">
        <v>353</v>
      </c>
      <c r="H24" t="s">
        <v>105</v>
      </c>
      <c r="I24" s="91">
        <v>35868.15</v>
      </c>
      <c r="J24" s="91">
        <v>6314</v>
      </c>
      <c r="K24" s="91">
        <v>0</v>
      </c>
      <c r="L24" s="91">
        <v>2264.7149909999998</v>
      </c>
      <c r="M24" s="91">
        <v>0.02</v>
      </c>
      <c r="N24" s="91">
        <v>3.17</v>
      </c>
      <c r="O24" s="91">
        <v>0.5</v>
      </c>
    </row>
    <row r="25" spans="2:15">
      <c r="B25" t="s">
        <v>1097</v>
      </c>
      <c r="C25" t="s">
        <v>1098</v>
      </c>
      <c r="D25" t="s">
        <v>103</v>
      </c>
      <c r="E25" t="s">
        <v>126</v>
      </c>
      <c r="F25" t="s">
        <v>687</v>
      </c>
      <c r="G25" t="s">
        <v>353</v>
      </c>
      <c r="H25" t="s">
        <v>105</v>
      </c>
      <c r="I25" s="91">
        <v>11366.08</v>
      </c>
      <c r="J25" s="91">
        <v>7860</v>
      </c>
      <c r="K25" s="91">
        <v>0</v>
      </c>
      <c r="L25" s="91">
        <v>893.37388799999997</v>
      </c>
      <c r="M25" s="91">
        <v>0.01</v>
      </c>
      <c r="N25" s="91">
        <v>1.25</v>
      </c>
      <c r="O25" s="91">
        <v>0.2</v>
      </c>
    </row>
    <row r="26" spans="2:15">
      <c r="B26" t="s">
        <v>1099</v>
      </c>
      <c r="C26" t="s">
        <v>1100</v>
      </c>
      <c r="D26" t="s">
        <v>103</v>
      </c>
      <c r="E26" t="s">
        <v>126</v>
      </c>
      <c r="F26" t="s">
        <v>1101</v>
      </c>
      <c r="G26" t="s">
        <v>798</v>
      </c>
      <c r="H26" t="s">
        <v>105</v>
      </c>
      <c r="I26" s="91">
        <v>435.01</v>
      </c>
      <c r="J26" s="91">
        <v>99250</v>
      </c>
      <c r="K26" s="91">
        <v>0</v>
      </c>
      <c r="L26" s="91">
        <v>431.74742500000002</v>
      </c>
      <c r="M26" s="91">
        <v>0.01</v>
      </c>
      <c r="N26" s="91">
        <v>0.6</v>
      </c>
      <c r="O26" s="91">
        <v>0.09</v>
      </c>
    </row>
    <row r="27" spans="2:15">
      <c r="B27" t="s">
        <v>1102</v>
      </c>
      <c r="C27" t="s">
        <v>1103</v>
      </c>
      <c r="D27" t="s">
        <v>103</v>
      </c>
      <c r="E27" t="s">
        <v>126</v>
      </c>
      <c r="F27" t="s">
        <v>1104</v>
      </c>
      <c r="G27" t="s">
        <v>1057</v>
      </c>
      <c r="H27" t="s">
        <v>105</v>
      </c>
      <c r="I27" s="91">
        <v>209647.24</v>
      </c>
      <c r="J27" s="91">
        <v>982</v>
      </c>
      <c r="K27" s="91">
        <v>23.218430000000001</v>
      </c>
      <c r="L27" s="91">
        <v>2081.9543268000002</v>
      </c>
      <c r="M27" s="91">
        <v>0.02</v>
      </c>
      <c r="N27" s="91">
        <v>2.91</v>
      </c>
      <c r="O27" s="91">
        <v>0.46</v>
      </c>
    </row>
    <row r="28" spans="2:15">
      <c r="B28" t="s">
        <v>1105</v>
      </c>
      <c r="C28" t="s">
        <v>1106</v>
      </c>
      <c r="D28" t="s">
        <v>103</v>
      </c>
      <c r="E28" t="s">
        <v>126</v>
      </c>
      <c r="F28" t="s">
        <v>1056</v>
      </c>
      <c r="G28" t="s">
        <v>1057</v>
      </c>
      <c r="H28" t="s">
        <v>105</v>
      </c>
      <c r="I28" s="91">
        <v>6717948.3099999996</v>
      </c>
      <c r="J28" s="91">
        <v>37.200000000000003</v>
      </c>
      <c r="K28" s="91">
        <v>282.53674999999998</v>
      </c>
      <c r="L28" s="91">
        <v>2781.61352132</v>
      </c>
      <c r="M28" s="91">
        <v>0.05</v>
      </c>
      <c r="N28" s="91">
        <v>3.89</v>
      </c>
      <c r="O28" s="91">
        <v>0.61</v>
      </c>
    </row>
    <row r="29" spans="2:15">
      <c r="B29" t="s">
        <v>1107</v>
      </c>
      <c r="C29" t="s">
        <v>1108</v>
      </c>
      <c r="D29" t="s">
        <v>103</v>
      </c>
      <c r="E29" t="s">
        <v>126</v>
      </c>
      <c r="F29" t="s">
        <v>880</v>
      </c>
      <c r="G29" t="s">
        <v>579</v>
      </c>
      <c r="H29" t="s">
        <v>105</v>
      </c>
      <c r="I29" s="91">
        <v>139166.67000000001</v>
      </c>
      <c r="J29" s="91">
        <v>2120</v>
      </c>
      <c r="K29" s="91">
        <v>0</v>
      </c>
      <c r="L29" s="91">
        <v>2950.333404</v>
      </c>
      <c r="M29" s="91">
        <v>0.01</v>
      </c>
      <c r="N29" s="91">
        <v>4.13</v>
      </c>
      <c r="O29" s="91">
        <v>0.65</v>
      </c>
    </row>
    <row r="30" spans="2:15">
      <c r="B30" t="s">
        <v>1109</v>
      </c>
      <c r="C30" t="s">
        <v>1110</v>
      </c>
      <c r="D30" t="s">
        <v>103</v>
      </c>
      <c r="E30" t="s">
        <v>126</v>
      </c>
      <c r="F30" t="s">
        <v>1111</v>
      </c>
      <c r="G30" t="s">
        <v>1112</v>
      </c>
      <c r="H30" t="s">
        <v>105</v>
      </c>
      <c r="I30" s="91">
        <v>4103.37</v>
      </c>
      <c r="J30" s="91">
        <v>5600</v>
      </c>
      <c r="K30" s="91">
        <v>0</v>
      </c>
      <c r="L30" s="91">
        <v>229.78872000000001</v>
      </c>
      <c r="M30" s="91">
        <v>0</v>
      </c>
      <c r="N30" s="91">
        <v>0.32</v>
      </c>
      <c r="O30" s="91">
        <v>0.05</v>
      </c>
    </row>
    <row r="31" spans="2:15">
      <c r="B31" t="s">
        <v>1113</v>
      </c>
      <c r="C31" t="s">
        <v>1114</v>
      </c>
      <c r="D31" t="s">
        <v>103</v>
      </c>
      <c r="E31" t="s">
        <v>126</v>
      </c>
      <c r="F31" t="s">
        <v>1115</v>
      </c>
      <c r="G31" t="s">
        <v>855</v>
      </c>
      <c r="H31" t="s">
        <v>105</v>
      </c>
      <c r="I31" s="91">
        <v>1660.33</v>
      </c>
      <c r="J31" s="91">
        <v>49950</v>
      </c>
      <c r="K31" s="91">
        <v>4.4772699999999999</v>
      </c>
      <c r="L31" s="91">
        <v>833.81210499999997</v>
      </c>
      <c r="M31" s="91">
        <v>0</v>
      </c>
      <c r="N31" s="91">
        <v>1.17</v>
      </c>
      <c r="O31" s="91">
        <v>0.18</v>
      </c>
    </row>
    <row r="32" spans="2:15">
      <c r="B32" t="s">
        <v>1116</v>
      </c>
      <c r="C32" t="s">
        <v>1117</v>
      </c>
      <c r="D32" t="s">
        <v>103</v>
      </c>
      <c r="E32" t="s">
        <v>126</v>
      </c>
      <c r="F32" t="s">
        <v>854</v>
      </c>
      <c r="G32" t="s">
        <v>855</v>
      </c>
      <c r="H32" t="s">
        <v>105</v>
      </c>
      <c r="I32" s="91">
        <v>19437.21</v>
      </c>
      <c r="J32" s="91">
        <v>8485</v>
      </c>
      <c r="K32" s="91">
        <v>0</v>
      </c>
      <c r="L32" s="91">
        <v>1649.2472685</v>
      </c>
      <c r="M32" s="91">
        <v>0.02</v>
      </c>
      <c r="N32" s="91">
        <v>2.31</v>
      </c>
      <c r="O32" s="91">
        <v>0.36</v>
      </c>
    </row>
    <row r="33" spans="2:15">
      <c r="B33" t="s">
        <v>1118</v>
      </c>
      <c r="C33" t="s">
        <v>1119</v>
      </c>
      <c r="D33" t="s">
        <v>103</v>
      </c>
      <c r="E33" t="s">
        <v>126</v>
      </c>
      <c r="F33" t="s">
        <v>556</v>
      </c>
      <c r="G33" t="s">
        <v>557</v>
      </c>
      <c r="H33" t="s">
        <v>105</v>
      </c>
      <c r="I33" s="91">
        <v>33478.879999999997</v>
      </c>
      <c r="J33" s="91">
        <v>2455</v>
      </c>
      <c r="K33" s="91">
        <v>0</v>
      </c>
      <c r="L33" s="91">
        <v>821.90650400000004</v>
      </c>
      <c r="M33" s="91">
        <v>0.01</v>
      </c>
      <c r="N33" s="91">
        <v>1.1499999999999999</v>
      </c>
      <c r="O33" s="91">
        <v>0.18</v>
      </c>
    </row>
    <row r="34" spans="2:15">
      <c r="B34" t="s">
        <v>1120</v>
      </c>
      <c r="C34" t="s">
        <v>1121</v>
      </c>
      <c r="D34" t="s">
        <v>103</v>
      </c>
      <c r="E34" t="s">
        <v>126</v>
      </c>
      <c r="F34" t="s">
        <v>433</v>
      </c>
      <c r="G34" t="s">
        <v>397</v>
      </c>
      <c r="H34" t="s">
        <v>105</v>
      </c>
      <c r="I34" s="91">
        <v>8935.0400000000009</v>
      </c>
      <c r="J34" s="91">
        <v>4593</v>
      </c>
      <c r="K34" s="91">
        <v>0</v>
      </c>
      <c r="L34" s="91">
        <v>410.3863872</v>
      </c>
      <c r="M34" s="91">
        <v>0.01</v>
      </c>
      <c r="N34" s="91">
        <v>0.56999999999999995</v>
      </c>
      <c r="O34" s="91">
        <v>0.09</v>
      </c>
    </row>
    <row r="35" spans="2:15">
      <c r="B35" t="s">
        <v>1122</v>
      </c>
      <c r="C35" t="s">
        <v>1123</v>
      </c>
      <c r="D35" t="s">
        <v>103</v>
      </c>
      <c r="E35" t="s">
        <v>126</v>
      </c>
      <c r="F35" t="s">
        <v>438</v>
      </c>
      <c r="G35" t="s">
        <v>397</v>
      </c>
      <c r="H35" t="s">
        <v>105</v>
      </c>
      <c r="I35" s="91">
        <v>22584.46</v>
      </c>
      <c r="J35" s="91">
        <v>1814</v>
      </c>
      <c r="K35" s="91">
        <v>0</v>
      </c>
      <c r="L35" s="91">
        <v>409.68210440000001</v>
      </c>
      <c r="M35" s="91">
        <v>0.01</v>
      </c>
      <c r="N35" s="91">
        <v>0.56999999999999995</v>
      </c>
      <c r="O35" s="91">
        <v>0.09</v>
      </c>
    </row>
    <row r="36" spans="2:15">
      <c r="B36" t="s">
        <v>1124</v>
      </c>
      <c r="C36" t="s">
        <v>1125</v>
      </c>
      <c r="D36" t="s">
        <v>103</v>
      </c>
      <c r="E36" t="s">
        <v>126</v>
      </c>
      <c r="F36" t="s">
        <v>457</v>
      </c>
      <c r="G36" t="s">
        <v>397</v>
      </c>
      <c r="H36" t="s">
        <v>105</v>
      </c>
      <c r="I36" s="91">
        <v>7257.02</v>
      </c>
      <c r="J36" s="91">
        <v>15580</v>
      </c>
      <c r="K36" s="91">
        <v>0</v>
      </c>
      <c r="L36" s="91">
        <v>1130.643716</v>
      </c>
      <c r="M36" s="91">
        <v>0.02</v>
      </c>
      <c r="N36" s="91">
        <v>1.58</v>
      </c>
      <c r="O36" s="91">
        <v>0.25</v>
      </c>
    </row>
    <row r="37" spans="2:15">
      <c r="B37" t="s">
        <v>1126</v>
      </c>
      <c r="C37" t="s">
        <v>1127</v>
      </c>
      <c r="D37" t="s">
        <v>103</v>
      </c>
      <c r="E37" t="s">
        <v>126</v>
      </c>
      <c r="F37" t="s">
        <v>396</v>
      </c>
      <c r="G37" t="s">
        <v>397</v>
      </c>
      <c r="H37" t="s">
        <v>105</v>
      </c>
      <c r="I37" s="91">
        <v>15684.38</v>
      </c>
      <c r="J37" s="91">
        <v>17850</v>
      </c>
      <c r="K37" s="91">
        <v>0</v>
      </c>
      <c r="L37" s="91">
        <v>2799.66183</v>
      </c>
      <c r="M37" s="91">
        <v>0.01</v>
      </c>
      <c r="N37" s="91">
        <v>3.92</v>
      </c>
      <c r="O37" s="91">
        <v>0.61</v>
      </c>
    </row>
    <row r="38" spans="2:15">
      <c r="B38" t="s">
        <v>1128</v>
      </c>
      <c r="C38" t="s">
        <v>1129</v>
      </c>
      <c r="D38" t="s">
        <v>103</v>
      </c>
      <c r="E38" t="s">
        <v>126</v>
      </c>
      <c r="F38" t="s">
        <v>1130</v>
      </c>
      <c r="G38" t="s">
        <v>128</v>
      </c>
      <c r="H38" t="s">
        <v>105</v>
      </c>
      <c r="I38" s="91">
        <v>6001.93</v>
      </c>
      <c r="J38" s="91">
        <v>19750</v>
      </c>
      <c r="K38" s="91">
        <v>0</v>
      </c>
      <c r="L38" s="91">
        <v>1185.381175</v>
      </c>
      <c r="M38" s="91">
        <v>0.01</v>
      </c>
      <c r="N38" s="91">
        <v>1.66</v>
      </c>
      <c r="O38" s="91">
        <v>0.26</v>
      </c>
    </row>
    <row r="39" spans="2:15">
      <c r="B39" t="s">
        <v>1131</v>
      </c>
      <c r="C39" t="s">
        <v>1132</v>
      </c>
      <c r="D39" t="s">
        <v>103</v>
      </c>
      <c r="E39" t="s">
        <v>126</v>
      </c>
      <c r="F39" t="s">
        <v>1133</v>
      </c>
      <c r="G39" t="s">
        <v>132</v>
      </c>
      <c r="H39" t="s">
        <v>105</v>
      </c>
      <c r="I39" s="91">
        <v>1256.19</v>
      </c>
      <c r="J39" s="91">
        <v>40220</v>
      </c>
      <c r="K39" s="91">
        <v>0</v>
      </c>
      <c r="L39" s="91">
        <v>505.23961800000001</v>
      </c>
      <c r="M39" s="91">
        <v>0</v>
      </c>
      <c r="N39" s="91">
        <v>0.71</v>
      </c>
      <c r="O39" s="91">
        <v>0.11</v>
      </c>
    </row>
    <row r="40" spans="2:15">
      <c r="B40" t="s">
        <v>1134</v>
      </c>
      <c r="C40" t="s">
        <v>1135</v>
      </c>
      <c r="D40" t="s">
        <v>103</v>
      </c>
      <c r="E40" t="s">
        <v>126</v>
      </c>
      <c r="F40" t="s">
        <v>483</v>
      </c>
      <c r="G40" t="s">
        <v>135</v>
      </c>
      <c r="H40" t="s">
        <v>105</v>
      </c>
      <c r="I40" s="91">
        <v>394924.74</v>
      </c>
      <c r="J40" s="91">
        <v>365</v>
      </c>
      <c r="K40" s="91">
        <v>0</v>
      </c>
      <c r="L40" s="91">
        <v>1441.4753009999999</v>
      </c>
      <c r="M40" s="91">
        <v>0.01</v>
      </c>
      <c r="N40" s="91">
        <v>2.02</v>
      </c>
      <c r="O40" s="91">
        <v>0.32</v>
      </c>
    </row>
    <row r="41" spans="2:15">
      <c r="B41" s="92" t="s">
        <v>1136</v>
      </c>
      <c r="E41" s="16"/>
      <c r="F41" s="16"/>
      <c r="G41" s="16"/>
      <c r="I41" s="93">
        <v>855127.19</v>
      </c>
      <c r="K41" s="93">
        <v>0</v>
      </c>
      <c r="L41" s="93">
        <v>13251.64441325</v>
      </c>
      <c r="N41" s="93">
        <v>18.53</v>
      </c>
      <c r="O41" s="93">
        <v>2.9</v>
      </c>
    </row>
    <row r="42" spans="2:15">
      <c r="B42" t="s">
        <v>1137</v>
      </c>
      <c r="C42" t="s">
        <v>1138</v>
      </c>
      <c r="D42" t="s">
        <v>103</v>
      </c>
      <c r="E42" t="s">
        <v>126</v>
      </c>
      <c r="F42" t="s">
        <v>1139</v>
      </c>
      <c r="G42" t="s">
        <v>900</v>
      </c>
      <c r="H42" t="s">
        <v>105</v>
      </c>
      <c r="I42" s="91">
        <v>5400.61</v>
      </c>
      <c r="J42" s="91">
        <v>3942</v>
      </c>
      <c r="K42" s="91">
        <v>0</v>
      </c>
      <c r="L42" s="91">
        <v>212.89204620000001</v>
      </c>
      <c r="M42" s="91">
        <v>0.02</v>
      </c>
      <c r="N42" s="91">
        <v>0.3</v>
      </c>
      <c r="O42" s="91">
        <v>0.05</v>
      </c>
    </row>
    <row r="43" spans="2:15">
      <c r="B43" t="s">
        <v>1140</v>
      </c>
      <c r="C43" t="s">
        <v>1141</v>
      </c>
      <c r="D43" t="s">
        <v>103</v>
      </c>
      <c r="E43" t="s">
        <v>126</v>
      </c>
      <c r="F43" t="s">
        <v>1142</v>
      </c>
      <c r="G43" t="s">
        <v>900</v>
      </c>
      <c r="H43" t="s">
        <v>105</v>
      </c>
      <c r="I43" s="91">
        <v>31330.799999999999</v>
      </c>
      <c r="J43" s="91">
        <v>2136</v>
      </c>
      <c r="K43" s="91">
        <v>0</v>
      </c>
      <c r="L43" s="91">
        <v>669.22588800000005</v>
      </c>
      <c r="M43" s="91">
        <v>0.03</v>
      </c>
      <c r="N43" s="91">
        <v>0.94</v>
      </c>
      <c r="O43" s="91">
        <v>0.15</v>
      </c>
    </row>
    <row r="44" spans="2:15">
      <c r="B44" t="s">
        <v>1143</v>
      </c>
      <c r="C44" t="s">
        <v>1144</v>
      </c>
      <c r="D44" t="s">
        <v>103</v>
      </c>
      <c r="E44" t="s">
        <v>126</v>
      </c>
      <c r="F44" t="s">
        <v>1029</v>
      </c>
      <c r="G44" t="s">
        <v>527</v>
      </c>
      <c r="H44" t="s">
        <v>105</v>
      </c>
      <c r="I44" s="91">
        <v>29817.87</v>
      </c>
      <c r="J44" s="91">
        <v>1929</v>
      </c>
      <c r="K44" s="91">
        <v>0</v>
      </c>
      <c r="L44" s="91">
        <v>575.18671229999995</v>
      </c>
      <c r="M44" s="91">
        <v>0.02</v>
      </c>
      <c r="N44" s="91">
        <v>0.8</v>
      </c>
      <c r="O44" s="91">
        <v>0.13</v>
      </c>
    </row>
    <row r="45" spans="2:15">
      <c r="B45" t="s">
        <v>1145</v>
      </c>
      <c r="C45" t="s">
        <v>1146</v>
      </c>
      <c r="D45" t="s">
        <v>103</v>
      </c>
      <c r="E45" t="s">
        <v>126</v>
      </c>
      <c r="F45" t="s">
        <v>1147</v>
      </c>
      <c r="G45" t="s">
        <v>1077</v>
      </c>
      <c r="H45" t="s">
        <v>105</v>
      </c>
      <c r="I45" s="91">
        <v>3997.16</v>
      </c>
      <c r="J45" s="91">
        <v>1869</v>
      </c>
      <c r="K45" s="91">
        <v>0</v>
      </c>
      <c r="L45" s="91">
        <v>74.706920400000001</v>
      </c>
      <c r="M45" s="91">
        <v>0.01</v>
      </c>
      <c r="N45" s="91">
        <v>0.1</v>
      </c>
      <c r="O45" s="91">
        <v>0.02</v>
      </c>
    </row>
    <row r="46" spans="2:15">
      <c r="B46" t="s">
        <v>1148</v>
      </c>
      <c r="C46" t="s">
        <v>1149</v>
      </c>
      <c r="D46" t="s">
        <v>103</v>
      </c>
      <c r="E46" t="s">
        <v>126</v>
      </c>
      <c r="F46" t="s">
        <v>1150</v>
      </c>
      <c r="G46" t="s">
        <v>520</v>
      </c>
      <c r="H46" t="s">
        <v>105</v>
      </c>
      <c r="I46" s="91">
        <v>2252.23</v>
      </c>
      <c r="J46" s="91">
        <v>19160</v>
      </c>
      <c r="K46" s="91">
        <v>0</v>
      </c>
      <c r="L46" s="91">
        <v>431.52726799999999</v>
      </c>
      <c r="M46" s="91">
        <v>0.02</v>
      </c>
      <c r="N46" s="91">
        <v>0.6</v>
      </c>
      <c r="O46" s="91">
        <v>0.09</v>
      </c>
    </row>
    <row r="47" spans="2:15">
      <c r="B47" t="s">
        <v>1151</v>
      </c>
      <c r="C47" t="s">
        <v>1152</v>
      </c>
      <c r="D47" t="s">
        <v>103</v>
      </c>
      <c r="E47" t="s">
        <v>126</v>
      </c>
      <c r="F47" t="s">
        <v>1153</v>
      </c>
      <c r="G47" t="s">
        <v>520</v>
      </c>
      <c r="H47" t="s">
        <v>105</v>
      </c>
      <c r="I47" s="91">
        <v>8016.25</v>
      </c>
      <c r="J47" s="91">
        <v>5268</v>
      </c>
      <c r="K47" s="91">
        <v>0</v>
      </c>
      <c r="L47" s="91">
        <v>422.29604999999998</v>
      </c>
      <c r="M47" s="91">
        <v>0.01</v>
      </c>
      <c r="N47" s="91">
        <v>0.59</v>
      </c>
      <c r="O47" s="91">
        <v>0.09</v>
      </c>
    </row>
    <row r="48" spans="2:15">
      <c r="B48" t="s">
        <v>1154</v>
      </c>
      <c r="C48" t="s">
        <v>1155</v>
      </c>
      <c r="D48" t="s">
        <v>103</v>
      </c>
      <c r="E48" t="s">
        <v>126</v>
      </c>
      <c r="F48" t="s">
        <v>654</v>
      </c>
      <c r="G48" t="s">
        <v>520</v>
      </c>
      <c r="H48" t="s">
        <v>105</v>
      </c>
      <c r="I48" s="91">
        <v>7391.92</v>
      </c>
      <c r="J48" s="91">
        <v>3975</v>
      </c>
      <c r="K48" s="91">
        <v>0</v>
      </c>
      <c r="L48" s="91">
        <v>293.82882000000001</v>
      </c>
      <c r="M48" s="91">
        <v>0.01</v>
      </c>
      <c r="N48" s="91">
        <v>0.41</v>
      </c>
      <c r="O48" s="91">
        <v>0.06</v>
      </c>
    </row>
    <row r="49" spans="2:15">
      <c r="B49" t="s">
        <v>1156</v>
      </c>
      <c r="C49" t="s">
        <v>1157</v>
      </c>
      <c r="D49" t="s">
        <v>103</v>
      </c>
      <c r="E49" t="s">
        <v>126</v>
      </c>
      <c r="F49" t="s">
        <v>899</v>
      </c>
      <c r="G49" t="s">
        <v>798</v>
      </c>
      <c r="H49" t="s">
        <v>105</v>
      </c>
      <c r="I49" s="91">
        <v>921.86</v>
      </c>
      <c r="J49" s="91">
        <v>89700</v>
      </c>
      <c r="K49" s="91">
        <v>0</v>
      </c>
      <c r="L49" s="91">
        <v>826.90841999999998</v>
      </c>
      <c r="M49" s="91">
        <v>0.02</v>
      </c>
      <c r="N49" s="91">
        <v>1.1599999999999999</v>
      </c>
      <c r="O49" s="91">
        <v>0.18</v>
      </c>
    </row>
    <row r="50" spans="2:15">
      <c r="B50" t="s">
        <v>1158</v>
      </c>
      <c r="C50" t="s">
        <v>1159</v>
      </c>
      <c r="D50" t="s">
        <v>103</v>
      </c>
      <c r="E50" t="s">
        <v>126</v>
      </c>
      <c r="F50" t="s">
        <v>1160</v>
      </c>
      <c r="G50" t="s">
        <v>798</v>
      </c>
      <c r="H50" t="s">
        <v>105</v>
      </c>
      <c r="I50" s="91">
        <v>1135.7</v>
      </c>
      <c r="J50" s="91">
        <v>21080</v>
      </c>
      <c r="K50" s="91">
        <v>0</v>
      </c>
      <c r="L50" s="91">
        <v>239.40556000000001</v>
      </c>
      <c r="M50" s="91">
        <v>0.01</v>
      </c>
      <c r="N50" s="91">
        <v>0.33</v>
      </c>
      <c r="O50" s="91">
        <v>0.05</v>
      </c>
    </row>
    <row r="51" spans="2:15">
      <c r="B51" t="s">
        <v>1161</v>
      </c>
      <c r="C51" t="s">
        <v>1162</v>
      </c>
      <c r="D51" t="s">
        <v>103</v>
      </c>
      <c r="E51" t="s">
        <v>126</v>
      </c>
      <c r="F51" t="s">
        <v>1163</v>
      </c>
      <c r="G51" t="s">
        <v>1057</v>
      </c>
      <c r="H51" t="s">
        <v>105</v>
      </c>
      <c r="I51" s="91">
        <v>21510.94</v>
      </c>
      <c r="J51" s="91">
        <v>2380</v>
      </c>
      <c r="K51" s="91">
        <v>0</v>
      </c>
      <c r="L51" s="91">
        <v>511.96037200000001</v>
      </c>
      <c r="M51" s="91">
        <v>0.02</v>
      </c>
      <c r="N51" s="91">
        <v>0.72</v>
      </c>
      <c r="O51" s="91">
        <v>0.11</v>
      </c>
    </row>
    <row r="52" spans="2:15">
      <c r="B52" t="s">
        <v>1164</v>
      </c>
      <c r="C52" t="s">
        <v>1165</v>
      </c>
      <c r="D52" t="s">
        <v>103</v>
      </c>
      <c r="E52" t="s">
        <v>126</v>
      </c>
      <c r="F52" t="s">
        <v>1166</v>
      </c>
      <c r="G52" t="s">
        <v>1057</v>
      </c>
      <c r="H52" t="s">
        <v>105</v>
      </c>
      <c r="I52" s="91">
        <v>205146.86</v>
      </c>
      <c r="J52" s="91">
        <v>254.6</v>
      </c>
      <c r="K52" s="91">
        <v>0</v>
      </c>
      <c r="L52" s="91">
        <v>522.30390555999998</v>
      </c>
      <c r="M52" s="91">
        <v>0.02</v>
      </c>
      <c r="N52" s="91">
        <v>0.73</v>
      </c>
      <c r="O52" s="91">
        <v>0.11</v>
      </c>
    </row>
    <row r="53" spans="2:15">
      <c r="B53" t="s">
        <v>1167</v>
      </c>
      <c r="C53" t="s">
        <v>1168</v>
      </c>
      <c r="D53" t="s">
        <v>103</v>
      </c>
      <c r="E53" t="s">
        <v>126</v>
      </c>
      <c r="F53" t="s">
        <v>1061</v>
      </c>
      <c r="G53" t="s">
        <v>1057</v>
      </c>
      <c r="H53" t="s">
        <v>105</v>
      </c>
      <c r="I53" s="91">
        <v>17406.830000000002</v>
      </c>
      <c r="J53" s="91">
        <v>1524</v>
      </c>
      <c r="K53" s="91">
        <v>0</v>
      </c>
      <c r="L53" s="91">
        <v>265.28008920000002</v>
      </c>
      <c r="M53" s="91">
        <v>0.02</v>
      </c>
      <c r="N53" s="91">
        <v>0.37</v>
      </c>
      <c r="O53" s="91">
        <v>0.06</v>
      </c>
    </row>
    <row r="54" spans="2:15">
      <c r="B54" t="s">
        <v>1169</v>
      </c>
      <c r="C54" t="s">
        <v>1170</v>
      </c>
      <c r="D54" t="s">
        <v>103</v>
      </c>
      <c r="E54" t="s">
        <v>126</v>
      </c>
      <c r="F54" t="s">
        <v>1171</v>
      </c>
      <c r="G54" t="s">
        <v>1172</v>
      </c>
      <c r="H54" t="s">
        <v>105</v>
      </c>
      <c r="I54" s="91">
        <v>834.78</v>
      </c>
      <c r="J54" s="91">
        <v>17500</v>
      </c>
      <c r="K54" s="91">
        <v>0</v>
      </c>
      <c r="L54" s="91">
        <v>146.0865</v>
      </c>
      <c r="M54" s="91">
        <v>0.02</v>
      </c>
      <c r="N54" s="91">
        <v>0.2</v>
      </c>
      <c r="O54" s="91">
        <v>0.03</v>
      </c>
    </row>
    <row r="55" spans="2:15">
      <c r="B55" t="s">
        <v>1173</v>
      </c>
      <c r="C55" t="s">
        <v>1174</v>
      </c>
      <c r="D55" t="s">
        <v>103</v>
      </c>
      <c r="E55" t="s">
        <v>126</v>
      </c>
      <c r="F55" t="s">
        <v>1175</v>
      </c>
      <c r="G55" t="s">
        <v>579</v>
      </c>
      <c r="H55" t="s">
        <v>105</v>
      </c>
      <c r="I55" s="91">
        <v>1762.17</v>
      </c>
      <c r="J55" s="91">
        <v>16330</v>
      </c>
      <c r="K55" s="91">
        <v>0</v>
      </c>
      <c r="L55" s="91">
        <v>287.762361</v>
      </c>
      <c r="M55" s="91">
        <v>0.02</v>
      </c>
      <c r="N55" s="91">
        <v>0.4</v>
      </c>
      <c r="O55" s="91">
        <v>0.06</v>
      </c>
    </row>
    <row r="56" spans="2:15">
      <c r="B56" t="s">
        <v>1176</v>
      </c>
      <c r="C56" t="s">
        <v>1177</v>
      </c>
      <c r="D56" t="s">
        <v>103</v>
      </c>
      <c r="E56" t="s">
        <v>126</v>
      </c>
      <c r="F56" t="s">
        <v>1178</v>
      </c>
      <c r="G56" t="s">
        <v>1112</v>
      </c>
      <c r="H56" t="s">
        <v>105</v>
      </c>
      <c r="I56" s="91">
        <v>608.22</v>
      </c>
      <c r="J56" s="91">
        <v>8450</v>
      </c>
      <c r="K56" s="91">
        <v>0</v>
      </c>
      <c r="L56" s="91">
        <v>51.394590000000001</v>
      </c>
      <c r="M56" s="91">
        <v>0</v>
      </c>
      <c r="N56" s="91">
        <v>7.0000000000000007E-2</v>
      </c>
      <c r="O56" s="91">
        <v>0.01</v>
      </c>
    </row>
    <row r="57" spans="2:15">
      <c r="B57" t="s">
        <v>1179</v>
      </c>
      <c r="C57" t="s">
        <v>1180</v>
      </c>
      <c r="D57" t="s">
        <v>103</v>
      </c>
      <c r="E57" t="s">
        <v>126</v>
      </c>
      <c r="F57" t="s">
        <v>1181</v>
      </c>
      <c r="G57" t="s">
        <v>855</v>
      </c>
      <c r="H57" t="s">
        <v>105</v>
      </c>
      <c r="I57" s="91">
        <v>3133.65</v>
      </c>
      <c r="J57" s="91">
        <v>9232</v>
      </c>
      <c r="K57" s="91">
        <v>0</v>
      </c>
      <c r="L57" s="91">
        <v>289.29856799999999</v>
      </c>
      <c r="M57" s="91">
        <v>0.02</v>
      </c>
      <c r="N57" s="91">
        <v>0.4</v>
      </c>
      <c r="O57" s="91">
        <v>0.06</v>
      </c>
    </row>
    <row r="58" spans="2:15">
      <c r="B58" t="s">
        <v>1182</v>
      </c>
      <c r="C58" t="s">
        <v>1183</v>
      </c>
      <c r="D58" t="s">
        <v>103</v>
      </c>
      <c r="E58" t="s">
        <v>126</v>
      </c>
      <c r="F58" t="s">
        <v>1184</v>
      </c>
      <c r="G58" t="s">
        <v>557</v>
      </c>
      <c r="H58" t="s">
        <v>105</v>
      </c>
      <c r="I58" s="91">
        <v>1412.4</v>
      </c>
      <c r="J58" s="91">
        <v>4247</v>
      </c>
      <c r="K58" s="91">
        <v>0</v>
      </c>
      <c r="L58" s="91">
        <v>59.984628000000001</v>
      </c>
      <c r="M58" s="91">
        <v>0.01</v>
      </c>
      <c r="N58" s="91">
        <v>0.08</v>
      </c>
      <c r="O58" s="91">
        <v>0.01</v>
      </c>
    </row>
    <row r="59" spans="2:15">
      <c r="B59" t="s">
        <v>1185</v>
      </c>
      <c r="C59" t="s">
        <v>1186</v>
      </c>
      <c r="D59" t="s">
        <v>103</v>
      </c>
      <c r="E59" t="s">
        <v>126</v>
      </c>
      <c r="F59" t="s">
        <v>1187</v>
      </c>
      <c r="G59" t="s">
        <v>557</v>
      </c>
      <c r="H59" t="s">
        <v>105</v>
      </c>
      <c r="I59" s="91">
        <v>2636.92</v>
      </c>
      <c r="J59" s="91">
        <v>9236</v>
      </c>
      <c r="K59" s="91">
        <v>0</v>
      </c>
      <c r="L59" s="91">
        <v>243.54593120000001</v>
      </c>
      <c r="M59" s="91">
        <v>0.02</v>
      </c>
      <c r="N59" s="91">
        <v>0.34</v>
      </c>
      <c r="O59" s="91">
        <v>0.05</v>
      </c>
    </row>
    <row r="60" spans="2:15">
      <c r="B60" t="s">
        <v>1188</v>
      </c>
      <c r="C60" t="s">
        <v>1189</v>
      </c>
      <c r="D60" t="s">
        <v>103</v>
      </c>
      <c r="E60" t="s">
        <v>126</v>
      </c>
      <c r="F60" t="s">
        <v>1190</v>
      </c>
      <c r="G60" t="s">
        <v>557</v>
      </c>
      <c r="H60" t="s">
        <v>105</v>
      </c>
      <c r="I60" s="91">
        <v>1315.69</v>
      </c>
      <c r="J60" s="91">
        <v>19240</v>
      </c>
      <c r="K60" s="91">
        <v>0</v>
      </c>
      <c r="L60" s="91">
        <v>253.138756</v>
      </c>
      <c r="M60" s="91">
        <v>0.01</v>
      </c>
      <c r="N60" s="91">
        <v>0.35</v>
      </c>
      <c r="O60" s="91">
        <v>0.06</v>
      </c>
    </row>
    <row r="61" spans="2:15">
      <c r="B61" t="s">
        <v>1191</v>
      </c>
      <c r="C61" t="s">
        <v>1192</v>
      </c>
      <c r="D61" t="s">
        <v>103</v>
      </c>
      <c r="E61" t="s">
        <v>126</v>
      </c>
      <c r="F61" t="s">
        <v>1193</v>
      </c>
      <c r="G61" t="s">
        <v>1017</v>
      </c>
      <c r="H61" t="s">
        <v>105</v>
      </c>
      <c r="I61" s="91">
        <v>25953.919999999998</v>
      </c>
      <c r="J61" s="91">
        <v>1090</v>
      </c>
      <c r="K61" s="91">
        <v>0</v>
      </c>
      <c r="L61" s="91">
        <v>282.89772799999997</v>
      </c>
      <c r="M61" s="91">
        <v>0.02</v>
      </c>
      <c r="N61" s="91">
        <v>0.4</v>
      </c>
      <c r="O61" s="91">
        <v>0.06</v>
      </c>
    </row>
    <row r="62" spans="2:15">
      <c r="B62" t="s">
        <v>1194</v>
      </c>
      <c r="C62" t="s">
        <v>1195</v>
      </c>
      <c r="D62" t="s">
        <v>103</v>
      </c>
      <c r="E62" t="s">
        <v>126</v>
      </c>
      <c r="F62" t="s">
        <v>1196</v>
      </c>
      <c r="G62" t="s">
        <v>1017</v>
      </c>
      <c r="H62" t="s">
        <v>105</v>
      </c>
      <c r="I62" s="91">
        <v>2610.15</v>
      </c>
      <c r="J62" s="91">
        <v>6638</v>
      </c>
      <c r="K62" s="91">
        <v>0</v>
      </c>
      <c r="L62" s="91">
        <v>173.26175699999999</v>
      </c>
      <c r="M62" s="91">
        <v>0.02</v>
      </c>
      <c r="N62" s="91">
        <v>0.24</v>
      </c>
      <c r="O62" s="91">
        <v>0.04</v>
      </c>
    </row>
    <row r="63" spans="2:15">
      <c r="B63" t="s">
        <v>1197</v>
      </c>
      <c r="C63" t="s">
        <v>1198</v>
      </c>
      <c r="D63" t="s">
        <v>103</v>
      </c>
      <c r="E63" t="s">
        <v>126</v>
      </c>
      <c r="F63" t="s">
        <v>1199</v>
      </c>
      <c r="G63" t="s">
        <v>1017</v>
      </c>
      <c r="H63" t="s">
        <v>105</v>
      </c>
      <c r="I63" s="91">
        <v>432.12</v>
      </c>
      <c r="J63" s="91">
        <v>23330</v>
      </c>
      <c r="K63" s="91">
        <v>0</v>
      </c>
      <c r="L63" s="91">
        <v>100.813596</v>
      </c>
      <c r="M63" s="91">
        <v>0.02</v>
      </c>
      <c r="N63" s="91">
        <v>0.14000000000000001</v>
      </c>
      <c r="O63" s="91">
        <v>0.02</v>
      </c>
    </row>
    <row r="64" spans="2:15">
      <c r="B64" t="s">
        <v>1200</v>
      </c>
      <c r="C64" t="s">
        <v>1201</v>
      </c>
      <c r="D64" t="s">
        <v>103</v>
      </c>
      <c r="E64" t="s">
        <v>126</v>
      </c>
      <c r="F64" t="s">
        <v>1016</v>
      </c>
      <c r="G64" t="s">
        <v>1017</v>
      </c>
      <c r="H64" t="s">
        <v>105</v>
      </c>
      <c r="I64" s="91">
        <v>48626.82</v>
      </c>
      <c r="J64" s="91">
        <v>1150</v>
      </c>
      <c r="K64" s="91">
        <v>0</v>
      </c>
      <c r="L64" s="91">
        <v>559.20843000000002</v>
      </c>
      <c r="M64" s="91">
        <v>0.01</v>
      </c>
      <c r="N64" s="91">
        <v>0.78</v>
      </c>
      <c r="O64" s="91">
        <v>0.12</v>
      </c>
    </row>
    <row r="65" spans="2:15">
      <c r="B65" t="s">
        <v>1202</v>
      </c>
      <c r="C65" t="s">
        <v>1203</v>
      </c>
      <c r="D65" t="s">
        <v>103</v>
      </c>
      <c r="E65" t="s">
        <v>126</v>
      </c>
      <c r="F65" t="s">
        <v>743</v>
      </c>
      <c r="G65" t="s">
        <v>397</v>
      </c>
      <c r="H65" t="s">
        <v>105</v>
      </c>
      <c r="I65" s="91">
        <v>34231.85</v>
      </c>
      <c r="J65" s="91">
        <v>327.39999999999998</v>
      </c>
      <c r="K65" s="91">
        <v>0</v>
      </c>
      <c r="L65" s="91">
        <v>112.0750769</v>
      </c>
      <c r="M65" s="91">
        <v>0.02</v>
      </c>
      <c r="N65" s="91">
        <v>0.16</v>
      </c>
      <c r="O65" s="91">
        <v>0.02</v>
      </c>
    </row>
    <row r="66" spans="2:15">
      <c r="B66" t="s">
        <v>1204</v>
      </c>
      <c r="C66" t="s">
        <v>1205</v>
      </c>
      <c r="D66" t="s">
        <v>103</v>
      </c>
      <c r="E66" t="s">
        <v>126</v>
      </c>
      <c r="F66" t="s">
        <v>454</v>
      </c>
      <c r="G66" t="s">
        <v>397</v>
      </c>
      <c r="H66" t="s">
        <v>105</v>
      </c>
      <c r="I66" s="91">
        <v>641.17999999999995</v>
      </c>
      <c r="J66" s="91">
        <v>159100</v>
      </c>
      <c r="K66" s="91">
        <v>0</v>
      </c>
      <c r="L66" s="91">
        <v>1020.11738</v>
      </c>
      <c r="M66" s="91">
        <v>0.03</v>
      </c>
      <c r="N66" s="91">
        <v>1.43</v>
      </c>
      <c r="O66" s="91">
        <v>0.22</v>
      </c>
    </row>
    <row r="67" spans="2:15">
      <c r="B67" t="s">
        <v>1206</v>
      </c>
      <c r="C67" t="s">
        <v>1207</v>
      </c>
      <c r="D67" t="s">
        <v>103</v>
      </c>
      <c r="E67" t="s">
        <v>126</v>
      </c>
      <c r="F67" t="s">
        <v>1208</v>
      </c>
      <c r="G67" t="s">
        <v>397</v>
      </c>
      <c r="H67" t="s">
        <v>105</v>
      </c>
      <c r="I67" s="91">
        <v>2488.19</v>
      </c>
      <c r="J67" s="91">
        <v>5028</v>
      </c>
      <c r="K67" s="91">
        <v>0</v>
      </c>
      <c r="L67" s="91">
        <v>125.10619320000001</v>
      </c>
      <c r="M67" s="91">
        <v>0.01</v>
      </c>
      <c r="N67" s="91">
        <v>0.17</v>
      </c>
      <c r="O67" s="91">
        <v>0.03</v>
      </c>
    </row>
    <row r="68" spans="2:15">
      <c r="B68" t="s">
        <v>1209</v>
      </c>
      <c r="C68" t="s">
        <v>1210</v>
      </c>
      <c r="D68" t="s">
        <v>103</v>
      </c>
      <c r="E68" t="s">
        <v>126</v>
      </c>
      <c r="F68" t="s">
        <v>626</v>
      </c>
      <c r="G68" t="s">
        <v>397</v>
      </c>
      <c r="H68" t="s">
        <v>105</v>
      </c>
      <c r="I68" s="91">
        <v>565.21</v>
      </c>
      <c r="J68" s="91">
        <v>39860</v>
      </c>
      <c r="K68" s="91">
        <v>0</v>
      </c>
      <c r="L68" s="91">
        <v>225.29270600000001</v>
      </c>
      <c r="M68" s="91">
        <v>0.01</v>
      </c>
      <c r="N68" s="91">
        <v>0.32</v>
      </c>
      <c r="O68" s="91">
        <v>0.05</v>
      </c>
    </row>
    <row r="69" spans="2:15">
      <c r="B69" t="s">
        <v>1211</v>
      </c>
      <c r="C69" t="s">
        <v>1212</v>
      </c>
      <c r="D69" t="s">
        <v>103</v>
      </c>
      <c r="E69" t="s">
        <v>126</v>
      </c>
      <c r="F69" t="s">
        <v>473</v>
      </c>
      <c r="G69" t="s">
        <v>397</v>
      </c>
      <c r="H69" t="s">
        <v>105</v>
      </c>
      <c r="I69" s="91">
        <v>29527.05</v>
      </c>
      <c r="J69" s="91">
        <v>1381</v>
      </c>
      <c r="K69" s="91">
        <v>0</v>
      </c>
      <c r="L69" s="91">
        <v>407.76856049999998</v>
      </c>
      <c r="M69" s="91">
        <v>0.02</v>
      </c>
      <c r="N69" s="91">
        <v>0.56999999999999995</v>
      </c>
      <c r="O69" s="91">
        <v>0.09</v>
      </c>
    </row>
    <row r="70" spans="2:15">
      <c r="B70" t="s">
        <v>1213</v>
      </c>
      <c r="C70" t="s">
        <v>1214</v>
      </c>
      <c r="D70" t="s">
        <v>103</v>
      </c>
      <c r="E70" t="s">
        <v>126</v>
      </c>
      <c r="F70" t="s">
        <v>746</v>
      </c>
      <c r="G70" t="s">
        <v>397</v>
      </c>
      <c r="H70" t="s">
        <v>105</v>
      </c>
      <c r="I70" s="91">
        <v>83984.97</v>
      </c>
      <c r="J70" s="91">
        <v>634.1</v>
      </c>
      <c r="K70" s="91">
        <v>0</v>
      </c>
      <c r="L70" s="91">
        <v>532.54869477</v>
      </c>
      <c r="M70" s="91">
        <v>0.02</v>
      </c>
      <c r="N70" s="91">
        <v>0.74</v>
      </c>
      <c r="O70" s="91">
        <v>0.12</v>
      </c>
    </row>
    <row r="71" spans="2:15">
      <c r="B71" t="s">
        <v>1215</v>
      </c>
      <c r="C71" t="s">
        <v>1216</v>
      </c>
      <c r="D71" t="s">
        <v>103</v>
      </c>
      <c r="E71" t="s">
        <v>126</v>
      </c>
      <c r="F71" t="s">
        <v>1217</v>
      </c>
      <c r="G71" t="s">
        <v>1218</v>
      </c>
      <c r="H71" t="s">
        <v>105</v>
      </c>
      <c r="I71" s="91">
        <v>79665.53</v>
      </c>
      <c r="J71" s="91">
        <v>379.5</v>
      </c>
      <c r="K71" s="91">
        <v>0</v>
      </c>
      <c r="L71" s="91">
        <v>302.33068635000001</v>
      </c>
      <c r="M71" s="91">
        <v>0.03</v>
      </c>
      <c r="N71" s="91">
        <v>0.42</v>
      </c>
      <c r="O71" s="91">
        <v>7.0000000000000007E-2</v>
      </c>
    </row>
    <row r="72" spans="2:15">
      <c r="B72" t="s">
        <v>1219</v>
      </c>
      <c r="C72" t="s">
        <v>1220</v>
      </c>
      <c r="D72" t="s">
        <v>103</v>
      </c>
      <c r="E72" t="s">
        <v>126</v>
      </c>
      <c r="F72" t="s">
        <v>1221</v>
      </c>
      <c r="G72" t="s">
        <v>128</v>
      </c>
      <c r="H72" t="s">
        <v>105</v>
      </c>
      <c r="I72" s="91">
        <v>87757.29</v>
      </c>
      <c r="J72" s="91">
        <v>176.1</v>
      </c>
      <c r="K72" s="91">
        <v>0</v>
      </c>
      <c r="L72" s="91">
        <v>154.54058769</v>
      </c>
      <c r="M72" s="91">
        <v>0.02</v>
      </c>
      <c r="N72" s="91">
        <v>0.22</v>
      </c>
      <c r="O72" s="91">
        <v>0.03</v>
      </c>
    </row>
    <row r="73" spans="2:15">
      <c r="B73" t="s">
        <v>1222</v>
      </c>
      <c r="C73" t="s">
        <v>1223</v>
      </c>
      <c r="D73" t="s">
        <v>103</v>
      </c>
      <c r="E73" t="s">
        <v>126</v>
      </c>
      <c r="F73" t="s">
        <v>1224</v>
      </c>
      <c r="G73" t="s">
        <v>128</v>
      </c>
      <c r="H73" t="s">
        <v>105</v>
      </c>
      <c r="I73" s="91">
        <v>45059.06</v>
      </c>
      <c r="J73" s="91">
        <v>478.3</v>
      </c>
      <c r="K73" s="91">
        <v>0</v>
      </c>
      <c r="L73" s="91">
        <v>215.51748398000001</v>
      </c>
      <c r="M73" s="91">
        <v>0.01</v>
      </c>
      <c r="N73" s="91">
        <v>0.3</v>
      </c>
      <c r="O73" s="91">
        <v>0.05</v>
      </c>
    </row>
    <row r="74" spans="2:15">
      <c r="B74" t="s">
        <v>1225</v>
      </c>
      <c r="C74" t="s">
        <v>1226</v>
      </c>
      <c r="D74" t="s">
        <v>103</v>
      </c>
      <c r="E74" t="s">
        <v>126</v>
      </c>
      <c r="F74" t="s">
        <v>1227</v>
      </c>
      <c r="G74" t="s">
        <v>1228</v>
      </c>
      <c r="H74" t="s">
        <v>105</v>
      </c>
      <c r="I74" s="91">
        <v>1234.8399999999999</v>
      </c>
      <c r="J74" s="91">
        <v>12540</v>
      </c>
      <c r="K74" s="91">
        <v>0</v>
      </c>
      <c r="L74" s="91">
        <v>154.84893600000001</v>
      </c>
      <c r="M74" s="91">
        <v>0.02</v>
      </c>
      <c r="N74" s="91">
        <v>0.22</v>
      </c>
      <c r="O74" s="91">
        <v>0.03</v>
      </c>
    </row>
    <row r="75" spans="2:15">
      <c r="B75" t="s">
        <v>1229</v>
      </c>
      <c r="C75" t="s">
        <v>1230</v>
      </c>
      <c r="D75" t="s">
        <v>103</v>
      </c>
      <c r="E75" t="s">
        <v>126</v>
      </c>
      <c r="F75" t="s">
        <v>1231</v>
      </c>
      <c r="G75" t="s">
        <v>1228</v>
      </c>
      <c r="H75" t="s">
        <v>105</v>
      </c>
      <c r="I75" s="91">
        <v>6110.62</v>
      </c>
      <c r="J75" s="91">
        <v>8787</v>
      </c>
      <c r="K75" s="91">
        <v>0</v>
      </c>
      <c r="L75" s="91">
        <v>536.94017940000003</v>
      </c>
      <c r="M75" s="91">
        <v>0.03</v>
      </c>
      <c r="N75" s="91">
        <v>0.75</v>
      </c>
      <c r="O75" s="91">
        <v>0.12</v>
      </c>
    </row>
    <row r="76" spans="2:15">
      <c r="B76" t="s">
        <v>1232</v>
      </c>
      <c r="C76" t="s">
        <v>1233</v>
      </c>
      <c r="D76" t="s">
        <v>103</v>
      </c>
      <c r="E76" t="s">
        <v>126</v>
      </c>
      <c r="F76" t="s">
        <v>1234</v>
      </c>
      <c r="G76" t="s">
        <v>1228</v>
      </c>
      <c r="H76" t="s">
        <v>105</v>
      </c>
      <c r="I76" s="91">
        <v>17622.78</v>
      </c>
      <c r="J76" s="91">
        <v>4137</v>
      </c>
      <c r="K76" s="91">
        <v>0</v>
      </c>
      <c r="L76" s="91">
        <v>729.05440859999999</v>
      </c>
      <c r="M76" s="91">
        <v>0.03</v>
      </c>
      <c r="N76" s="91">
        <v>1.02</v>
      </c>
      <c r="O76" s="91">
        <v>0.16</v>
      </c>
    </row>
    <row r="77" spans="2:15">
      <c r="B77" t="s">
        <v>1235</v>
      </c>
      <c r="C77" t="s">
        <v>1236</v>
      </c>
      <c r="D77" t="s">
        <v>103</v>
      </c>
      <c r="E77" t="s">
        <v>126</v>
      </c>
      <c r="F77" t="s">
        <v>1237</v>
      </c>
      <c r="G77" t="s">
        <v>130</v>
      </c>
      <c r="H77" t="s">
        <v>105</v>
      </c>
      <c r="I77" s="91">
        <v>1945.85</v>
      </c>
      <c r="J77" s="91">
        <v>18210</v>
      </c>
      <c r="K77" s="91">
        <v>0</v>
      </c>
      <c r="L77" s="91">
        <v>354.33928500000002</v>
      </c>
      <c r="M77" s="91">
        <v>0.03</v>
      </c>
      <c r="N77" s="91">
        <v>0.5</v>
      </c>
      <c r="O77" s="91">
        <v>0.08</v>
      </c>
    </row>
    <row r="78" spans="2:15">
      <c r="B78" t="s">
        <v>1238</v>
      </c>
      <c r="C78" t="s">
        <v>1239</v>
      </c>
      <c r="D78" t="s">
        <v>103</v>
      </c>
      <c r="E78" t="s">
        <v>126</v>
      </c>
      <c r="F78" t="s">
        <v>1240</v>
      </c>
      <c r="G78" t="s">
        <v>132</v>
      </c>
      <c r="H78" t="s">
        <v>105</v>
      </c>
      <c r="I78" s="91">
        <v>3967.2</v>
      </c>
      <c r="J78" s="91">
        <v>4119</v>
      </c>
      <c r="K78" s="91">
        <v>0</v>
      </c>
      <c r="L78" s="91">
        <v>163.40896799999999</v>
      </c>
      <c r="M78" s="91">
        <v>0.01</v>
      </c>
      <c r="N78" s="91">
        <v>0.23</v>
      </c>
      <c r="O78" s="91">
        <v>0.04</v>
      </c>
    </row>
    <row r="79" spans="2:15">
      <c r="B79" t="s">
        <v>1241</v>
      </c>
      <c r="C79" t="s">
        <v>1242</v>
      </c>
      <c r="D79" t="s">
        <v>103</v>
      </c>
      <c r="E79" t="s">
        <v>126</v>
      </c>
      <c r="F79" t="s">
        <v>1004</v>
      </c>
      <c r="G79" t="s">
        <v>135</v>
      </c>
      <c r="H79" t="s">
        <v>105</v>
      </c>
      <c r="I79" s="91">
        <v>22816</v>
      </c>
      <c r="J79" s="91">
        <v>1835</v>
      </c>
      <c r="K79" s="91">
        <v>0</v>
      </c>
      <c r="L79" s="91">
        <v>418.67360000000002</v>
      </c>
      <c r="M79" s="91">
        <v>0.01</v>
      </c>
      <c r="N79" s="91">
        <v>0.59</v>
      </c>
      <c r="O79" s="91">
        <v>0.09</v>
      </c>
    </row>
    <row r="80" spans="2:15">
      <c r="B80" t="s">
        <v>1243</v>
      </c>
      <c r="C80" t="s">
        <v>1244</v>
      </c>
      <c r="D80" t="s">
        <v>103</v>
      </c>
      <c r="E80" t="s">
        <v>126</v>
      </c>
      <c r="F80" t="s">
        <v>725</v>
      </c>
      <c r="G80" t="s">
        <v>135</v>
      </c>
      <c r="H80" t="s">
        <v>105</v>
      </c>
      <c r="I80" s="91">
        <v>13853.7</v>
      </c>
      <c r="J80" s="91">
        <v>2210</v>
      </c>
      <c r="K80" s="91">
        <v>0</v>
      </c>
      <c r="L80" s="91">
        <v>306.16676999999999</v>
      </c>
      <c r="M80" s="91">
        <v>0.01</v>
      </c>
      <c r="N80" s="91">
        <v>0.43</v>
      </c>
      <c r="O80" s="91">
        <v>7.0000000000000007E-2</v>
      </c>
    </row>
    <row r="81" spans="2:15">
      <c r="B81" s="92" t="s">
        <v>1245</v>
      </c>
      <c r="E81" s="16"/>
      <c r="F81" s="16"/>
      <c r="G81" s="16"/>
      <c r="I81" s="93">
        <v>394823.6</v>
      </c>
      <c r="K81" s="93">
        <v>0</v>
      </c>
      <c r="L81" s="93">
        <v>2073.0143952602102</v>
      </c>
      <c r="N81" s="93">
        <v>2.9</v>
      </c>
      <c r="O81" s="93">
        <v>0.45</v>
      </c>
    </row>
    <row r="82" spans="2:15">
      <c r="B82" t="s">
        <v>1246</v>
      </c>
      <c r="C82" t="s">
        <v>1247</v>
      </c>
      <c r="D82" t="s">
        <v>103</v>
      </c>
      <c r="E82" t="s">
        <v>126</v>
      </c>
      <c r="F82" t="s">
        <v>1248</v>
      </c>
      <c r="G82" t="s">
        <v>104</v>
      </c>
      <c r="H82" t="s">
        <v>105</v>
      </c>
      <c r="I82" s="91">
        <v>2786.76</v>
      </c>
      <c r="J82" s="91">
        <v>656.8</v>
      </c>
      <c r="K82" s="91">
        <v>0</v>
      </c>
      <c r="L82" s="91">
        <v>18.30343968</v>
      </c>
      <c r="M82" s="91">
        <v>0.04</v>
      </c>
      <c r="N82" s="91">
        <v>0.03</v>
      </c>
      <c r="O82" s="91">
        <v>0</v>
      </c>
    </row>
    <row r="83" spans="2:15">
      <c r="B83" t="s">
        <v>1249</v>
      </c>
      <c r="C83" t="s">
        <v>1250</v>
      </c>
      <c r="D83" t="s">
        <v>103</v>
      </c>
      <c r="E83" t="s">
        <v>126</v>
      </c>
      <c r="F83" t="s">
        <v>1251</v>
      </c>
      <c r="G83" t="s">
        <v>104</v>
      </c>
      <c r="H83" t="s">
        <v>105</v>
      </c>
      <c r="I83" s="91">
        <v>1238.3900000000001</v>
      </c>
      <c r="J83" s="91">
        <v>7473</v>
      </c>
      <c r="K83" s="91">
        <v>0</v>
      </c>
      <c r="L83" s="91">
        <v>92.544884699999997</v>
      </c>
      <c r="M83" s="91">
        <v>0.01</v>
      </c>
      <c r="N83" s="91">
        <v>0.13</v>
      </c>
      <c r="O83" s="91">
        <v>0.02</v>
      </c>
    </row>
    <row r="84" spans="2:15">
      <c r="B84" t="s">
        <v>1252</v>
      </c>
      <c r="C84" t="s">
        <v>1253</v>
      </c>
      <c r="D84" t="s">
        <v>103</v>
      </c>
      <c r="E84" t="s">
        <v>126</v>
      </c>
      <c r="F84" t="s">
        <v>1254</v>
      </c>
      <c r="G84" t="s">
        <v>900</v>
      </c>
      <c r="H84" t="s">
        <v>105</v>
      </c>
      <c r="I84" s="91">
        <v>1099.8399999999999</v>
      </c>
      <c r="J84" s="91">
        <v>2980</v>
      </c>
      <c r="K84" s="91">
        <v>0</v>
      </c>
      <c r="L84" s="91">
        <v>32.775232000000003</v>
      </c>
      <c r="M84" s="91">
        <v>0.02</v>
      </c>
      <c r="N84" s="91">
        <v>0.05</v>
      </c>
      <c r="O84" s="91">
        <v>0.01</v>
      </c>
    </row>
    <row r="85" spans="2:15">
      <c r="B85" t="s">
        <v>1255</v>
      </c>
      <c r="C85" t="s">
        <v>1256</v>
      </c>
      <c r="D85" t="s">
        <v>103</v>
      </c>
      <c r="E85" t="s">
        <v>126</v>
      </c>
      <c r="F85" t="s">
        <v>1257</v>
      </c>
      <c r="G85" t="s">
        <v>527</v>
      </c>
      <c r="H85" t="s">
        <v>105</v>
      </c>
      <c r="I85" s="91">
        <v>6367.69</v>
      </c>
      <c r="J85" s="91">
        <v>393</v>
      </c>
      <c r="K85" s="91">
        <v>0</v>
      </c>
      <c r="L85" s="91">
        <v>25.0250217</v>
      </c>
      <c r="M85" s="91">
        <v>0.05</v>
      </c>
      <c r="N85" s="91">
        <v>0.04</v>
      </c>
      <c r="O85" s="91">
        <v>0.01</v>
      </c>
    </row>
    <row r="86" spans="2:15">
      <c r="B86" t="s">
        <v>1258</v>
      </c>
      <c r="C86" t="s">
        <v>1259</v>
      </c>
      <c r="D86" t="s">
        <v>103</v>
      </c>
      <c r="E86" t="s">
        <v>126</v>
      </c>
      <c r="F86" t="s">
        <v>1260</v>
      </c>
      <c r="G86" t="s">
        <v>527</v>
      </c>
      <c r="H86" t="s">
        <v>105</v>
      </c>
      <c r="I86" s="91">
        <v>5238.21</v>
      </c>
      <c r="J86" s="91">
        <v>1032</v>
      </c>
      <c r="K86" s="91">
        <v>0</v>
      </c>
      <c r="L86" s="91">
        <v>54.058327200000001</v>
      </c>
      <c r="M86" s="91">
        <v>0.03</v>
      </c>
      <c r="N86" s="91">
        <v>0.08</v>
      </c>
      <c r="O86" s="91">
        <v>0.01</v>
      </c>
    </row>
    <row r="87" spans="2:15">
      <c r="B87" t="s">
        <v>1261</v>
      </c>
      <c r="C87" t="s">
        <v>1262</v>
      </c>
      <c r="D87" t="s">
        <v>103</v>
      </c>
      <c r="E87" t="s">
        <v>126</v>
      </c>
      <c r="F87" t="s">
        <v>1263</v>
      </c>
      <c r="G87" t="s">
        <v>1077</v>
      </c>
      <c r="H87" t="s">
        <v>105</v>
      </c>
      <c r="I87" s="91">
        <v>6059.07</v>
      </c>
      <c r="J87" s="91">
        <v>778</v>
      </c>
      <c r="K87" s="91">
        <v>0</v>
      </c>
      <c r="L87" s="91">
        <v>47.1395646</v>
      </c>
      <c r="M87" s="91">
        <v>0.02</v>
      </c>
      <c r="N87" s="91">
        <v>7.0000000000000007E-2</v>
      </c>
      <c r="O87" s="91">
        <v>0.01</v>
      </c>
    </row>
    <row r="88" spans="2:15">
      <c r="B88" t="s">
        <v>1264</v>
      </c>
      <c r="C88" t="s">
        <v>1265</v>
      </c>
      <c r="D88" t="s">
        <v>103</v>
      </c>
      <c r="E88" t="s">
        <v>126</v>
      </c>
      <c r="F88" t="s">
        <v>1266</v>
      </c>
      <c r="G88" t="s">
        <v>1077</v>
      </c>
      <c r="H88" t="s">
        <v>105</v>
      </c>
      <c r="I88" s="91">
        <v>16481.16</v>
      </c>
      <c r="J88" s="91">
        <v>201.7</v>
      </c>
      <c r="K88" s="91">
        <v>0</v>
      </c>
      <c r="L88" s="91">
        <v>33.242499719999998</v>
      </c>
      <c r="M88" s="91">
        <v>0.01</v>
      </c>
      <c r="N88" s="91">
        <v>0.05</v>
      </c>
      <c r="O88" s="91">
        <v>0.01</v>
      </c>
    </row>
    <row r="89" spans="2:15">
      <c r="B89" t="s">
        <v>1267</v>
      </c>
      <c r="C89" t="s">
        <v>1268</v>
      </c>
      <c r="D89" t="s">
        <v>103</v>
      </c>
      <c r="E89" t="s">
        <v>126</v>
      </c>
      <c r="F89" t="s">
        <v>1269</v>
      </c>
      <c r="G89" t="s">
        <v>830</v>
      </c>
      <c r="H89" t="s">
        <v>105</v>
      </c>
      <c r="I89" s="91">
        <v>4828.29</v>
      </c>
      <c r="J89" s="91">
        <v>890</v>
      </c>
      <c r="K89" s="91">
        <v>0</v>
      </c>
      <c r="L89" s="91">
        <v>42.971781</v>
      </c>
      <c r="M89" s="91">
        <v>0.01</v>
      </c>
      <c r="N89" s="91">
        <v>0.06</v>
      </c>
      <c r="O89" s="91">
        <v>0.01</v>
      </c>
    </row>
    <row r="90" spans="2:15">
      <c r="B90" t="s">
        <v>1270</v>
      </c>
      <c r="C90" t="s">
        <v>1271</v>
      </c>
      <c r="D90" t="s">
        <v>103</v>
      </c>
      <c r="E90" t="s">
        <v>126</v>
      </c>
      <c r="F90" t="s">
        <v>1272</v>
      </c>
      <c r="G90" t="s">
        <v>798</v>
      </c>
      <c r="H90" t="s">
        <v>105</v>
      </c>
      <c r="I90" s="91">
        <v>4531.96</v>
      </c>
      <c r="J90" s="91">
        <v>2253</v>
      </c>
      <c r="K90" s="91">
        <v>0</v>
      </c>
      <c r="L90" s="91">
        <v>102.10505879999999</v>
      </c>
      <c r="M90" s="91">
        <v>0.01</v>
      </c>
      <c r="N90" s="91">
        <v>0.14000000000000001</v>
      </c>
      <c r="O90" s="91">
        <v>0.02</v>
      </c>
    </row>
    <row r="91" spans="2:15">
      <c r="B91" t="s">
        <v>1273</v>
      </c>
      <c r="C91" t="s">
        <v>1274</v>
      </c>
      <c r="D91" t="s">
        <v>103</v>
      </c>
      <c r="E91" t="s">
        <v>126</v>
      </c>
      <c r="F91" t="s">
        <v>1275</v>
      </c>
      <c r="G91" t="s">
        <v>1276</v>
      </c>
      <c r="H91" t="s">
        <v>105</v>
      </c>
      <c r="I91" s="91">
        <v>4323.16</v>
      </c>
      <c r="J91" s="91">
        <v>832.1</v>
      </c>
      <c r="K91" s="91">
        <v>0</v>
      </c>
      <c r="L91" s="91">
        <v>35.973014360000001</v>
      </c>
      <c r="M91" s="91">
        <v>0.01</v>
      </c>
      <c r="N91" s="91">
        <v>0.05</v>
      </c>
      <c r="O91" s="91">
        <v>0.01</v>
      </c>
    </row>
    <row r="92" spans="2:15">
      <c r="B92" t="s">
        <v>1277</v>
      </c>
      <c r="C92" t="s">
        <v>1278</v>
      </c>
      <c r="D92" t="s">
        <v>103</v>
      </c>
      <c r="E92" t="s">
        <v>126</v>
      </c>
      <c r="F92" t="s">
        <v>1279</v>
      </c>
      <c r="G92" t="s">
        <v>1276</v>
      </c>
      <c r="H92" t="s">
        <v>105</v>
      </c>
      <c r="I92" s="91">
        <v>20948.310000000001</v>
      </c>
      <c r="J92" s="91">
        <v>269.5</v>
      </c>
      <c r="K92" s="91">
        <v>0</v>
      </c>
      <c r="L92" s="91">
        <v>56.45569545</v>
      </c>
      <c r="M92" s="91">
        <v>0.01</v>
      </c>
      <c r="N92" s="91">
        <v>0.08</v>
      </c>
      <c r="O92" s="91">
        <v>0.01</v>
      </c>
    </row>
    <row r="93" spans="2:15">
      <c r="B93" t="s">
        <v>1280</v>
      </c>
      <c r="C93" t="s">
        <v>1281</v>
      </c>
      <c r="D93" t="s">
        <v>103</v>
      </c>
      <c r="E93" t="s">
        <v>126</v>
      </c>
      <c r="F93" t="s">
        <v>1282</v>
      </c>
      <c r="G93" t="s">
        <v>1172</v>
      </c>
      <c r="H93" t="s">
        <v>105</v>
      </c>
      <c r="I93" s="91">
        <v>7202.9</v>
      </c>
      <c r="J93" s="91">
        <v>170</v>
      </c>
      <c r="K93" s="91">
        <v>0</v>
      </c>
      <c r="L93" s="91">
        <v>12.24493</v>
      </c>
      <c r="M93" s="91">
        <v>0.04</v>
      </c>
      <c r="N93" s="91">
        <v>0.02</v>
      </c>
      <c r="O93" s="91">
        <v>0</v>
      </c>
    </row>
    <row r="94" spans="2:15">
      <c r="B94" t="s">
        <v>1283</v>
      </c>
      <c r="C94" t="s">
        <v>1284</v>
      </c>
      <c r="D94" t="s">
        <v>103</v>
      </c>
      <c r="E94" t="s">
        <v>126</v>
      </c>
      <c r="F94" t="s">
        <v>1285</v>
      </c>
      <c r="G94" t="s">
        <v>579</v>
      </c>
      <c r="H94" t="s">
        <v>105</v>
      </c>
      <c r="I94" s="91">
        <v>8914.2900000000009</v>
      </c>
      <c r="J94" s="91">
        <v>662.9</v>
      </c>
      <c r="K94" s="91">
        <v>0</v>
      </c>
      <c r="L94" s="91">
        <v>59.092828410000003</v>
      </c>
      <c r="M94" s="91">
        <v>0.03</v>
      </c>
      <c r="N94" s="91">
        <v>0.08</v>
      </c>
      <c r="O94" s="91">
        <v>0.01</v>
      </c>
    </row>
    <row r="95" spans="2:15">
      <c r="B95" t="s">
        <v>1286</v>
      </c>
      <c r="C95" t="s">
        <v>1287</v>
      </c>
      <c r="D95" t="s">
        <v>103</v>
      </c>
      <c r="E95" t="s">
        <v>126</v>
      </c>
      <c r="F95" t="s">
        <v>1288</v>
      </c>
      <c r="G95" t="s">
        <v>579</v>
      </c>
      <c r="H95" t="s">
        <v>105</v>
      </c>
      <c r="I95" s="91">
        <v>5565.41</v>
      </c>
      <c r="J95" s="91">
        <v>1946</v>
      </c>
      <c r="K95" s="91">
        <v>0</v>
      </c>
      <c r="L95" s="91">
        <v>108.3028786</v>
      </c>
      <c r="M95" s="91">
        <v>0.04</v>
      </c>
      <c r="N95" s="91">
        <v>0.15</v>
      </c>
      <c r="O95" s="91">
        <v>0.02</v>
      </c>
    </row>
    <row r="96" spans="2:15">
      <c r="B96" t="s">
        <v>1289</v>
      </c>
      <c r="C96" t="s">
        <v>1290</v>
      </c>
      <c r="D96" t="s">
        <v>103</v>
      </c>
      <c r="E96" t="s">
        <v>126</v>
      </c>
      <c r="F96" t="s">
        <v>1291</v>
      </c>
      <c r="G96" t="s">
        <v>579</v>
      </c>
      <c r="H96" t="s">
        <v>105</v>
      </c>
      <c r="I96" s="91">
        <v>2431.5700000000002</v>
      </c>
      <c r="J96" s="91">
        <v>562.5</v>
      </c>
      <c r="K96" s="91">
        <v>0</v>
      </c>
      <c r="L96" s="91">
        <v>13.677581249999999</v>
      </c>
      <c r="M96" s="91">
        <v>0.02</v>
      </c>
      <c r="N96" s="91">
        <v>0.02</v>
      </c>
      <c r="O96" s="91">
        <v>0</v>
      </c>
    </row>
    <row r="97" spans="2:15">
      <c r="B97" t="s">
        <v>1292</v>
      </c>
      <c r="C97" t="s">
        <v>1293</v>
      </c>
      <c r="D97" t="s">
        <v>103</v>
      </c>
      <c r="E97" t="s">
        <v>126</v>
      </c>
      <c r="F97" t="s">
        <v>1294</v>
      </c>
      <c r="G97" t="s">
        <v>579</v>
      </c>
      <c r="H97" t="s">
        <v>105</v>
      </c>
      <c r="I97" s="91">
        <v>5334.76</v>
      </c>
      <c r="J97" s="91">
        <v>1795</v>
      </c>
      <c r="K97" s="91">
        <v>0</v>
      </c>
      <c r="L97" s="91">
        <v>95.758942000000005</v>
      </c>
      <c r="M97" s="91">
        <v>0.02</v>
      </c>
      <c r="N97" s="91">
        <v>0.13</v>
      </c>
      <c r="O97" s="91">
        <v>0.02</v>
      </c>
    </row>
    <row r="98" spans="2:15">
      <c r="B98" t="s">
        <v>1295</v>
      </c>
      <c r="C98" t="s">
        <v>1296</v>
      </c>
      <c r="D98" t="s">
        <v>103</v>
      </c>
      <c r="E98" t="s">
        <v>126</v>
      </c>
      <c r="F98" t="s">
        <v>1297</v>
      </c>
      <c r="G98" t="s">
        <v>579</v>
      </c>
      <c r="H98" t="s">
        <v>105</v>
      </c>
      <c r="I98" s="91">
        <v>27268.79</v>
      </c>
      <c r="J98" s="91">
        <v>585.5</v>
      </c>
      <c r="K98" s="91">
        <v>0</v>
      </c>
      <c r="L98" s="91">
        <v>159.65876545</v>
      </c>
      <c r="M98" s="91">
        <v>0.03</v>
      </c>
      <c r="N98" s="91">
        <v>0.22</v>
      </c>
      <c r="O98" s="91">
        <v>0.03</v>
      </c>
    </row>
    <row r="99" spans="2:15">
      <c r="B99" t="s">
        <v>1298</v>
      </c>
      <c r="C99" t="s">
        <v>1299</v>
      </c>
      <c r="D99" t="s">
        <v>103</v>
      </c>
      <c r="E99" t="s">
        <v>126</v>
      </c>
      <c r="F99" t="s">
        <v>1300</v>
      </c>
      <c r="G99" t="s">
        <v>579</v>
      </c>
      <c r="H99" t="s">
        <v>105</v>
      </c>
      <c r="I99" s="91">
        <v>6457.08</v>
      </c>
      <c r="J99" s="91">
        <v>1134</v>
      </c>
      <c r="K99" s="91">
        <v>0</v>
      </c>
      <c r="L99" s="91">
        <v>73.223287200000001</v>
      </c>
      <c r="M99" s="91">
        <v>0.04</v>
      </c>
      <c r="N99" s="91">
        <v>0.1</v>
      </c>
      <c r="O99" s="91">
        <v>0.02</v>
      </c>
    </row>
    <row r="100" spans="2:15">
      <c r="B100" t="s">
        <v>1301</v>
      </c>
      <c r="C100" t="s">
        <v>1302</v>
      </c>
      <c r="D100" t="s">
        <v>103</v>
      </c>
      <c r="E100" t="s">
        <v>126</v>
      </c>
      <c r="F100" t="s">
        <v>1303</v>
      </c>
      <c r="G100" t="s">
        <v>855</v>
      </c>
      <c r="H100" t="s">
        <v>105</v>
      </c>
      <c r="I100" s="91">
        <v>3860.71</v>
      </c>
      <c r="J100" s="91">
        <v>1464</v>
      </c>
      <c r="K100" s="91">
        <v>0</v>
      </c>
      <c r="L100" s="91">
        <v>56.5207944</v>
      </c>
      <c r="M100" s="91">
        <v>0.02</v>
      </c>
      <c r="N100" s="91">
        <v>0.08</v>
      </c>
      <c r="O100" s="91">
        <v>0.01</v>
      </c>
    </row>
    <row r="101" spans="2:15">
      <c r="B101" t="s">
        <v>1304</v>
      </c>
      <c r="C101" t="s">
        <v>1305</v>
      </c>
      <c r="D101" t="s">
        <v>103</v>
      </c>
      <c r="E101" t="s">
        <v>126</v>
      </c>
      <c r="F101" t="s">
        <v>1306</v>
      </c>
      <c r="G101" t="s">
        <v>1307</v>
      </c>
      <c r="H101" t="s">
        <v>105</v>
      </c>
      <c r="I101" s="91">
        <v>67501.05</v>
      </c>
      <c r="J101" s="91">
        <v>128</v>
      </c>
      <c r="K101" s="91">
        <v>0</v>
      </c>
      <c r="L101" s="91">
        <v>86.401343999999995</v>
      </c>
      <c r="M101" s="91">
        <v>0.02</v>
      </c>
      <c r="N101" s="91">
        <v>0.12</v>
      </c>
      <c r="O101" s="91">
        <v>0.02</v>
      </c>
    </row>
    <row r="102" spans="2:15">
      <c r="B102" t="s">
        <v>1308</v>
      </c>
      <c r="C102" t="s">
        <v>1309</v>
      </c>
      <c r="D102" t="s">
        <v>103</v>
      </c>
      <c r="E102" t="s">
        <v>126</v>
      </c>
      <c r="F102" t="s">
        <v>1310</v>
      </c>
      <c r="G102" t="s">
        <v>1307</v>
      </c>
      <c r="H102" t="s">
        <v>105</v>
      </c>
      <c r="I102" s="91">
        <v>4504.7700000000004</v>
      </c>
      <c r="J102" s="91">
        <v>732</v>
      </c>
      <c r="K102" s="91">
        <v>0</v>
      </c>
      <c r="L102" s="91">
        <v>32.974916399999998</v>
      </c>
      <c r="M102" s="91">
        <v>0.02</v>
      </c>
      <c r="N102" s="91">
        <v>0.05</v>
      </c>
      <c r="O102" s="91">
        <v>0.01</v>
      </c>
    </row>
    <row r="103" spans="2:15">
      <c r="B103" t="s">
        <v>1311</v>
      </c>
      <c r="C103" t="s">
        <v>1312</v>
      </c>
      <c r="D103" t="s">
        <v>103</v>
      </c>
      <c r="E103" t="s">
        <v>126</v>
      </c>
      <c r="F103" t="s">
        <v>1313</v>
      </c>
      <c r="G103" t="s">
        <v>557</v>
      </c>
      <c r="H103" t="s">
        <v>105</v>
      </c>
      <c r="I103" s="91">
        <v>494.11</v>
      </c>
      <c r="J103" s="91">
        <v>5240</v>
      </c>
      <c r="K103" s="91">
        <v>0</v>
      </c>
      <c r="L103" s="91">
        <v>25.891363999999999</v>
      </c>
      <c r="M103" s="91">
        <v>0</v>
      </c>
      <c r="N103" s="91">
        <v>0.04</v>
      </c>
      <c r="O103" s="91">
        <v>0.01</v>
      </c>
    </row>
    <row r="104" spans="2:15">
      <c r="B104" t="s">
        <v>1314</v>
      </c>
      <c r="C104" t="s">
        <v>1315</v>
      </c>
      <c r="D104" t="s">
        <v>103</v>
      </c>
      <c r="E104" t="s">
        <v>126</v>
      </c>
      <c r="F104" t="s">
        <v>1316</v>
      </c>
      <c r="G104" t="s">
        <v>557</v>
      </c>
      <c r="H104" t="s">
        <v>105</v>
      </c>
      <c r="I104" s="91">
        <v>4006.28</v>
      </c>
      <c r="J104" s="91">
        <v>1368</v>
      </c>
      <c r="K104" s="91">
        <v>0</v>
      </c>
      <c r="L104" s="91">
        <v>54.805910400000002</v>
      </c>
      <c r="M104" s="91">
        <v>0.03</v>
      </c>
      <c r="N104" s="91">
        <v>0.08</v>
      </c>
      <c r="O104" s="91">
        <v>0.01</v>
      </c>
    </row>
    <row r="105" spans="2:15">
      <c r="B105" t="s">
        <v>1317</v>
      </c>
      <c r="C105" t="s">
        <v>1318</v>
      </c>
      <c r="D105" t="s">
        <v>103</v>
      </c>
      <c r="E105" t="s">
        <v>126</v>
      </c>
      <c r="F105" t="s">
        <v>1319</v>
      </c>
      <c r="G105" t="s">
        <v>557</v>
      </c>
      <c r="H105" t="s">
        <v>105</v>
      </c>
      <c r="I105" s="91">
        <v>10470.700000000001</v>
      </c>
      <c r="J105" s="91">
        <v>764.2</v>
      </c>
      <c r="K105" s="91">
        <v>0</v>
      </c>
      <c r="L105" s="91">
        <v>80.017089400000003</v>
      </c>
      <c r="M105" s="91">
        <v>0.03</v>
      </c>
      <c r="N105" s="91">
        <v>0.11</v>
      </c>
      <c r="O105" s="91">
        <v>0.02</v>
      </c>
    </row>
    <row r="106" spans="2:15">
      <c r="B106" t="s">
        <v>1320</v>
      </c>
      <c r="C106" t="s">
        <v>1321</v>
      </c>
      <c r="D106" t="s">
        <v>103</v>
      </c>
      <c r="E106" t="s">
        <v>126</v>
      </c>
      <c r="F106" t="s">
        <v>1322</v>
      </c>
      <c r="G106" t="s">
        <v>557</v>
      </c>
      <c r="H106" t="s">
        <v>105</v>
      </c>
      <c r="I106" s="91">
        <v>17128.37</v>
      </c>
      <c r="J106" s="91">
        <v>73.2</v>
      </c>
      <c r="K106" s="91">
        <v>0</v>
      </c>
      <c r="L106" s="91">
        <v>12.537966839999999</v>
      </c>
      <c r="M106" s="91">
        <v>0.01</v>
      </c>
      <c r="N106" s="91">
        <v>0.02</v>
      </c>
      <c r="O106" s="91">
        <v>0</v>
      </c>
    </row>
    <row r="107" spans="2:15">
      <c r="B107" t="s">
        <v>1323</v>
      </c>
      <c r="C107" t="s">
        <v>1324</v>
      </c>
      <c r="D107" t="s">
        <v>103</v>
      </c>
      <c r="E107" t="s">
        <v>126</v>
      </c>
      <c r="F107" t="s">
        <v>1325</v>
      </c>
      <c r="G107" t="s">
        <v>1017</v>
      </c>
      <c r="H107" t="s">
        <v>105</v>
      </c>
      <c r="I107" s="91">
        <v>402.1</v>
      </c>
      <c r="J107" s="91">
        <v>1.0000000000000001E-5</v>
      </c>
      <c r="K107" s="91">
        <v>0</v>
      </c>
      <c r="L107" s="91">
        <v>4.0210000000000001E-8</v>
      </c>
      <c r="M107" s="91">
        <v>0</v>
      </c>
      <c r="N107" s="91">
        <v>0</v>
      </c>
      <c r="O107" s="91">
        <v>0</v>
      </c>
    </row>
    <row r="108" spans="2:15">
      <c r="B108" t="s">
        <v>1326</v>
      </c>
      <c r="C108" t="s">
        <v>1327</v>
      </c>
      <c r="D108" t="s">
        <v>103</v>
      </c>
      <c r="E108" t="s">
        <v>126</v>
      </c>
      <c r="F108" t="s">
        <v>1328</v>
      </c>
      <c r="G108" t="s">
        <v>1017</v>
      </c>
      <c r="H108" t="s">
        <v>105</v>
      </c>
      <c r="I108" s="91">
        <v>2881.62</v>
      </c>
      <c r="J108" s="91">
        <v>1476</v>
      </c>
      <c r="K108" s="91">
        <v>0</v>
      </c>
      <c r="L108" s="91">
        <v>42.532711200000001</v>
      </c>
      <c r="M108" s="91">
        <v>0.02</v>
      </c>
      <c r="N108" s="91">
        <v>0.06</v>
      </c>
      <c r="O108" s="91">
        <v>0.01</v>
      </c>
    </row>
    <row r="109" spans="2:15">
      <c r="B109" t="s">
        <v>1329</v>
      </c>
      <c r="C109" t="s">
        <v>1330</v>
      </c>
      <c r="D109" t="s">
        <v>103</v>
      </c>
      <c r="E109" t="s">
        <v>126</v>
      </c>
      <c r="F109" t="s">
        <v>1331</v>
      </c>
      <c r="G109" t="s">
        <v>1017</v>
      </c>
      <c r="H109" t="s">
        <v>105</v>
      </c>
      <c r="I109" s="91">
        <v>33373.839999999997</v>
      </c>
      <c r="J109" s="91">
        <v>10.1</v>
      </c>
      <c r="K109" s="91">
        <v>0</v>
      </c>
      <c r="L109" s="91">
        <v>3.37075784</v>
      </c>
      <c r="M109" s="91">
        <v>0.01</v>
      </c>
      <c r="N109" s="91">
        <v>0</v>
      </c>
      <c r="O109" s="91">
        <v>0</v>
      </c>
    </row>
    <row r="110" spans="2:15">
      <c r="B110" t="s">
        <v>1332</v>
      </c>
      <c r="C110" t="s">
        <v>1333</v>
      </c>
      <c r="D110" t="s">
        <v>103</v>
      </c>
      <c r="E110" t="s">
        <v>126</v>
      </c>
      <c r="F110" t="s">
        <v>1334</v>
      </c>
      <c r="G110" t="s">
        <v>397</v>
      </c>
      <c r="H110" t="s">
        <v>105</v>
      </c>
      <c r="I110" s="91">
        <v>1620.8</v>
      </c>
      <c r="J110" s="91">
        <v>10840</v>
      </c>
      <c r="K110" s="91">
        <v>0</v>
      </c>
      <c r="L110" s="91">
        <v>175.69471999999999</v>
      </c>
      <c r="M110" s="91">
        <v>0.02</v>
      </c>
      <c r="N110" s="91">
        <v>0.25</v>
      </c>
      <c r="O110" s="91">
        <v>0.04</v>
      </c>
    </row>
    <row r="111" spans="2:15">
      <c r="B111" t="s">
        <v>1335</v>
      </c>
      <c r="C111" t="s">
        <v>1336</v>
      </c>
      <c r="D111" t="s">
        <v>103</v>
      </c>
      <c r="E111" t="s">
        <v>126</v>
      </c>
      <c r="F111" t="s">
        <v>1337</v>
      </c>
      <c r="G111" t="s">
        <v>397</v>
      </c>
      <c r="H111" t="s">
        <v>105</v>
      </c>
      <c r="I111" s="91">
        <v>50.37</v>
      </c>
      <c r="J111" s="91">
        <v>35.6</v>
      </c>
      <c r="K111" s="91">
        <v>0</v>
      </c>
      <c r="L111" s="91">
        <v>1.7931720000000002E-2</v>
      </c>
      <c r="M111" s="91">
        <v>0</v>
      </c>
      <c r="N111" s="91">
        <v>0</v>
      </c>
      <c r="O111" s="91">
        <v>0</v>
      </c>
    </row>
    <row r="112" spans="2:15">
      <c r="B112" t="s">
        <v>1338</v>
      </c>
      <c r="C112" t="s">
        <v>1339</v>
      </c>
      <c r="D112" t="s">
        <v>103</v>
      </c>
      <c r="E112" t="s">
        <v>126</v>
      </c>
      <c r="F112" t="s">
        <v>1340</v>
      </c>
      <c r="G112" t="s">
        <v>1218</v>
      </c>
      <c r="H112" t="s">
        <v>105</v>
      </c>
      <c r="I112" s="91">
        <v>1923.28</v>
      </c>
      <c r="J112" s="91">
        <v>3016</v>
      </c>
      <c r="K112" s="91">
        <v>0</v>
      </c>
      <c r="L112" s="91">
        <v>58.006124800000002</v>
      </c>
      <c r="M112" s="91">
        <v>0.02</v>
      </c>
      <c r="N112" s="91">
        <v>0.08</v>
      </c>
      <c r="O112" s="91">
        <v>0.01</v>
      </c>
    </row>
    <row r="113" spans="2:15">
      <c r="B113" t="s">
        <v>1341</v>
      </c>
      <c r="C113" t="s">
        <v>1342</v>
      </c>
      <c r="D113" t="s">
        <v>103</v>
      </c>
      <c r="E113" t="s">
        <v>126</v>
      </c>
      <c r="F113" t="s">
        <v>1343</v>
      </c>
      <c r="G113" t="s">
        <v>130</v>
      </c>
      <c r="H113" t="s">
        <v>105</v>
      </c>
      <c r="I113" s="91">
        <v>14376.12</v>
      </c>
      <c r="J113" s="91">
        <v>449.8</v>
      </c>
      <c r="K113" s="91">
        <v>0</v>
      </c>
      <c r="L113" s="91">
        <v>64.663787760000005</v>
      </c>
      <c r="M113" s="91">
        <v>0.03</v>
      </c>
      <c r="N113" s="91">
        <v>0.09</v>
      </c>
      <c r="O113" s="91">
        <v>0.01</v>
      </c>
    </row>
    <row r="114" spans="2:15">
      <c r="B114" t="s">
        <v>1344</v>
      </c>
      <c r="C114" t="s">
        <v>1345</v>
      </c>
      <c r="D114" t="s">
        <v>103</v>
      </c>
      <c r="E114" t="s">
        <v>126</v>
      </c>
      <c r="F114" t="s">
        <v>1346</v>
      </c>
      <c r="G114" t="s">
        <v>130</v>
      </c>
      <c r="H114" t="s">
        <v>105</v>
      </c>
      <c r="I114" s="91">
        <v>4576.1000000000004</v>
      </c>
      <c r="J114" s="91">
        <v>2167</v>
      </c>
      <c r="K114" s="91">
        <v>0</v>
      </c>
      <c r="L114" s="91">
        <v>99.164086999999995</v>
      </c>
      <c r="M114" s="91">
        <v>0.03</v>
      </c>
      <c r="N114" s="91">
        <v>0.14000000000000001</v>
      </c>
      <c r="O114" s="91">
        <v>0.02</v>
      </c>
    </row>
    <row r="115" spans="2:15">
      <c r="B115" t="s">
        <v>1347</v>
      </c>
      <c r="C115" t="s">
        <v>1348</v>
      </c>
      <c r="D115" t="s">
        <v>103</v>
      </c>
      <c r="E115" t="s">
        <v>126</v>
      </c>
      <c r="F115" t="s">
        <v>1349</v>
      </c>
      <c r="G115" t="s">
        <v>130</v>
      </c>
      <c r="H115" t="s">
        <v>105</v>
      </c>
      <c r="I115" s="91">
        <v>2419.34</v>
      </c>
      <c r="J115" s="91">
        <v>1943</v>
      </c>
      <c r="K115" s="91">
        <v>0</v>
      </c>
      <c r="L115" s="91">
        <v>47.007776200000002</v>
      </c>
      <c r="M115" s="91">
        <v>0.03</v>
      </c>
      <c r="N115" s="91">
        <v>7.0000000000000007E-2</v>
      </c>
      <c r="O115" s="91">
        <v>0.01</v>
      </c>
    </row>
    <row r="116" spans="2:15">
      <c r="B116" t="s">
        <v>1350</v>
      </c>
      <c r="C116" t="s">
        <v>1351</v>
      </c>
      <c r="D116" t="s">
        <v>103</v>
      </c>
      <c r="E116" t="s">
        <v>126</v>
      </c>
      <c r="F116" t="s">
        <v>1352</v>
      </c>
      <c r="G116" t="s">
        <v>130</v>
      </c>
      <c r="H116" t="s">
        <v>105</v>
      </c>
      <c r="I116" s="91">
        <v>3863.91</v>
      </c>
      <c r="J116" s="91">
        <v>353.9</v>
      </c>
      <c r="K116" s="91">
        <v>0</v>
      </c>
      <c r="L116" s="91">
        <v>13.674377489999999</v>
      </c>
      <c r="M116" s="91">
        <v>0.03</v>
      </c>
      <c r="N116" s="91">
        <v>0.02</v>
      </c>
      <c r="O116" s="91">
        <v>0</v>
      </c>
    </row>
    <row r="117" spans="2:15">
      <c r="B117" t="s">
        <v>1353</v>
      </c>
      <c r="C117" t="s">
        <v>1354</v>
      </c>
      <c r="D117" t="s">
        <v>103</v>
      </c>
      <c r="E117" t="s">
        <v>126</v>
      </c>
      <c r="F117" t="s">
        <v>1355</v>
      </c>
      <c r="G117" t="s">
        <v>130</v>
      </c>
      <c r="H117" t="s">
        <v>105</v>
      </c>
      <c r="I117" s="91">
        <v>40471.17</v>
      </c>
      <c r="J117" s="91">
        <v>111.8</v>
      </c>
      <c r="K117" s="91">
        <v>0</v>
      </c>
      <c r="L117" s="91">
        <v>45.246768060000001</v>
      </c>
      <c r="M117" s="91">
        <v>0.01</v>
      </c>
      <c r="N117" s="91">
        <v>0.06</v>
      </c>
      <c r="O117" s="91">
        <v>0.01</v>
      </c>
    </row>
    <row r="118" spans="2:15">
      <c r="B118" t="s">
        <v>1356</v>
      </c>
      <c r="C118" t="s">
        <v>1357</v>
      </c>
      <c r="D118" t="s">
        <v>103</v>
      </c>
      <c r="E118" t="s">
        <v>126</v>
      </c>
      <c r="F118" t="s">
        <v>1358</v>
      </c>
      <c r="G118" t="s">
        <v>131</v>
      </c>
      <c r="H118" t="s">
        <v>105</v>
      </c>
      <c r="I118" s="91">
        <v>40989.089999999997</v>
      </c>
      <c r="J118" s="91">
        <v>163.1</v>
      </c>
      <c r="K118" s="91">
        <v>0</v>
      </c>
      <c r="L118" s="91">
        <v>66.853205790000004</v>
      </c>
      <c r="M118" s="91">
        <v>0.03</v>
      </c>
      <c r="N118" s="91">
        <v>0.09</v>
      </c>
      <c r="O118" s="91">
        <v>0.01</v>
      </c>
    </row>
    <row r="119" spans="2:15">
      <c r="B119" t="s">
        <v>1359</v>
      </c>
      <c r="C119" t="s">
        <v>1360</v>
      </c>
      <c r="D119" t="s">
        <v>103</v>
      </c>
      <c r="E119" t="s">
        <v>126</v>
      </c>
      <c r="F119" t="s">
        <v>1361</v>
      </c>
      <c r="G119" t="s">
        <v>132</v>
      </c>
      <c r="H119" t="s">
        <v>105</v>
      </c>
      <c r="I119" s="91">
        <v>466.56</v>
      </c>
      <c r="J119" s="91">
        <v>2249</v>
      </c>
      <c r="K119" s="91">
        <v>0</v>
      </c>
      <c r="L119" s="91">
        <v>10.492934399999999</v>
      </c>
      <c r="M119" s="91">
        <v>0</v>
      </c>
      <c r="N119" s="91">
        <v>0.01</v>
      </c>
      <c r="O119" s="91">
        <v>0</v>
      </c>
    </row>
    <row r="120" spans="2:15">
      <c r="B120" t="s">
        <v>1362</v>
      </c>
      <c r="C120" t="s">
        <v>1363</v>
      </c>
      <c r="D120" t="s">
        <v>103</v>
      </c>
      <c r="E120" t="s">
        <v>126</v>
      </c>
      <c r="F120" t="s">
        <v>1364</v>
      </c>
      <c r="G120" t="s">
        <v>135</v>
      </c>
      <c r="H120" t="s">
        <v>105</v>
      </c>
      <c r="I120" s="91">
        <v>2365.67</v>
      </c>
      <c r="J120" s="91">
        <v>1462</v>
      </c>
      <c r="K120" s="91">
        <v>0</v>
      </c>
      <c r="L120" s="91">
        <v>34.586095399999998</v>
      </c>
      <c r="M120" s="91">
        <v>0.02</v>
      </c>
      <c r="N120" s="91">
        <v>0.05</v>
      </c>
      <c r="O120" s="91">
        <v>0.01</v>
      </c>
    </row>
    <row r="121" spans="2:15">
      <c r="B121" s="92" t="s">
        <v>1365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245</v>
      </c>
      <c r="C122" t="s">
        <v>245</v>
      </c>
      <c r="E122" s="16"/>
      <c r="F122" s="16"/>
      <c r="G122" t="s">
        <v>245</v>
      </c>
      <c r="H122" t="s">
        <v>245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251</v>
      </c>
      <c r="E123" s="16"/>
      <c r="F123" s="16"/>
      <c r="G123" s="16"/>
      <c r="I123" s="93">
        <v>123881.04</v>
      </c>
      <c r="K123" s="93">
        <v>3.1616601599999998</v>
      </c>
      <c r="L123" s="93">
        <v>16327.812423980711</v>
      </c>
      <c r="N123" s="93">
        <v>22.84</v>
      </c>
      <c r="O123" s="93">
        <v>3.58</v>
      </c>
    </row>
    <row r="124" spans="2:15">
      <c r="B124" s="92" t="s">
        <v>348</v>
      </c>
      <c r="E124" s="16"/>
      <c r="F124" s="16"/>
      <c r="G124" s="16"/>
      <c r="I124" s="93">
        <v>45399.55</v>
      </c>
      <c r="K124" s="93">
        <v>2.20635</v>
      </c>
      <c r="L124" s="93">
        <v>4536.42099951005</v>
      </c>
      <c r="N124" s="93">
        <v>6.34</v>
      </c>
      <c r="O124" s="93">
        <v>0.99</v>
      </c>
    </row>
    <row r="125" spans="2:15">
      <c r="B125" t="s">
        <v>1366</v>
      </c>
      <c r="C125" t="s">
        <v>1367</v>
      </c>
      <c r="D125" t="s">
        <v>1368</v>
      </c>
      <c r="E125" t="s">
        <v>1369</v>
      </c>
      <c r="F125" t="s">
        <v>1370</v>
      </c>
      <c r="G125" t="s">
        <v>1371</v>
      </c>
      <c r="H125" t="s">
        <v>109</v>
      </c>
      <c r="I125" s="91">
        <v>6287.54</v>
      </c>
      <c r="J125" s="91">
        <v>406</v>
      </c>
      <c r="K125" s="91">
        <v>0</v>
      </c>
      <c r="L125" s="91">
        <v>95.676741675200006</v>
      </c>
      <c r="M125" s="91">
        <v>0.02</v>
      </c>
      <c r="N125" s="91">
        <v>0.13</v>
      </c>
      <c r="O125" s="91">
        <v>0.02</v>
      </c>
    </row>
    <row r="126" spans="2:15">
      <c r="B126" t="s">
        <v>1372</v>
      </c>
      <c r="C126" t="s">
        <v>1373</v>
      </c>
      <c r="D126" t="s">
        <v>1368</v>
      </c>
      <c r="E126" t="s">
        <v>1369</v>
      </c>
      <c r="F126" t="s">
        <v>1374</v>
      </c>
      <c r="G126" t="s">
        <v>1371</v>
      </c>
      <c r="H126" t="s">
        <v>109</v>
      </c>
      <c r="I126" s="91">
        <v>1284.1600000000001</v>
      </c>
      <c r="J126" s="91">
        <v>555</v>
      </c>
      <c r="K126" s="91">
        <v>0</v>
      </c>
      <c r="L126" s="91">
        <v>26.712325824000001</v>
      </c>
      <c r="M126" s="91">
        <v>0.01</v>
      </c>
      <c r="N126" s="91">
        <v>0.04</v>
      </c>
      <c r="O126" s="91">
        <v>0.01</v>
      </c>
    </row>
    <row r="127" spans="2:15">
      <c r="B127" t="s">
        <v>1375</v>
      </c>
      <c r="C127" t="s">
        <v>1376</v>
      </c>
      <c r="D127" t="s">
        <v>1368</v>
      </c>
      <c r="E127" t="s">
        <v>1369</v>
      </c>
      <c r="F127" t="s">
        <v>1377</v>
      </c>
      <c r="G127" t="s">
        <v>1371</v>
      </c>
      <c r="H127" t="s">
        <v>109</v>
      </c>
      <c r="I127" s="91">
        <v>1907.53</v>
      </c>
      <c r="J127" s="91">
        <v>754</v>
      </c>
      <c r="K127" s="91">
        <v>0</v>
      </c>
      <c r="L127" s="91">
        <v>53.9066451976</v>
      </c>
      <c r="M127" s="91">
        <v>0</v>
      </c>
      <c r="N127" s="91">
        <v>0.08</v>
      </c>
      <c r="O127" s="91">
        <v>0.01</v>
      </c>
    </row>
    <row r="128" spans="2:15">
      <c r="B128" t="s">
        <v>1378</v>
      </c>
      <c r="C128" t="s">
        <v>1379</v>
      </c>
      <c r="D128" t="s">
        <v>1380</v>
      </c>
      <c r="E128" t="s">
        <v>1369</v>
      </c>
      <c r="F128" t="s">
        <v>1076</v>
      </c>
      <c r="G128" t="s">
        <v>1371</v>
      </c>
      <c r="H128" t="s">
        <v>109</v>
      </c>
      <c r="I128" s="91">
        <v>9395.51</v>
      </c>
      <c r="J128" s="91">
        <v>1542</v>
      </c>
      <c r="K128" s="91">
        <v>0</v>
      </c>
      <c r="L128" s="91">
        <v>543.00560822160003</v>
      </c>
      <c r="M128" s="91">
        <v>0</v>
      </c>
      <c r="N128" s="91">
        <v>0.76</v>
      </c>
      <c r="O128" s="91">
        <v>0.12</v>
      </c>
    </row>
    <row r="129" spans="2:15">
      <c r="B129" t="s">
        <v>1381</v>
      </c>
      <c r="C129" t="s">
        <v>1382</v>
      </c>
      <c r="D129" t="s">
        <v>1368</v>
      </c>
      <c r="E129" t="s">
        <v>1369</v>
      </c>
      <c r="F129" t="s">
        <v>1147</v>
      </c>
      <c r="G129" t="s">
        <v>1371</v>
      </c>
      <c r="H129" t="s">
        <v>109</v>
      </c>
      <c r="I129" s="91">
        <v>1520.49</v>
      </c>
      <c r="J129" s="91">
        <v>500</v>
      </c>
      <c r="K129" s="91">
        <v>0</v>
      </c>
      <c r="L129" s="91">
        <v>28.493982599999999</v>
      </c>
      <c r="M129" s="91">
        <v>0</v>
      </c>
      <c r="N129" s="91">
        <v>0.04</v>
      </c>
      <c r="O129" s="91">
        <v>0.01</v>
      </c>
    </row>
    <row r="130" spans="2:15">
      <c r="B130" t="s">
        <v>1383</v>
      </c>
      <c r="C130" t="s">
        <v>1384</v>
      </c>
      <c r="D130" t="s">
        <v>1368</v>
      </c>
      <c r="E130" t="s">
        <v>1369</v>
      </c>
      <c r="F130" t="s">
        <v>1337</v>
      </c>
      <c r="G130" t="s">
        <v>1385</v>
      </c>
      <c r="H130" t="s">
        <v>116</v>
      </c>
      <c r="I130" s="91">
        <v>61.77</v>
      </c>
      <c r="J130" s="91">
        <v>37.5</v>
      </c>
      <c r="K130" s="91">
        <v>0</v>
      </c>
      <c r="L130" s="91">
        <v>0.11103311925000001</v>
      </c>
      <c r="M130" s="91">
        <v>0</v>
      </c>
      <c r="N130" s="91">
        <v>0</v>
      </c>
      <c r="O130" s="91">
        <v>0</v>
      </c>
    </row>
    <row r="131" spans="2:15">
      <c r="B131" t="s">
        <v>1386</v>
      </c>
      <c r="C131" t="s">
        <v>1387</v>
      </c>
      <c r="D131" t="s">
        <v>1368</v>
      </c>
      <c r="E131" t="s">
        <v>1369</v>
      </c>
      <c r="F131" t="s">
        <v>1111</v>
      </c>
      <c r="G131" t="s">
        <v>1388</v>
      </c>
      <c r="H131" t="s">
        <v>109</v>
      </c>
      <c r="I131" s="91">
        <v>2332.02</v>
      </c>
      <c r="J131" s="91">
        <v>1474</v>
      </c>
      <c r="K131" s="91">
        <v>0</v>
      </c>
      <c r="L131" s="91">
        <v>128.83365755040001</v>
      </c>
      <c r="M131" s="91">
        <v>0</v>
      </c>
      <c r="N131" s="91">
        <v>0.18</v>
      </c>
      <c r="O131" s="91">
        <v>0.03</v>
      </c>
    </row>
    <row r="132" spans="2:15">
      <c r="B132" t="s">
        <v>1389</v>
      </c>
      <c r="C132" t="s">
        <v>1390</v>
      </c>
      <c r="D132" t="s">
        <v>1368</v>
      </c>
      <c r="E132" t="s">
        <v>1369</v>
      </c>
      <c r="F132" t="s">
        <v>1391</v>
      </c>
      <c r="G132" t="s">
        <v>1388</v>
      </c>
      <c r="H132" t="s">
        <v>109</v>
      </c>
      <c r="I132" s="91">
        <v>786.97</v>
      </c>
      <c r="J132" s="91">
        <v>9238</v>
      </c>
      <c r="K132" s="91">
        <v>0</v>
      </c>
      <c r="L132" s="91">
        <v>272.48068167280002</v>
      </c>
      <c r="M132" s="91">
        <v>0</v>
      </c>
      <c r="N132" s="91">
        <v>0.38</v>
      </c>
      <c r="O132" s="91">
        <v>0.06</v>
      </c>
    </row>
    <row r="133" spans="2:15">
      <c r="B133" t="s">
        <v>1392</v>
      </c>
      <c r="C133" t="s">
        <v>1393</v>
      </c>
      <c r="D133" t="s">
        <v>1368</v>
      </c>
      <c r="E133" t="s">
        <v>1369</v>
      </c>
      <c r="F133" t="s">
        <v>1178</v>
      </c>
      <c r="G133" t="s">
        <v>1388</v>
      </c>
      <c r="H133" t="s">
        <v>109</v>
      </c>
      <c r="I133" s="91">
        <v>2810.36</v>
      </c>
      <c r="J133" s="91">
        <v>2278</v>
      </c>
      <c r="K133" s="91">
        <v>0</v>
      </c>
      <c r="L133" s="91">
        <v>239.94696299840001</v>
      </c>
      <c r="M133" s="91">
        <v>0.01</v>
      </c>
      <c r="N133" s="91">
        <v>0.34</v>
      </c>
      <c r="O133" s="91">
        <v>0.05</v>
      </c>
    </row>
    <row r="134" spans="2:15">
      <c r="B134" t="s">
        <v>1394</v>
      </c>
      <c r="C134" t="s">
        <v>1395</v>
      </c>
      <c r="D134" t="s">
        <v>1368</v>
      </c>
      <c r="E134" t="s">
        <v>1369</v>
      </c>
      <c r="F134" t="s">
        <v>1396</v>
      </c>
      <c r="G134" t="s">
        <v>1397</v>
      </c>
      <c r="H134" t="s">
        <v>109</v>
      </c>
      <c r="I134" s="91">
        <v>1287.8900000000001</v>
      </c>
      <c r="J134" s="91">
        <v>5858</v>
      </c>
      <c r="K134" s="91">
        <v>1.17971</v>
      </c>
      <c r="L134" s="91">
        <v>283.9460565576</v>
      </c>
      <c r="M134" s="91">
        <v>0</v>
      </c>
      <c r="N134" s="91">
        <v>0.4</v>
      </c>
      <c r="O134" s="91">
        <v>0.06</v>
      </c>
    </row>
    <row r="135" spans="2:15">
      <c r="B135" t="s">
        <v>1398</v>
      </c>
      <c r="C135" t="s">
        <v>1399</v>
      </c>
      <c r="D135" t="s">
        <v>1380</v>
      </c>
      <c r="E135" t="s">
        <v>1369</v>
      </c>
      <c r="F135" t="s">
        <v>1400</v>
      </c>
      <c r="G135" t="s">
        <v>1397</v>
      </c>
      <c r="H135" t="s">
        <v>109</v>
      </c>
      <c r="I135" s="91">
        <v>312.88</v>
      </c>
      <c r="J135" s="91">
        <v>7414</v>
      </c>
      <c r="K135" s="91">
        <v>0</v>
      </c>
      <c r="L135" s="91">
        <v>86.942068153600005</v>
      </c>
      <c r="M135" s="91">
        <v>0</v>
      </c>
      <c r="N135" s="91">
        <v>0.12</v>
      </c>
      <c r="O135" s="91">
        <v>0.02</v>
      </c>
    </row>
    <row r="136" spans="2:15">
      <c r="B136" t="s">
        <v>1401</v>
      </c>
      <c r="C136" t="s">
        <v>1402</v>
      </c>
      <c r="D136" t="s">
        <v>1368</v>
      </c>
      <c r="E136" t="s">
        <v>1369</v>
      </c>
      <c r="F136" t="s">
        <v>1403</v>
      </c>
      <c r="G136" t="s">
        <v>1397</v>
      </c>
      <c r="H136" t="s">
        <v>109</v>
      </c>
      <c r="I136" s="91">
        <v>0.02</v>
      </c>
      <c r="J136" s="91">
        <v>4231</v>
      </c>
      <c r="K136" s="91">
        <v>0</v>
      </c>
      <c r="L136" s="91">
        <v>3.1715576E-3</v>
      </c>
      <c r="M136" s="91">
        <v>0</v>
      </c>
      <c r="N136" s="91">
        <v>0</v>
      </c>
      <c r="O136" s="91">
        <v>0</v>
      </c>
    </row>
    <row r="137" spans="2:15">
      <c r="B137" t="s">
        <v>1404</v>
      </c>
      <c r="C137" t="s">
        <v>1405</v>
      </c>
      <c r="D137" t="s">
        <v>1368</v>
      </c>
      <c r="E137" t="s">
        <v>1369</v>
      </c>
      <c r="F137" t="s">
        <v>1406</v>
      </c>
      <c r="G137" t="s">
        <v>1397</v>
      </c>
      <c r="H137" t="s">
        <v>109</v>
      </c>
      <c r="I137" s="91">
        <v>561.75</v>
      </c>
      <c r="J137" s="91">
        <v>9034</v>
      </c>
      <c r="K137" s="91">
        <v>0</v>
      </c>
      <c r="L137" s="91">
        <v>190.20535925999999</v>
      </c>
      <c r="M137" s="91">
        <v>0</v>
      </c>
      <c r="N137" s="91">
        <v>0.27</v>
      </c>
      <c r="O137" s="91">
        <v>0.04</v>
      </c>
    </row>
    <row r="138" spans="2:15">
      <c r="B138" t="s">
        <v>1407</v>
      </c>
      <c r="C138" t="s">
        <v>1408</v>
      </c>
      <c r="D138" t="s">
        <v>1368</v>
      </c>
      <c r="E138" t="s">
        <v>1369</v>
      </c>
      <c r="F138" t="s">
        <v>1409</v>
      </c>
      <c r="G138" t="s">
        <v>1397</v>
      </c>
      <c r="H138" t="s">
        <v>109</v>
      </c>
      <c r="I138" s="91">
        <v>904.57</v>
      </c>
      <c r="J138" s="91">
        <v>10265</v>
      </c>
      <c r="K138" s="91">
        <v>0</v>
      </c>
      <c r="L138" s="91">
        <v>348.01720615400001</v>
      </c>
      <c r="M138" s="91">
        <v>0</v>
      </c>
      <c r="N138" s="91">
        <v>0.49</v>
      </c>
      <c r="O138" s="91">
        <v>0.08</v>
      </c>
    </row>
    <row r="139" spans="2:15">
      <c r="B139" t="s">
        <v>1410</v>
      </c>
      <c r="C139" t="s">
        <v>1411</v>
      </c>
      <c r="D139" t="s">
        <v>1368</v>
      </c>
      <c r="E139" t="s">
        <v>1369</v>
      </c>
      <c r="F139" t="s">
        <v>1412</v>
      </c>
      <c r="G139" t="s">
        <v>1413</v>
      </c>
      <c r="H139" t="s">
        <v>109</v>
      </c>
      <c r="I139" s="91">
        <v>2400.12</v>
      </c>
      <c r="J139" s="91">
        <v>1872</v>
      </c>
      <c r="K139" s="91">
        <v>0</v>
      </c>
      <c r="L139" s="91">
        <v>168.39856350720001</v>
      </c>
      <c r="M139" s="91">
        <v>0.01</v>
      </c>
      <c r="N139" s="91">
        <v>0.24</v>
      </c>
      <c r="O139" s="91">
        <v>0.04</v>
      </c>
    </row>
    <row r="140" spans="2:15">
      <c r="B140" t="s">
        <v>1414</v>
      </c>
      <c r="C140" t="s">
        <v>1415</v>
      </c>
      <c r="D140" t="s">
        <v>1368</v>
      </c>
      <c r="E140" t="s">
        <v>1369</v>
      </c>
      <c r="F140" t="s">
        <v>1416</v>
      </c>
      <c r="G140" t="s">
        <v>1413</v>
      </c>
      <c r="H140" t="s">
        <v>109</v>
      </c>
      <c r="I140" s="91">
        <v>1212.29</v>
      </c>
      <c r="J140" s="91">
        <v>3206</v>
      </c>
      <c r="K140" s="91">
        <v>1.02664</v>
      </c>
      <c r="L140" s="91">
        <v>146.6964732152</v>
      </c>
      <c r="M140" s="91">
        <v>0</v>
      </c>
      <c r="N140" s="91">
        <v>0.21</v>
      </c>
      <c r="O140" s="91">
        <v>0.03</v>
      </c>
    </row>
    <row r="141" spans="2:15">
      <c r="B141" t="s">
        <v>1417</v>
      </c>
      <c r="C141" t="s">
        <v>1418</v>
      </c>
      <c r="D141" t="s">
        <v>1368</v>
      </c>
      <c r="E141" t="s">
        <v>1369</v>
      </c>
      <c r="F141" t="s">
        <v>1361</v>
      </c>
      <c r="G141" t="s">
        <v>1419</v>
      </c>
      <c r="H141" t="s">
        <v>109</v>
      </c>
      <c r="I141" s="91">
        <v>6637.66</v>
      </c>
      <c r="J141" s="91">
        <v>607</v>
      </c>
      <c r="K141" s="91">
        <v>0</v>
      </c>
      <c r="L141" s="91">
        <v>151.0091545576</v>
      </c>
      <c r="M141" s="91">
        <v>0.02</v>
      </c>
      <c r="N141" s="91">
        <v>0.21</v>
      </c>
      <c r="O141" s="91">
        <v>0.03</v>
      </c>
    </row>
    <row r="142" spans="2:15">
      <c r="B142" t="s">
        <v>1420</v>
      </c>
      <c r="C142" t="s">
        <v>1421</v>
      </c>
      <c r="D142" t="s">
        <v>1368</v>
      </c>
      <c r="E142" t="s">
        <v>1369</v>
      </c>
      <c r="F142" t="s">
        <v>1004</v>
      </c>
      <c r="G142" t="s">
        <v>1419</v>
      </c>
      <c r="H142" t="s">
        <v>109</v>
      </c>
      <c r="I142" s="91">
        <v>243.57</v>
      </c>
      <c r="J142" s="91">
        <v>472</v>
      </c>
      <c r="K142" s="91">
        <v>0</v>
      </c>
      <c r="L142" s="91">
        <v>4.3088896991999999</v>
      </c>
      <c r="M142" s="91">
        <v>0</v>
      </c>
      <c r="N142" s="91">
        <v>0.01</v>
      </c>
      <c r="O142" s="91">
        <v>0</v>
      </c>
    </row>
    <row r="143" spans="2:15">
      <c r="B143" t="s">
        <v>1422</v>
      </c>
      <c r="C143" t="s">
        <v>1423</v>
      </c>
      <c r="D143" t="s">
        <v>1368</v>
      </c>
      <c r="E143" t="s">
        <v>1369</v>
      </c>
      <c r="F143" t="s">
        <v>1133</v>
      </c>
      <c r="G143" t="s">
        <v>1419</v>
      </c>
      <c r="H143" t="s">
        <v>109</v>
      </c>
      <c r="I143" s="91">
        <v>3833.46</v>
      </c>
      <c r="J143" s="91">
        <v>10821</v>
      </c>
      <c r="K143" s="91">
        <v>0</v>
      </c>
      <c r="L143" s="91">
        <v>1554.7405123368001</v>
      </c>
      <c r="M143" s="91">
        <v>0.01</v>
      </c>
      <c r="N143" s="91">
        <v>2.17</v>
      </c>
      <c r="O143" s="91">
        <v>0.34</v>
      </c>
    </row>
    <row r="144" spans="2:15">
      <c r="B144" t="s">
        <v>1424</v>
      </c>
      <c r="C144" t="s">
        <v>1425</v>
      </c>
      <c r="D144" t="s">
        <v>1368</v>
      </c>
      <c r="E144" t="s">
        <v>1369</v>
      </c>
      <c r="F144" t="s">
        <v>1426</v>
      </c>
      <c r="G144" t="s">
        <v>1427</v>
      </c>
      <c r="H144" t="s">
        <v>109</v>
      </c>
      <c r="I144" s="91">
        <v>1618.99</v>
      </c>
      <c r="J144" s="91">
        <v>3510</v>
      </c>
      <c r="K144" s="91">
        <v>0</v>
      </c>
      <c r="L144" s="91">
        <v>212.98590565200001</v>
      </c>
      <c r="M144" s="91">
        <v>0</v>
      </c>
      <c r="N144" s="91">
        <v>0.3</v>
      </c>
      <c r="O144" s="91">
        <v>0.05</v>
      </c>
    </row>
    <row r="145" spans="2:15">
      <c r="B145" s="92" t="s">
        <v>349</v>
      </c>
      <c r="E145" s="16"/>
      <c r="F145" s="16"/>
      <c r="G145" s="16"/>
      <c r="I145" s="93">
        <v>78481.490000000005</v>
      </c>
      <c r="K145" s="93">
        <v>0.95531016000000002</v>
      </c>
      <c r="L145" s="93">
        <v>11791.391424470661</v>
      </c>
      <c r="N145" s="93">
        <v>16.489999999999998</v>
      </c>
      <c r="O145" s="93">
        <v>2.58</v>
      </c>
    </row>
    <row r="146" spans="2:15">
      <c r="B146" t="s">
        <v>1428</v>
      </c>
      <c r="C146" t="s">
        <v>1429</v>
      </c>
      <c r="D146" t="s">
        <v>1368</v>
      </c>
      <c r="E146" t="s">
        <v>1369</v>
      </c>
      <c r="F146" t="s">
        <v>1430</v>
      </c>
      <c r="G146" t="s">
        <v>1431</v>
      </c>
      <c r="H146" t="s">
        <v>109</v>
      </c>
      <c r="I146" s="91">
        <v>751</v>
      </c>
      <c r="J146" s="91">
        <v>6157</v>
      </c>
      <c r="K146" s="91">
        <v>0</v>
      </c>
      <c r="L146" s="91">
        <v>173.30403436</v>
      </c>
      <c r="M146" s="91">
        <v>0</v>
      </c>
      <c r="N146" s="91">
        <v>0.24</v>
      </c>
      <c r="O146" s="91">
        <v>0.04</v>
      </c>
    </row>
    <row r="147" spans="2:15">
      <c r="B147" t="s">
        <v>1432</v>
      </c>
      <c r="C147" t="s">
        <v>1433</v>
      </c>
      <c r="D147" t="s">
        <v>1368</v>
      </c>
      <c r="E147" t="s">
        <v>1369</v>
      </c>
      <c r="F147" t="s">
        <v>1434</v>
      </c>
      <c r="G147" t="s">
        <v>1435</v>
      </c>
      <c r="H147" t="s">
        <v>109</v>
      </c>
      <c r="I147" s="91">
        <v>3917</v>
      </c>
      <c r="J147" s="91">
        <v>2464</v>
      </c>
      <c r="K147" s="91">
        <v>0</v>
      </c>
      <c r="L147" s="91">
        <v>361.73777023999997</v>
      </c>
      <c r="M147" s="91">
        <v>0</v>
      </c>
      <c r="N147" s="91">
        <v>0.51</v>
      </c>
      <c r="O147" s="91">
        <v>0.08</v>
      </c>
    </row>
    <row r="148" spans="2:15">
      <c r="B148" t="s">
        <v>1436</v>
      </c>
      <c r="C148" t="s">
        <v>1437</v>
      </c>
      <c r="D148" t="s">
        <v>1368</v>
      </c>
      <c r="E148" t="s">
        <v>1369</v>
      </c>
      <c r="F148" t="s">
        <v>1438</v>
      </c>
      <c r="G148" t="s">
        <v>1435</v>
      </c>
      <c r="H148" t="s">
        <v>109</v>
      </c>
      <c r="I148" s="91">
        <v>1005</v>
      </c>
      <c r="J148" s="91">
        <v>5206</v>
      </c>
      <c r="K148" s="91">
        <v>0</v>
      </c>
      <c r="L148" s="91">
        <v>196.09648440000001</v>
      </c>
      <c r="M148" s="91">
        <v>0</v>
      </c>
      <c r="N148" s="91">
        <v>0.27</v>
      </c>
      <c r="O148" s="91">
        <v>0.04</v>
      </c>
    </row>
    <row r="149" spans="2:15">
      <c r="B149" t="s">
        <v>1439</v>
      </c>
      <c r="C149" t="s">
        <v>1440</v>
      </c>
      <c r="D149" t="s">
        <v>1380</v>
      </c>
      <c r="E149" t="s">
        <v>1369</v>
      </c>
      <c r="F149" t="s">
        <v>1441</v>
      </c>
      <c r="G149" t="s">
        <v>1435</v>
      </c>
      <c r="H149" t="s">
        <v>109</v>
      </c>
      <c r="I149" s="91">
        <v>1316</v>
      </c>
      <c r="J149" s="91">
        <v>9762</v>
      </c>
      <c r="K149" s="91">
        <v>0</v>
      </c>
      <c r="L149" s="91">
        <v>481.49776415999997</v>
      </c>
      <c r="M149" s="91">
        <v>0</v>
      </c>
      <c r="N149" s="91">
        <v>0.67</v>
      </c>
      <c r="O149" s="91">
        <v>0.11</v>
      </c>
    </row>
    <row r="150" spans="2:15">
      <c r="B150" t="s">
        <v>1442</v>
      </c>
      <c r="C150" t="s">
        <v>1443</v>
      </c>
      <c r="D150" t="s">
        <v>1368</v>
      </c>
      <c r="E150" t="s">
        <v>1369</v>
      </c>
      <c r="F150" t="s">
        <v>1444</v>
      </c>
      <c r="G150" t="s">
        <v>1435</v>
      </c>
      <c r="H150" t="s">
        <v>109</v>
      </c>
      <c r="I150" s="91">
        <v>660</v>
      </c>
      <c r="J150" s="91">
        <v>4570</v>
      </c>
      <c r="K150" s="91">
        <v>0</v>
      </c>
      <c r="L150" s="91">
        <v>113.04717599999999</v>
      </c>
      <c r="M150" s="91">
        <v>0</v>
      </c>
      <c r="N150" s="91">
        <v>0.16</v>
      </c>
      <c r="O150" s="91">
        <v>0.02</v>
      </c>
    </row>
    <row r="151" spans="2:15">
      <c r="B151" t="s">
        <v>1445</v>
      </c>
      <c r="C151" t="s">
        <v>1446</v>
      </c>
      <c r="D151" t="s">
        <v>1368</v>
      </c>
      <c r="E151" t="s">
        <v>1369</v>
      </c>
      <c r="F151" t="s">
        <v>1447</v>
      </c>
      <c r="G151" t="s">
        <v>1435</v>
      </c>
      <c r="H151" t="s">
        <v>109</v>
      </c>
      <c r="I151" s="91">
        <v>1232</v>
      </c>
      <c r="J151" s="91">
        <v>4608</v>
      </c>
      <c r="K151" s="91">
        <v>0</v>
      </c>
      <c r="L151" s="91">
        <v>212.77605887999999</v>
      </c>
      <c r="M151" s="91">
        <v>0</v>
      </c>
      <c r="N151" s="91">
        <v>0.3</v>
      </c>
      <c r="O151" s="91">
        <v>0.05</v>
      </c>
    </row>
    <row r="152" spans="2:15">
      <c r="B152" t="s">
        <v>1448</v>
      </c>
      <c r="C152" t="s">
        <v>1449</v>
      </c>
      <c r="D152" t="s">
        <v>1380</v>
      </c>
      <c r="E152" t="s">
        <v>1369</v>
      </c>
      <c r="F152" t="s">
        <v>1450</v>
      </c>
      <c r="G152" t="s">
        <v>1435</v>
      </c>
      <c r="H152" t="s">
        <v>109</v>
      </c>
      <c r="I152" s="91">
        <v>305</v>
      </c>
      <c r="J152" s="91">
        <v>16705</v>
      </c>
      <c r="K152" s="91">
        <v>0</v>
      </c>
      <c r="L152" s="91">
        <v>190.96153699999999</v>
      </c>
      <c r="M152" s="91">
        <v>0</v>
      </c>
      <c r="N152" s="91">
        <v>0.27</v>
      </c>
      <c r="O152" s="91">
        <v>0.04</v>
      </c>
    </row>
    <row r="153" spans="2:15">
      <c r="B153" t="s">
        <v>1451</v>
      </c>
      <c r="C153" t="s">
        <v>1452</v>
      </c>
      <c r="D153" t="s">
        <v>1368</v>
      </c>
      <c r="E153" t="s">
        <v>1369</v>
      </c>
      <c r="F153" t="s">
        <v>1453</v>
      </c>
      <c r="G153" t="s">
        <v>1454</v>
      </c>
      <c r="H153" t="s">
        <v>222</v>
      </c>
      <c r="I153" s="91">
        <v>1150</v>
      </c>
      <c r="J153" s="91">
        <v>1869.5</v>
      </c>
      <c r="K153" s="91">
        <v>0</v>
      </c>
      <c r="L153" s="91">
        <v>81.851944599999996</v>
      </c>
      <c r="M153" s="91">
        <v>0</v>
      </c>
      <c r="N153" s="91">
        <v>0.11</v>
      </c>
      <c r="O153" s="91">
        <v>0.02</v>
      </c>
    </row>
    <row r="154" spans="2:15">
      <c r="B154" t="s">
        <v>1455</v>
      </c>
      <c r="C154" t="s">
        <v>1456</v>
      </c>
      <c r="D154" t="s">
        <v>1457</v>
      </c>
      <c r="E154" t="s">
        <v>1369</v>
      </c>
      <c r="F154" t="s">
        <v>1458</v>
      </c>
      <c r="G154" t="s">
        <v>1454</v>
      </c>
      <c r="H154" t="s">
        <v>113</v>
      </c>
      <c r="I154" s="91">
        <v>402</v>
      </c>
      <c r="J154" s="91">
        <v>8396</v>
      </c>
      <c r="K154" s="91">
        <v>0</v>
      </c>
      <c r="L154" s="91">
        <v>144.84973987199999</v>
      </c>
      <c r="M154" s="91">
        <v>0</v>
      </c>
      <c r="N154" s="91">
        <v>0.2</v>
      </c>
      <c r="O154" s="91">
        <v>0.03</v>
      </c>
    </row>
    <row r="155" spans="2:15">
      <c r="B155" t="s">
        <v>1459</v>
      </c>
      <c r="C155" t="s">
        <v>1460</v>
      </c>
      <c r="D155" t="s">
        <v>1368</v>
      </c>
      <c r="E155" t="s">
        <v>1369</v>
      </c>
      <c r="F155" t="s">
        <v>1461</v>
      </c>
      <c r="G155" t="s">
        <v>1454</v>
      </c>
      <c r="H155" t="s">
        <v>116</v>
      </c>
      <c r="I155" s="91">
        <v>2859</v>
      </c>
      <c r="J155" s="91">
        <v>459.2</v>
      </c>
      <c r="K155" s="91">
        <v>0</v>
      </c>
      <c r="L155" s="91">
        <v>62.930286115199998</v>
      </c>
      <c r="M155" s="91">
        <v>0</v>
      </c>
      <c r="N155" s="91">
        <v>0.09</v>
      </c>
      <c r="O155" s="91">
        <v>0.01</v>
      </c>
    </row>
    <row r="156" spans="2:15">
      <c r="B156" t="s">
        <v>1462</v>
      </c>
      <c r="C156" t="s">
        <v>1463</v>
      </c>
      <c r="D156" t="s">
        <v>1368</v>
      </c>
      <c r="E156" t="s">
        <v>1369</v>
      </c>
      <c r="F156" t="s">
        <v>1464</v>
      </c>
      <c r="G156" t="s">
        <v>1454</v>
      </c>
      <c r="H156" t="s">
        <v>113</v>
      </c>
      <c r="I156" s="91">
        <v>348</v>
      </c>
      <c r="J156" s="91">
        <v>7296</v>
      </c>
      <c r="K156" s="91">
        <v>0</v>
      </c>
      <c r="L156" s="91">
        <v>108.964067328</v>
      </c>
      <c r="M156" s="91">
        <v>0</v>
      </c>
      <c r="N156" s="91">
        <v>0.15</v>
      </c>
      <c r="O156" s="91">
        <v>0.02</v>
      </c>
    </row>
    <row r="157" spans="2:15">
      <c r="B157" t="s">
        <v>1465</v>
      </c>
      <c r="C157" t="s">
        <v>1466</v>
      </c>
      <c r="D157" t="s">
        <v>1368</v>
      </c>
      <c r="E157" t="s">
        <v>1369</v>
      </c>
      <c r="F157" t="s">
        <v>1467</v>
      </c>
      <c r="G157" t="s">
        <v>1454</v>
      </c>
      <c r="H157" t="s">
        <v>224</v>
      </c>
      <c r="I157" s="91">
        <v>89</v>
      </c>
      <c r="J157" s="91">
        <v>31200</v>
      </c>
      <c r="K157" s="91">
        <v>0</v>
      </c>
      <c r="L157" s="91">
        <v>11.6320152</v>
      </c>
      <c r="M157" s="91">
        <v>0</v>
      </c>
      <c r="N157" s="91">
        <v>0.02</v>
      </c>
      <c r="O157" s="91">
        <v>0</v>
      </c>
    </row>
    <row r="158" spans="2:15">
      <c r="B158" t="s">
        <v>1468</v>
      </c>
      <c r="C158" t="s">
        <v>1469</v>
      </c>
      <c r="D158" t="s">
        <v>1368</v>
      </c>
      <c r="E158" t="s">
        <v>1369</v>
      </c>
      <c r="F158" t="s">
        <v>1467</v>
      </c>
      <c r="G158" t="s">
        <v>1454</v>
      </c>
      <c r="H158" t="s">
        <v>224</v>
      </c>
      <c r="I158" s="91">
        <v>358</v>
      </c>
      <c r="J158" s="91">
        <v>30780</v>
      </c>
      <c r="K158" s="91">
        <v>0</v>
      </c>
      <c r="L158" s="91">
        <v>46.159596360000002</v>
      </c>
      <c r="M158" s="91">
        <v>0</v>
      </c>
      <c r="N158" s="91">
        <v>0.06</v>
      </c>
      <c r="O158" s="91">
        <v>0.01</v>
      </c>
    </row>
    <row r="159" spans="2:15">
      <c r="B159" t="s">
        <v>1470</v>
      </c>
      <c r="C159" t="s">
        <v>1471</v>
      </c>
      <c r="D159" t="s">
        <v>1472</v>
      </c>
      <c r="E159" t="s">
        <v>1369</v>
      </c>
      <c r="F159" t="s">
        <v>1473</v>
      </c>
      <c r="G159" t="s">
        <v>1454</v>
      </c>
      <c r="H159" t="s">
        <v>113</v>
      </c>
      <c r="I159" s="91">
        <v>157</v>
      </c>
      <c r="J159" s="91">
        <v>9738</v>
      </c>
      <c r="K159" s="91">
        <v>0</v>
      </c>
      <c r="L159" s="91">
        <v>65.612813255999995</v>
      </c>
      <c r="M159" s="91">
        <v>0</v>
      </c>
      <c r="N159" s="91">
        <v>0.09</v>
      </c>
      <c r="O159" s="91">
        <v>0.01</v>
      </c>
    </row>
    <row r="160" spans="2:15">
      <c r="B160" t="s">
        <v>1474</v>
      </c>
      <c r="C160" t="s">
        <v>1475</v>
      </c>
      <c r="D160" t="s">
        <v>1368</v>
      </c>
      <c r="E160" t="s">
        <v>1369</v>
      </c>
      <c r="F160" t="s">
        <v>1476</v>
      </c>
      <c r="G160" t="s">
        <v>1454</v>
      </c>
      <c r="H160" t="s">
        <v>113</v>
      </c>
      <c r="I160" s="91">
        <v>214</v>
      </c>
      <c r="J160" s="91">
        <v>10200</v>
      </c>
      <c r="K160" s="91">
        <v>0</v>
      </c>
      <c r="L160" s="91">
        <v>93.677044800000004</v>
      </c>
      <c r="M160" s="91">
        <v>0</v>
      </c>
      <c r="N160" s="91">
        <v>0.13</v>
      </c>
      <c r="O160" s="91">
        <v>0.02</v>
      </c>
    </row>
    <row r="161" spans="2:15">
      <c r="B161" t="s">
        <v>1477</v>
      </c>
      <c r="C161" t="s">
        <v>1478</v>
      </c>
      <c r="D161" t="s">
        <v>1457</v>
      </c>
      <c r="E161" t="s">
        <v>1369</v>
      </c>
      <c r="F161" t="s">
        <v>1479</v>
      </c>
      <c r="G161" t="s">
        <v>1454</v>
      </c>
      <c r="H161" t="s">
        <v>113</v>
      </c>
      <c r="I161" s="91">
        <v>771</v>
      </c>
      <c r="J161" s="91">
        <v>7202</v>
      </c>
      <c r="K161" s="91">
        <v>0</v>
      </c>
      <c r="L161" s="91">
        <v>238.30147567200001</v>
      </c>
      <c r="M161" s="91">
        <v>0</v>
      </c>
      <c r="N161" s="91">
        <v>0.33</v>
      </c>
      <c r="O161" s="91">
        <v>0.05</v>
      </c>
    </row>
    <row r="162" spans="2:15">
      <c r="B162" t="s">
        <v>1480</v>
      </c>
      <c r="C162" t="s">
        <v>1481</v>
      </c>
      <c r="D162" t="s">
        <v>1368</v>
      </c>
      <c r="E162" t="s">
        <v>1369</v>
      </c>
      <c r="F162" t="s">
        <v>1482</v>
      </c>
      <c r="G162" t="s">
        <v>1483</v>
      </c>
      <c r="H162" t="s">
        <v>113</v>
      </c>
      <c r="I162" s="91">
        <v>326</v>
      </c>
      <c r="J162" s="91">
        <v>18240</v>
      </c>
      <c r="K162" s="91">
        <v>0</v>
      </c>
      <c r="L162" s="91">
        <v>255.18883584</v>
      </c>
      <c r="M162" s="91">
        <v>0</v>
      </c>
      <c r="N162" s="91">
        <v>0.36</v>
      </c>
      <c r="O162" s="91">
        <v>0.06</v>
      </c>
    </row>
    <row r="163" spans="2:15">
      <c r="B163" t="s">
        <v>1484</v>
      </c>
      <c r="C163" t="s">
        <v>1485</v>
      </c>
      <c r="D163" t="s">
        <v>1368</v>
      </c>
      <c r="E163" t="s">
        <v>1369</v>
      </c>
      <c r="F163" t="s">
        <v>1486</v>
      </c>
      <c r="G163" t="s">
        <v>1483</v>
      </c>
      <c r="H163" t="s">
        <v>109</v>
      </c>
      <c r="I163" s="91">
        <v>501</v>
      </c>
      <c r="J163" s="91">
        <v>7414</v>
      </c>
      <c r="K163" s="91">
        <v>0</v>
      </c>
      <c r="L163" s="91">
        <v>139.21623672000001</v>
      </c>
      <c r="M163" s="91">
        <v>0</v>
      </c>
      <c r="N163" s="91">
        <v>0.19</v>
      </c>
      <c r="O163" s="91">
        <v>0.03</v>
      </c>
    </row>
    <row r="164" spans="2:15">
      <c r="B164" t="s">
        <v>1487</v>
      </c>
      <c r="C164" t="s">
        <v>1488</v>
      </c>
      <c r="D164" t="s">
        <v>1368</v>
      </c>
      <c r="E164" t="s">
        <v>1369</v>
      </c>
      <c r="F164" t="s">
        <v>1489</v>
      </c>
      <c r="G164" t="s">
        <v>1490</v>
      </c>
      <c r="H164" t="s">
        <v>109</v>
      </c>
      <c r="I164" s="91">
        <v>34</v>
      </c>
      <c r="J164" s="91">
        <v>39282</v>
      </c>
      <c r="K164" s="91">
        <v>0</v>
      </c>
      <c r="L164" s="91">
        <v>50.057838240000002</v>
      </c>
      <c r="M164" s="91">
        <v>0</v>
      </c>
      <c r="N164" s="91">
        <v>7.0000000000000007E-2</v>
      </c>
      <c r="O164" s="91">
        <v>0.01</v>
      </c>
    </row>
    <row r="165" spans="2:15">
      <c r="B165" t="s">
        <v>1491</v>
      </c>
      <c r="C165" t="s">
        <v>1492</v>
      </c>
      <c r="D165" t="s">
        <v>1368</v>
      </c>
      <c r="E165" t="s">
        <v>1369</v>
      </c>
      <c r="F165" t="s">
        <v>1493</v>
      </c>
      <c r="G165" t="s">
        <v>1490</v>
      </c>
      <c r="H165" t="s">
        <v>109</v>
      </c>
      <c r="I165" s="91">
        <v>99</v>
      </c>
      <c r="J165" s="91">
        <v>14004</v>
      </c>
      <c r="K165" s="91">
        <v>0</v>
      </c>
      <c r="L165" s="91">
        <v>51.96212208</v>
      </c>
      <c r="M165" s="91">
        <v>0</v>
      </c>
      <c r="N165" s="91">
        <v>7.0000000000000007E-2</v>
      </c>
      <c r="O165" s="91">
        <v>0.01</v>
      </c>
    </row>
    <row r="166" spans="2:15">
      <c r="B166" t="s">
        <v>1494</v>
      </c>
      <c r="C166" t="s">
        <v>1495</v>
      </c>
      <c r="D166" t="s">
        <v>1368</v>
      </c>
      <c r="E166" t="s">
        <v>1369</v>
      </c>
      <c r="F166" t="s">
        <v>1496</v>
      </c>
      <c r="G166" t="s">
        <v>1490</v>
      </c>
      <c r="H166" t="s">
        <v>109</v>
      </c>
      <c r="I166" s="91">
        <v>84</v>
      </c>
      <c r="J166" s="91">
        <v>16994</v>
      </c>
      <c r="K166" s="91">
        <v>0</v>
      </c>
      <c r="L166" s="91">
        <v>53.502550079999999</v>
      </c>
      <c r="M166" s="91">
        <v>0</v>
      </c>
      <c r="N166" s="91">
        <v>7.0000000000000007E-2</v>
      </c>
      <c r="O166" s="91">
        <v>0.01</v>
      </c>
    </row>
    <row r="167" spans="2:15">
      <c r="B167" t="s">
        <v>1497</v>
      </c>
      <c r="C167" t="s">
        <v>1498</v>
      </c>
      <c r="D167" t="s">
        <v>1499</v>
      </c>
      <c r="E167" t="s">
        <v>1369</v>
      </c>
      <c r="F167" t="s">
        <v>1500</v>
      </c>
      <c r="G167" t="s">
        <v>1501</v>
      </c>
      <c r="H167" t="s">
        <v>116</v>
      </c>
      <c r="I167" s="91">
        <v>4871</v>
      </c>
      <c r="J167" s="91">
        <v>495.95</v>
      </c>
      <c r="K167" s="91">
        <v>0</v>
      </c>
      <c r="L167" s="91">
        <v>115.7976366183</v>
      </c>
      <c r="M167" s="91">
        <v>0</v>
      </c>
      <c r="N167" s="91">
        <v>0.16</v>
      </c>
      <c r="O167" s="91">
        <v>0.03</v>
      </c>
    </row>
    <row r="168" spans="2:15">
      <c r="B168" t="s">
        <v>1502</v>
      </c>
      <c r="C168" t="s">
        <v>1503</v>
      </c>
      <c r="D168" t="s">
        <v>1368</v>
      </c>
      <c r="E168" t="s">
        <v>1369</v>
      </c>
      <c r="F168" t="s">
        <v>1504</v>
      </c>
      <c r="G168" t="s">
        <v>1501</v>
      </c>
      <c r="H168" t="s">
        <v>109</v>
      </c>
      <c r="I168" s="91">
        <v>387</v>
      </c>
      <c r="J168" s="91">
        <v>5919</v>
      </c>
      <c r="K168" s="91">
        <v>0</v>
      </c>
      <c r="L168" s="91">
        <v>85.853674440000006</v>
      </c>
      <c r="M168" s="91">
        <v>0</v>
      </c>
      <c r="N168" s="91">
        <v>0.12</v>
      </c>
      <c r="O168" s="91">
        <v>0.02</v>
      </c>
    </row>
    <row r="169" spans="2:15">
      <c r="B169" t="s">
        <v>1505</v>
      </c>
      <c r="C169" t="s">
        <v>1506</v>
      </c>
      <c r="D169" t="s">
        <v>1368</v>
      </c>
      <c r="E169" t="s">
        <v>1369</v>
      </c>
      <c r="F169" t="s">
        <v>1507</v>
      </c>
      <c r="G169" t="s">
        <v>1501</v>
      </c>
      <c r="H169" t="s">
        <v>116</v>
      </c>
      <c r="I169" s="91">
        <v>6916.21</v>
      </c>
      <c r="J169" s="91">
        <v>628.29999999999995</v>
      </c>
      <c r="K169" s="91">
        <v>0</v>
      </c>
      <c r="L169" s="91">
        <v>208.295027650962</v>
      </c>
      <c r="M169" s="91">
        <v>0</v>
      </c>
      <c r="N169" s="91">
        <v>0.28999999999999998</v>
      </c>
      <c r="O169" s="91">
        <v>0.05</v>
      </c>
    </row>
    <row r="170" spans="2:15">
      <c r="B170" t="s">
        <v>1508</v>
      </c>
      <c r="C170" t="s">
        <v>1509</v>
      </c>
      <c r="D170" t="s">
        <v>1368</v>
      </c>
      <c r="E170" t="s">
        <v>1369</v>
      </c>
      <c r="F170" t="s">
        <v>1510</v>
      </c>
      <c r="G170" t="s">
        <v>1501</v>
      </c>
      <c r="H170" t="s">
        <v>223</v>
      </c>
      <c r="I170" s="91">
        <v>2436</v>
      </c>
      <c r="J170" s="91">
        <v>98170</v>
      </c>
      <c r="K170" s="91">
        <v>0</v>
      </c>
      <c r="L170" s="91">
        <v>81.578551395600002</v>
      </c>
      <c r="M170" s="91">
        <v>0.01</v>
      </c>
      <c r="N170" s="91">
        <v>0.11</v>
      </c>
      <c r="O170" s="91">
        <v>0.02</v>
      </c>
    </row>
    <row r="171" spans="2:15">
      <c r="B171" t="s">
        <v>1511</v>
      </c>
      <c r="C171" t="s">
        <v>1512</v>
      </c>
      <c r="D171" t="s">
        <v>1499</v>
      </c>
      <c r="E171" t="s">
        <v>1369</v>
      </c>
      <c r="F171" t="s">
        <v>1513</v>
      </c>
      <c r="G171" t="s">
        <v>1501</v>
      </c>
      <c r="H171" t="s">
        <v>116</v>
      </c>
      <c r="I171" s="91">
        <v>1099</v>
      </c>
      <c r="J171" s="91">
        <v>2307.5</v>
      </c>
      <c r="K171" s="91">
        <v>0</v>
      </c>
      <c r="L171" s="91">
        <v>121.55786779500001</v>
      </c>
      <c r="M171" s="91">
        <v>0</v>
      </c>
      <c r="N171" s="91">
        <v>0.17</v>
      </c>
      <c r="O171" s="91">
        <v>0.03</v>
      </c>
    </row>
    <row r="172" spans="2:15">
      <c r="B172" t="s">
        <v>1514</v>
      </c>
      <c r="C172" t="s">
        <v>1515</v>
      </c>
      <c r="D172" t="s">
        <v>1368</v>
      </c>
      <c r="E172" t="s">
        <v>1369</v>
      </c>
      <c r="F172" t="s">
        <v>1516</v>
      </c>
      <c r="G172" t="s">
        <v>1501</v>
      </c>
      <c r="H172" t="s">
        <v>123</v>
      </c>
      <c r="I172" s="91">
        <v>978</v>
      </c>
      <c r="J172" s="91">
        <v>3132</v>
      </c>
      <c r="K172" s="91">
        <v>0</v>
      </c>
      <c r="L172" s="91">
        <v>81.025015392</v>
      </c>
      <c r="M172" s="91">
        <v>0</v>
      </c>
      <c r="N172" s="91">
        <v>0.11</v>
      </c>
      <c r="O172" s="91">
        <v>0.02</v>
      </c>
    </row>
    <row r="173" spans="2:15">
      <c r="B173" t="s">
        <v>1517</v>
      </c>
      <c r="C173" t="s">
        <v>1518</v>
      </c>
      <c r="D173" t="s">
        <v>1368</v>
      </c>
      <c r="E173" t="s">
        <v>1369</v>
      </c>
      <c r="F173" t="s">
        <v>1519</v>
      </c>
      <c r="G173" t="s">
        <v>1520</v>
      </c>
      <c r="H173" t="s">
        <v>109</v>
      </c>
      <c r="I173" s="91">
        <v>119</v>
      </c>
      <c r="J173" s="91">
        <v>22532</v>
      </c>
      <c r="K173" s="91">
        <v>0</v>
      </c>
      <c r="L173" s="91">
        <v>100.49542384</v>
      </c>
      <c r="M173" s="91">
        <v>0</v>
      </c>
      <c r="N173" s="91">
        <v>0.14000000000000001</v>
      </c>
      <c r="O173" s="91">
        <v>0.02</v>
      </c>
    </row>
    <row r="174" spans="2:15">
      <c r="B174" t="s">
        <v>1521</v>
      </c>
      <c r="C174" t="s">
        <v>1522</v>
      </c>
      <c r="D174" t="s">
        <v>1368</v>
      </c>
      <c r="E174" t="s">
        <v>1369</v>
      </c>
      <c r="F174" t="s">
        <v>1523</v>
      </c>
      <c r="G174" t="s">
        <v>1524</v>
      </c>
      <c r="H174" t="s">
        <v>116</v>
      </c>
      <c r="I174" s="91">
        <v>743</v>
      </c>
      <c r="J174" s="91">
        <v>1651.6</v>
      </c>
      <c r="K174" s="91">
        <v>0</v>
      </c>
      <c r="L174" s="91">
        <v>58.821671239200001</v>
      </c>
      <c r="M174" s="91">
        <v>0</v>
      </c>
      <c r="N174" s="91">
        <v>0.08</v>
      </c>
      <c r="O174" s="91">
        <v>0.01</v>
      </c>
    </row>
    <row r="175" spans="2:15">
      <c r="B175" t="s">
        <v>1525</v>
      </c>
      <c r="C175" t="s">
        <v>1526</v>
      </c>
      <c r="D175" t="s">
        <v>1368</v>
      </c>
      <c r="E175" t="s">
        <v>1369</v>
      </c>
      <c r="F175" t="s">
        <v>1527</v>
      </c>
      <c r="G175" t="s">
        <v>1524</v>
      </c>
      <c r="H175" t="s">
        <v>109</v>
      </c>
      <c r="I175" s="91">
        <v>305</v>
      </c>
      <c r="J175" s="91">
        <v>4351</v>
      </c>
      <c r="K175" s="91">
        <v>0</v>
      </c>
      <c r="L175" s="91">
        <v>49.738021400000001</v>
      </c>
      <c r="M175" s="91">
        <v>0</v>
      </c>
      <c r="N175" s="91">
        <v>7.0000000000000007E-2</v>
      </c>
      <c r="O175" s="91">
        <v>0.01</v>
      </c>
    </row>
    <row r="176" spans="2:15">
      <c r="B176" t="s">
        <v>1528</v>
      </c>
      <c r="C176" t="s">
        <v>1529</v>
      </c>
      <c r="D176" t="s">
        <v>1368</v>
      </c>
      <c r="E176" t="s">
        <v>1369</v>
      </c>
      <c r="F176" t="s">
        <v>1530</v>
      </c>
      <c r="G176" t="s">
        <v>1524</v>
      </c>
      <c r="H176" t="s">
        <v>113</v>
      </c>
      <c r="I176" s="91">
        <v>681</v>
      </c>
      <c r="J176" s="91">
        <v>1572</v>
      </c>
      <c r="K176" s="91">
        <v>0</v>
      </c>
      <c r="L176" s="91">
        <v>45.942951311999998</v>
      </c>
      <c r="M176" s="91">
        <v>0</v>
      </c>
      <c r="N176" s="91">
        <v>0.06</v>
      </c>
      <c r="O176" s="91">
        <v>0.01</v>
      </c>
    </row>
    <row r="177" spans="2:15">
      <c r="B177" t="s">
        <v>1531</v>
      </c>
      <c r="C177" t="s">
        <v>1532</v>
      </c>
      <c r="D177" t="s">
        <v>1368</v>
      </c>
      <c r="E177" t="s">
        <v>1369</v>
      </c>
      <c r="F177" t="s">
        <v>1533</v>
      </c>
      <c r="G177" t="s">
        <v>1524</v>
      </c>
      <c r="H177" t="s">
        <v>109</v>
      </c>
      <c r="I177" s="91">
        <v>448</v>
      </c>
      <c r="J177" s="91">
        <v>2921</v>
      </c>
      <c r="K177" s="91">
        <v>0</v>
      </c>
      <c r="L177" s="91">
        <v>49.046627839999999</v>
      </c>
      <c r="M177" s="91">
        <v>0</v>
      </c>
      <c r="N177" s="91">
        <v>7.0000000000000007E-2</v>
      </c>
      <c r="O177" s="91">
        <v>0.01</v>
      </c>
    </row>
    <row r="178" spans="2:15">
      <c r="B178" t="s">
        <v>1534</v>
      </c>
      <c r="C178" t="s">
        <v>1535</v>
      </c>
      <c r="D178" t="s">
        <v>1368</v>
      </c>
      <c r="E178" t="s">
        <v>1369</v>
      </c>
      <c r="F178" t="s">
        <v>1536</v>
      </c>
      <c r="G178" t="s">
        <v>1524</v>
      </c>
      <c r="H178" t="s">
        <v>109</v>
      </c>
      <c r="I178" s="91">
        <v>771</v>
      </c>
      <c r="J178" s="91">
        <v>4700</v>
      </c>
      <c r="K178" s="91">
        <v>0</v>
      </c>
      <c r="L178" s="91">
        <v>135.81627599999999</v>
      </c>
      <c r="M178" s="91">
        <v>0</v>
      </c>
      <c r="N178" s="91">
        <v>0.19</v>
      </c>
      <c r="O178" s="91">
        <v>0.03</v>
      </c>
    </row>
    <row r="179" spans="2:15">
      <c r="B179" t="s">
        <v>1537</v>
      </c>
      <c r="C179" t="s">
        <v>1538</v>
      </c>
      <c r="D179" t="s">
        <v>1499</v>
      </c>
      <c r="E179" t="s">
        <v>1369</v>
      </c>
      <c r="F179" t="s">
        <v>1539</v>
      </c>
      <c r="G179" t="s">
        <v>1524</v>
      </c>
      <c r="H179" t="s">
        <v>116</v>
      </c>
      <c r="I179" s="91">
        <v>308</v>
      </c>
      <c r="J179" s="91">
        <v>3730</v>
      </c>
      <c r="K179" s="91">
        <v>0</v>
      </c>
      <c r="L179" s="91">
        <v>55.06849656</v>
      </c>
      <c r="M179" s="91">
        <v>0</v>
      </c>
      <c r="N179" s="91">
        <v>0.08</v>
      </c>
      <c r="O179" s="91">
        <v>0.01</v>
      </c>
    </row>
    <row r="180" spans="2:15">
      <c r="B180" t="s">
        <v>1540</v>
      </c>
      <c r="C180" t="s">
        <v>1541</v>
      </c>
      <c r="D180" t="s">
        <v>1368</v>
      </c>
      <c r="E180" t="s">
        <v>1369</v>
      </c>
      <c r="F180" t="s">
        <v>1542</v>
      </c>
      <c r="G180" t="s">
        <v>1371</v>
      </c>
      <c r="H180" t="s">
        <v>109</v>
      </c>
      <c r="I180" s="91">
        <v>286</v>
      </c>
      <c r="J180" s="91">
        <v>7641</v>
      </c>
      <c r="K180" s="91">
        <v>0</v>
      </c>
      <c r="L180" s="91">
        <v>81.90601848</v>
      </c>
      <c r="M180" s="91">
        <v>0</v>
      </c>
      <c r="N180" s="91">
        <v>0.11</v>
      </c>
      <c r="O180" s="91">
        <v>0.02</v>
      </c>
    </row>
    <row r="181" spans="2:15">
      <c r="B181" t="s">
        <v>1543</v>
      </c>
      <c r="C181" t="s">
        <v>1544</v>
      </c>
      <c r="D181" t="s">
        <v>1368</v>
      </c>
      <c r="E181" t="s">
        <v>1369</v>
      </c>
      <c r="F181" t="s">
        <v>1545</v>
      </c>
      <c r="G181" t="s">
        <v>1371</v>
      </c>
      <c r="H181" t="s">
        <v>109</v>
      </c>
      <c r="I181" s="91">
        <v>4413.2</v>
      </c>
      <c r="J181" s="91">
        <v>2740</v>
      </c>
      <c r="K181" s="91">
        <v>0</v>
      </c>
      <c r="L181" s="91">
        <v>453.21445663999998</v>
      </c>
      <c r="M181" s="91">
        <v>0</v>
      </c>
      <c r="N181" s="91">
        <v>0.63</v>
      </c>
      <c r="O181" s="91">
        <v>0.1</v>
      </c>
    </row>
    <row r="182" spans="2:15">
      <c r="B182" t="s">
        <v>1546</v>
      </c>
      <c r="C182" t="s">
        <v>1547</v>
      </c>
      <c r="D182" t="s">
        <v>1380</v>
      </c>
      <c r="E182" t="s">
        <v>1369</v>
      </c>
      <c r="F182" t="s">
        <v>1548</v>
      </c>
      <c r="G182" t="s">
        <v>1371</v>
      </c>
      <c r="H182" t="s">
        <v>109</v>
      </c>
      <c r="I182" s="91">
        <v>1224</v>
      </c>
      <c r="J182" s="91">
        <v>4365</v>
      </c>
      <c r="K182" s="91">
        <v>0</v>
      </c>
      <c r="L182" s="91">
        <v>200.24664480000001</v>
      </c>
      <c r="M182" s="91">
        <v>0</v>
      </c>
      <c r="N182" s="91">
        <v>0.28000000000000003</v>
      </c>
      <c r="O182" s="91">
        <v>0.04</v>
      </c>
    </row>
    <row r="183" spans="2:15">
      <c r="B183" t="s">
        <v>1549</v>
      </c>
      <c r="C183" t="s">
        <v>1550</v>
      </c>
      <c r="D183" t="s">
        <v>1380</v>
      </c>
      <c r="E183" t="s">
        <v>1369</v>
      </c>
      <c r="F183" t="s">
        <v>1080</v>
      </c>
      <c r="G183" t="s">
        <v>1371</v>
      </c>
      <c r="H183" t="s">
        <v>109</v>
      </c>
      <c r="I183" s="91">
        <v>2490.06</v>
      </c>
      <c r="J183" s="91">
        <v>3875</v>
      </c>
      <c r="K183" s="91">
        <v>0</v>
      </c>
      <c r="L183" s="91">
        <v>361.64386409999997</v>
      </c>
      <c r="M183" s="91">
        <v>0</v>
      </c>
      <c r="N183" s="91">
        <v>0.51</v>
      </c>
      <c r="O183" s="91">
        <v>0.08</v>
      </c>
    </row>
    <row r="184" spans="2:15">
      <c r="B184" t="s">
        <v>1551</v>
      </c>
      <c r="C184" t="s">
        <v>1552</v>
      </c>
      <c r="D184" t="s">
        <v>1368</v>
      </c>
      <c r="E184" t="s">
        <v>1369</v>
      </c>
      <c r="F184" t="s">
        <v>1553</v>
      </c>
      <c r="G184" t="s">
        <v>1385</v>
      </c>
      <c r="H184" t="s">
        <v>109</v>
      </c>
      <c r="I184" s="91">
        <v>235</v>
      </c>
      <c r="J184" s="91">
        <v>11524</v>
      </c>
      <c r="K184" s="91">
        <v>0</v>
      </c>
      <c r="L184" s="91">
        <v>101.5010872</v>
      </c>
      <c r="M184" s="91">
        <v>0</v>
      </c>
      <c r="N184" s="91">
        <v>0.14000000000000001</v>
      </c>
      <c r="O184" s="91">
        <v>0.02</v>
      </c>
    </row>
    <row r="185" spans="2:15">
      <c r="B185" t="s">
        <v>1554</v>
      </c>
      <c r="C185" t="s">
        <v>1555</v>
      </c>
      <c r="D185" t="s">
        <v>1368</v>
      </c>
      <c r="E185" t="s">
        <v>1369</v>
      </c>
      <c r="F185" t="s">
        <v>1556</v>
      </c>
      <c r="G185" t="s">
        <v>1385</v>
      </c>
      <c r="H185" t="s">
        <v>109</v>
      </c>
      <c r="I185" s="91">
        <v>232</v>
      </c>
      <c r="J185" s="91">
        <v>11255</v>
      </c>
      <c r="K185" s="91">
        <v>0</v>
      </c>
      <c r="L185" s="91">
        <v>97.866276799999994</v>
      </c>
      <c r="M185" s="91">
        <v>0</v>
      </c>
      <c r="N185" s="91">
        <v>0.14000000000000001</v>
      </c>
      <c r="O185" s="91">
        <v>0.02</v>
      </c>
    </row>
    <row r="186" spans="2:15">
      <c r="B186" t="s">
        <v>1557</v>
      </c>
      <c r="C186" t="s">
        <v>1558</v>
      </c>
      <c r="D186" t="s">
        <v>1368</v>
      </c>
      <c r="E186" t="s">
        <v>1369</v>
      </c>
      <c r="F186" t="s">
        <v>1559</v>
      </c>
      <c r="G186" t="s">
        <v>1385</v>
      </c>
      <c r="H186" t="s">
        <v>116</v>
      </c>
      <c r="I186" s="91">
        <v>2616</v>
      </c>
      <c r="J186" s="91">
        <v>533.20000000000005</v>
      </c>
      <c r="K186" s="91">
        <v>0</v>
      </c>
      <c r="L186" s="91">
        <v>66.860797420799997</v>
      </c>
      <c r="M186" s="91">
        <v>0</v>
      </c>
      <c r="N186" s="91">
        <v>0.09</v>
      </c>
      <c r="O186" s="91">
        <v>0.01</v>
      </c>
    </row>
    <row r="187" spans="2:15">
      <c r="B187" t="s">
        <v>1560</v>
      </c>
      <c r="C187" t="s">
        <v>1561</v>
      </c>
      <c r="D187" t="s">
        <v>1472</v>
      </c>
      <c r="E187" t="s">
        <v>1369</v>
      </c>
      <c r="F187" t="s">
        <v>1562</v>
      </c>
      <c r="G187" t="s">
        <v>1385</v>
      </c>
      <c r="H187" t="s">
        <v>113</v>
      </c>
      <c r="I187" s="91">
        <v>616</v>
      </c>
      <c r="J187" s="91">
        <v>3959</v>
      </c>
      <c r="K187" s="91">
        <v>0</v>
      </c>
      <c r="L187" s="91">
        <v>104.661137504</v>
      </c>
      <c r="M187" s="91">
        <v>0</v>
      </c>
      <c r="N187" s="91">
        <v>0.15</v>
      </c>
      <c r="O187" s="91">
        <v>0.02</v>
      </c>
    </row>
    <row r="188" spans="2:15">
      <c r="B188" t="s">
        <v>1563</v>
      </c>
      <c r="C188" t="s">
        <v>1564</v>
      </c>
      <c r="D188" t="s">
        <v>1368</v>
      </c>
      <c r="E188" t="s">
        <v>1369</v>
      </c>
      <c r="F188" t="s">
        <v>1565</v>
      </c>
      <c r="G188" t="s">
        <v>1385</v>
      </c>
      <c r="H188" t="s">
        <v>113</v>
      </c>
      <c r="I188" s="91">
        <v>582</v>
      </c>
      <c r="J188" s="91">
        <v>4000</v>
      </c>
      <c r="K188" s="91">
        <v>0</v>
      </c>
      <c r="L188" s="91">
        <v>99.908448000000007</v>
      </c>
      <c r="M188" s="91">
        <v>0</v>
      </c>
      <c r="N188" s="91">
        <v>0.14000000000000001</v>
      </c>
      <c r="O188" s="91">
        <v>0.02</v>
      </c>
    </row>
    <row r="189" spans="2:15">
      <c r="B189" t="s">
        <v>1566</v>
      </c>
      <c r="C189" t="s">
        <v>1567</v>
      </c>
      <c r="D189" t="s">
        <v>1368</v>
      </c>
      <c r="E189" t="s">
        <v>1369</v>
      </c>
      <c r="F189" t="s">
        <v>1568</v>
      </c>
      <c r="G189" t="s">
        <v>1385</v>
      </c>
      <c r="H189" t="s">
        <v>113</v>
      </c>
      <c r="I189" s="91">
        <v>131</v>
      </c>
      <c r="J189" s="91">
        <v>11300</v>
      </c>
      <c r="K189" s="91">
        <v>0.95531016000000002</v>
      </c>
      <c r="L189" s="91">
        <v>64.483864960000005</v>
      </c>
      <c r="M189" s="91">
        <v>0</v>
      </c>
      <c r="N189" s="91">
        <v>0.09</v>
      </c>
      <c r="O189" s="91">
        <v>0.01</v>
      </c>
    </row>
    <row r="190" spans="2:15">
      <c r="B190" t="s">
        <v>1569</v>
      </c>
      <c r="C190" t="s">
        <v>1570</v>
      </c>
      <c r="D190" t="s">
        <v>1368</v>
      </c>
      <c r="E190" t="s">
        <v>1369</v>
      </c>
      <c r="F190" t="s">
        <v>1571</v>
      </c>
      <c r="G190" t="s">
        <v>1385</v>
      </c>
      <c r="H190" t="s">
        <v>116</v>
      </c>
      <c r="I190" s="91">
        <v>2529</v>
      </c>
      <c r="J190" s="91">
        <v>588.6</v>
      </c>
      <c r="K190" s="91">
        <v>0</v>
      </c>
      <c r="L190" s="91">
        <v>71.353085619599995</v>
      </c>
      <c r="M190" s="91">
        <v>0</v>
      </c>
      <c r="N190" s="91">
        <v>0.1</v>
      </c>
      <c r="O190" s="91">
        <v>0.02</v>
      </c>
    </row>
    <row r="191" spans="2:15">
      <c r="B191" t="s">
        <v>1572</v>
      </c>
      <c r="C191" t="s">
        <v>1573</v>
      </c>
      <c r="D191" t="s">
        <v>1368</v>
      </c>
      <c r="E191" t="s">
        <v>1369</v>
      </c>
      <c r="F191" t="s">
        <v>1574</v>
      </c>
      <c r="G191" t="s">
        <v>1385</v>
      </c>
      <c r="H191" t="s">
        <v>109</v>
      </c>
      <c r="I191" s="91">
        <v>396</v>
      </c>
      <c r="J191" s="91">
        <v>16799</v>
      </c>
      <c r="K191" s="91">
        <v>0</v>
      </c>
      <c r="L191" s="91">
        <v>249.33210192000001</v>
      </c>
      <c r="M191" s="91">
        <v>0</v>
      </c>
      <c r="N191" s="91">
        <v>0.35</v>
      </c>
      <c r="O191" s="91">
        <v>0.05</v>
      </c>
    </row>
    <row r="192" spans="2:15">
      <c r="B192" t="s">
        <v>1575</v>
      </c>
      <c r="C192" t="s">
        <v>1576</v>
      </c>
      <c r="D192" t="s">
        <v>1368</v>
      </c>
      <c r="E192" t="s">
        <v>1369</v>
      </c>
      <c r="F192" t="s">
        <v>1577</v>
      </c>
      <c r="G192" t="s">
        <v>1385</v>
      </c>
      <c r="H192" t="s">
        <v>109</v>
      </c>
      <c r="I192" s="91">
        <v>317</v>
      </c>
      <c r="J192" s="91">
        <v>7908</v>
      </c>
      <c r="K192" s="91">
        <v>0</v>
      </c>
      <c r="L192" s="91">
        <v>93.95621328</v>
      </c>
      <c r="M192" s="91">
        <v>0</v>
      </c>
      <c r="N192" s="91">
        <v>0.13</v>
      </c>
      <c r="O192" s="91">
        <v>0.02</v>
      </c>
    </row>
    <row r="193" spans="2:15">
      <c r="B193" t="s">
        <v>1578</v>
      </c>
      <c r="C193" t="s">
        <v>1579</v>
      </c>
      <c r="D193" t="s">
        <v>1380</v>
      </c>
      <c r="E193" t="s">
        <v>1369</v>
      </c>
      <c r="F193" t="s">
        <v>1580</v>
      </c>
      <c r="G193" t="s">
        <v>1581</v>
      </c>
      <c r="H193" t="s">
        <v>109</v>
      </c>
      <c r="I193" s="91">
        <v>276</v>
      </c>
      <c r="J193" s="91">
        <v>13707</v>
      </c>
      <c r="K193" s="91">
        <v>0</v>
      </c>
      <c r="L193" s="91">
        <v>141.79178736</v>
      </c>
      <c r="M193" s="91">
        <v>0</v>
      </c>
      <c r="N193" s="91">
        <v>0.2</v>
      </c>
      <c r="O193" s="91">
        <v>0.03</v>
      </c>
    </row>
    <row r="194" spans="2:15">
      <c r="B194" t="s">
        <v>1582</v>
      </c>
      <c r="C194" t="s">
        <v>1583</v>
      </c>
      <c r="D194" t="s">
        <v>1368</v>
      </c>
      <c r="E194" t="s">
        <v>1369</v>
      </c>
      <c r="F194" t="s">
        <v>1584</v>
      </c>
      <c r="G194" t="s">
        <v>1581</v>
      </c>
      <c r="H194" t="s">
        <v>109</v>
      </c>
      <c r="I194" s="91">
        <v>121</v>
      </c>
      <c r="J194" s="91">
        <v>150197</v>
      </c>
      <c r="K194" s="91">
        <v>0</v>
      </c>
      <c r="L194" s="91">
        <v>681.15541076</v>
      </c>
      <c r="M194" s="91">
        <v>0</v>
      </c>
      <c r="N194" s="91">
        <v>0.95</v>
      </c>
      <c r="O194" s="91">
        <v>0.15</v>
      </c>
    </row>
    <row r="195" spans="2:15">
      <c r="B195" t="s">
        <v>1585</v>
      </c>
      <c r="C195" t="s">
        <v>1586</v>
      </c>
      <c r="D195" t="s">
        <v>1368</v>
      </c>
      <c r="E195" t="s">
        <v>1369</v>
      </c>
      <c r="F195" t="s">
        <v>1587</v>
      </c>
      <c r="G195" t="s">
        <v>1581</v>
      </c>
      <c r="H195" t="s">
        <v>109</v>
      </c>
      <c r="I195" s="91">
        <v>298</v>
      </c>
      <c r="J195" s="91">
        <v>2706</v>
      </c>
      <c r="K195" s="91">
        <v>0</v>
      </c>
      <c r="L195" s="91">
        <v>30.223422240000001</v>
      </c>
      <c r="M195" s="91">
        <v>0</v>
      </c>
      <c r="N195" s="91">
        <v>0.04</v>
      </c>
      <c r="O195" s="91">
        <v>0.01</v>
      </c>
    </row>
    <row r="196" spans="2:15">
      <c r="B196" t="s">
        <v>1588</v>
      </c>
      <c r="C196" t="s">
        <v>1589</v>
      </c>
      <c r="D196" t="s">
        <v>1368</v>
      </c>
      <c r="E196" t="s">
        <v>1369</v>
      </c>
      <c r="F196" t="s">
        <v>1590</v>
      </c>
      <c r="G196" t="s">
        <v>1581</v>
      </c>
      <c r="H196" t="s">
        <v>109</v>
      </c>
      <c r="I196" s="91">
        <v>235</v>
      </c>
      <c r="J196" s="91">
        <v>11265</v>
      </c>
      <c r="K196" s="91">
        <v>0</v>
      </c>
      <c r="L196" s="91">
        <v>99.219866999999994</v>
      </c>
      <c r="M196" s="91">
        <v>0</v>
      </c>
      <c r="N196" s="91">
        <v>0.14000000000000001</v>
      </c>
      <c r="O196" s="91">
        <v>0.02</v>
      </c>
    </row>
    <row r="197" spans="2:15">
      <c r="B197" t="s">
        <v>1591</v>
      </c>
      <c r="C197" t="s">
        <v>1592</v>
      </c>
      <c r="D197" t="s">
        <v>1368</v>
      </c>
      <c r="E197" t="s">
        <v>1369</v>
      </c>
      <c r="F197" t="s">
        <v>1593</v>
      </c>
      <c r="G197" t="s">
        <v>1581</v>
      </c>
      <c r="H197" t="s">
        <v>109</v>
      </c>
      <c r="I197" s="91">
        <v>132</v>
      </c>
      <c r="J197" s="91">
        <v>26766</v>
      </c>
      <c r="K197" s="91">
        <v>0</v>
      </c>
      <c r="L197" s="91">
        <v>132.42103775999999</v>
      </c>
      <c r="M197" s="91">
        <v>0</v>
      </c>
      <c r="N197" s="91">
        <v>0.19</v>
      </c>
      <c r="O197" s="91">
        <v>0.03</v>
      </c>
    </row>
    <row r="198" spans="2:15">
      <c r="B198" t="s">
        <v>1594</v>
      </c>
      <c r="C198" t="s">
        <v>1595</v>
      </c>
      <c r="D198" t="s">
        <v>1368</v>
      </c>
      <c r="E198" t="s">
        <v>1369</v>
      </c>
      <c r="F198" t="s">
        <v>1596</v>
      </c>
      <c r="G198" t="s">
        <v>1581</v>
      </c>
      <c r="H198" t="s">
        <v>109</v>
      </c>
      <c r="I198" s="91">
        <v>17</v>
      </c>
      <c r="J198" s="91">
        <v>172242</v>
      </c>
      <c r="K198" s="91">
        <v>0</v>
      </c>
      <c r="L198" s="91">
        <v>109.74571272</v>
      </c>
      <c r="M198" s="91">
        <v>0</v>
      </c>
      <c r="N198" s="91">
        <v>0.15</v>
      </c>
      <c r="O198" s="91">
        <v>0.02</v>
      </c>
    </row>
    <row r="199" spans="2:15">
      <c r="B199" t="s">
        <v>1597</v>
      </c>
      <c r="C199" t="s">
        <v>1598</v>
      </c>
      <c r="D199" t="s">
        <v>1368</v>
      </c>
      <c r="E199" t="s">
        <v>1369</v>
      </c>
      <c r="F199" t="s">
        <v>1599</v>
      </c>
      <c r="G199" t="s">
        <v>1581</v>
      </c>
      <c r="H199" t="s">
        <v>109</v>
      </c>
      <c r="I199" s="91">
        <v>526</v>
      </c>
      <c r="J199" s="91">
        <v>5394</v>
      </c>
      <c r="K199" s="91">
        <v>0</v>
      </c>
      <c r="L199" s="91">
        <v>106.33990512</v>
      </c>
      <c r="M199" s="91">
        <v>0</v>
      </c>
      <c r="N199" s="91">
        <v>0.15</v>
      </c>
      <c r="O199" s="91">
        <v>0.02</v>
      </c>
    </row>
    <row r="200" spans="2:15">
      <c r="B200" t="s">
        <v>1600</v>
      </c>
      <c r="C200" t="s">
        <v>1601</v>
      </c>
      <c r="D200" t="s">
        <v>1368</v>
      </c>
      <c r="E200" t="s">
        <v>1369</v>
      </c>
      <c r="F200" t="s">
        <v>1602</v>
      </c>
      <c r="G200" t="s">
        <v>1388</v>
      </c>
      <c r="H200" t="s">
        <v>113</v>
      </c>
      <c r="I200" s="91">
        <v>150</v>
      </c>
      <c r="J200" s="91">
        <v>13716</v>
      </c>
      <c r="K200" s="91">
        <v>0</v>
      </c>
      <c r="L200" s="91">
        <v>88.295378400000004</v>
      </c>
      <c r="M200" s="91">
        <v>0</v>
      </c>
      <c r="N200" s="91">
        <v>0.12</v>
      </c>
      <c r="O200" s="91">
        <v>0.02</v>
      </c>
    </row>
    <row r="201" spans="2:15">
      <c r="B201" t="s">
        <v>1603</v>
      </c>
      <c r="C201" t="s">
        <v>1604</v>
      </c>
      <c r="D201" t="s">
        <v>1368</v>
      </c>
      <c r="E201" t="s">
        <v>1369</v>
      </c>
      <c r="F201" t="s">
        <v>1605</v>
      </c>
      <c r="G201" t="s">
        <v>1397</v>
      </c>
      <c r="H201" t="s">
        <v>109</v>
      </c>
      <c r="I201" s="91">
        <v>940</v>
      </c>
      <c r="J201" s="91">
        <v>13109</v>
      </c>
      <c r="K201" s="91">
        <v>0</v>
      </c>
      <c r="L201" s="91">
        <v>461.84580080000001</v>
      </c>
      <c r="M201" s="91">
        <v>0</v>
      </c>
      <c r="N201" s="91">
        <v>0.65</v>
      </c>
      <c r="O201" s="91">
        <v>0.1</v>
      </c>
    </row>
    <row r="202" spans="2:15">
      <c r="B202" t="s">
        <v>1606</v>
      </c>
      <c r="C202" t="s">
        <v>1607</v>
      </c>
      <c r="D202" t="s">
        <v>1368</v>
      </c>
      <c r="E202" t="s">
        <v>1369</v>
      </c>
      <c r="F202" t="s">
        <v>1608</v>
      </c>
      <c r="G202" t="s">
        <v>1397</v>
      </c>
      <c r="H202" t="s">
        <v>109</v>
      </c>
      <c r="I202" s="91">
        <v>124</v>
      </c>
      <c r="J202" s="91">
        <v>103561</v>
      </c>
      <c r="K202" s="91">
        <v>0</v>
      </c>
      <c r="L202" s="91">
        <v>481.30181872000003</v>
      </c>
      <c r="M202" s="91">
        <v>0</v>
      </c>
      <c r="N202" s="91">
        <v>0.67</v>
      </c>
      <c r="O202" s="91">
        <v>0.11</v>
      </c>
    </row>
    <row r="203" spans="2:15">
      <c r="B203" t="s">
        <v>1609</v>
      </c>
      <c r="C203" t="s">
        <v>1610</v>
      </c>
      <c r="D203" t="s">
        <v>1368</v>
      </c>
      <c r="E203" t="s">
        <v>1369</v>
      </c>
      <c r="F203" t="s">
        <v>1611</v>
      </c>
      <c r="G203" t="s">
        <v>1397</v>
      </c>
      <c r="H203" t="s">
        <v>109</v>
      </c>
      <c r="I203" s="91">
        <v>212</v>
      </c>
      <c r="J203" s="91">
        <v>18865</v>
      </c>
      <c r="K203" s="91">
        <v>0</v>
      </c>
      <c r="L203" s="91">
        <v>149.8967624</v>
      </c>
      <c r="M203" s="91">
        <v>0</v>
      </c>
      <c r="N203" s="91">
        <v>0.21</v>
      </c>
      <c r="O203" s="91">
        <v>0.03</v>
      </c>
    </row>
    <row r="204" spans="2:15">
      <c r="B204" t="s">
        <v>1612</v>
      </c>
      <c r="C204" t="s">
        <v>1613</v>
      </c>
      <c r="D204" t="s">
        <v>1368</v>
      </c>
      <c r="E204" t="s">
        <v>1369</v>
      </c>
      <c r="F204" t="s">
        <v>1614</v>
      </c>
      <c r="G204" t="s">
        <v>1397</v>
      </c>
      <c r="H204" t="s">
        <v>109</v>
      </c>
      <c r="I204" s="91">
        <v>1541</v>
      </c>
      <c r="J204" s="91">
        <v>10157</v>
      </c>
      <c r="K204" s="91">
        <v>0</v>
      </c>
      <c r="L204" s="91">
        <v>586.63459876000002</v>
      </c>
      <c r="M204" s="91">
        <v>0</v>
      </c>
      <c r="N204" s="91">
        <v>0.82</v>
      </c>
      <c r="O204" s="91">
        <v>0.13</v>
      </c>
    </row>
    <row r="205" spans="2:15">
      <c r="B205" t="s">
        <v>1615</v>
      </c>
      <c r="C205" t="s">
        <v>1616</v>
      </c>
      <c r="D205" t="s">
        <v>1368</v>
      </c>
      <c r="E205" t="s">
        <v>1369</v>
      </c>
      <c r="F205" t="s">
        <v>1617</v>
      </c>
      <c r="G205" t="s">
        <v>1397</v>
      </c>
      <c r="H205" t="s">
        <v>109</v>
      </c>
      <c r="I205" s="91">
        <v>222</v>
      </c>
      <c r="J205" s="91">
        <v>8409</v>
      </c>
      <c r="K205" s="91">
        <v>0</v>
      </c>
      <c r="L205" s="91">
        <v>69.967589039999993</v>
      </c>
      <c r="M205" s="91">
        <v>0</v>
      </c>
      <c r="N205" s="91">
        <v>0.1</v>
      </c>
      <c r="O205" s="91">
        <v>0.02</v>
      </c>
    </row>
    <row r="206" spans="2:15">
      <c r="B206" t="s">
        <v>1618</v>
      </c>
      <c r="C206" t="s">
        <v>1619</v>
      </c>
      <c r="D206" t="s">
        <v>1368</v>
      </c>
      <c r="E206" t="s">
        <v>1369</v>
      </c>
      <c r="F206" t="s">
        <v>1620</v>
      </c>
      <c r="G206" t="s">
        <v>1397</v>
      </c>
      <c r="H206" t="s">
        <v>109</v>
      </c>
      <c r="I206" s="91">
        <v>948.51</v>
      </c>
      <c r="J206" s="91">
        <v>5290</v>
      </c>
      <c r="K206" s="91">
        <v>0</v>
      </c>
      <c r="L206" s="91">
        <v>188.060318892</v>
      </c>
      <c r="M206" s="91">
        <v>0</v>
      </c>
      <c r="N206" s="91">
        <v>0.26</v>
      </c>
      <c r="O206" s="91">
        <v>0.04</v>
      </c>
    </row>
    <row r="207" spans="2:15">
      <c r="B207" t="s">
        <v>1621</v>
      </c>
      <c r="C207" t="s">
        <v>1622</v>
      </c>
      <c r="D207" t="s">
        <v>1368</v>
      </c>
      <c r="E207" t="s">
        <v>1369</v>
      </c>
      <c r="F207" t="s">
        <v>1623</v>
      </c>
      <c r="G207" t="s">
        <v>1397</v>
      </c>
      <c r="H207" t="s">
        <v>109</v>
      </c>
      <c r="I207" s="91">
        <v>311</v>
      </c>
      <c r="J207" s="91">
        <v>13194</v>
      </c>
      <c r="K207" s="91">
        <v>0</v>
      </c>
      <c r="L207" s="91">
        <v>153.79295832</v>
      </c>
      <c r="M207" s="91">
        <v>0</v>
      </c>
      <c r="N207" s="91">
        <v>0.22</v>
      </c>
      <c r="O207" s="91">
        <v>0.03</v>
      </c>
    </row>
    <row r="208" spans="2:15">
      <c r="B208" t="s">
        <v>1624</v>
      </c>
      <c r="C208" t="s">
        <v>1625</v>
      </c>
      <c r="D208" t="s">
        <v>1368</v>
      </c>
      <c r="E208" t="s">
        <v>1369</v>
      </c>
      <c r="F208" t="s">
        <v>1240</v>
      </c>
      <c r="G208" t="s">
        <v>1397</v>
      </c>
      <c r="H208" t="s">
        <v>109</v>
      </c>
      <c r="I208" s="91">
        <v>3362.15</v>
      </c>
      <c r="J208" s="91">
        <v>1103</v>
      </c>
      <c r="K208" s="91">
        <v>0</v>
      </c>
      <c r="L208" s="91">
        <v>138.99276034600001</v>
      </c>
      <c r="M208" s="91">
        <v>0.01</v>
      </c>
      <c r="N208" s="91">
        <v>0.19</v>
      </c>
      <c r="O208" s="91">
        <v>0.03</v>
      </c>
    </row>
    <row r="209" spans="2:15">
      <c r="B209" t="s">
        <v>1626</v>
      </c>
      <c r="C209" t="s">
        <v>1627</v>
      </c>
      <c r="D209" t="s">
        <v>1368</v>
      </c>
      <c r="E209" t="s">
        <v>1369</v>
      </c>
      <c r="F209" t="s">
        <v>1628</v>
      </c>
      <c r="G209" t="s">
        <v>1413</v>
      </c>
      <c r="H209" t="s">
        <v>109</v>
      </c>
      <c r="I209" s="91">
        <v>290</v>
      </c>
      <c r="J209" s="91">
        <v>15774</v>
      </c>
      <c r="K209" s="91">
        <v>0</v>
      </c>
      <c r="L209" s="91">
        <v>171.45076080000001</v>
      </c>
      <c r="M209" s="91">
        <v>0</v>
      </c>
      <c r="N209" s="91">
        <v>0.24</v>
      </c>
      <c r="O209" s="91">
        <v>0.04</v>
      </c>
    </row>
    <row r="210" spans="2:15">
      <c r="B210" t="s">
        <v>1629</v>
      </c>
      <c r="C210" t="s">
        <v>1630</v>
      </c>
      <c r="D210" t="s">
        <v>1368</v>
      </c>
      <c r="E210" t="s">
        <v>1369</v>
      </c>
      <c r="F210" t="s">
        <v>1631</v>
      </c>
      <c r="G210" t="s">
        <v>1413</v>
      </c>
      <c r="H210" t="s">
        <v>109</v>
      </c>
      <c r="I210" s="91">
        <v>1017</v>
      </c>
      <c r="J210" s="91">
        <v>4333</v>
      </c>
      <c r="K210" s="91">
        <v>0</v>
      </c>
      <c r="L210" s="91">
        <v>165.16165427999999</v>
      </c>
      <c r="M210" s="91">
        <v>0</v>
      </c>
      <c r="N210" s="91">
        <v>0.23</v>
      </c>
      <c r="O210" s="91">
        <v>0.04</v>
      </c>
    </row>
    <row r="211" spans="2:15">
      <c r="B211" t="s">
        <v>1632</v>
      </c>
      <c r="C211" t="s">
        <v>1633</v>
      </c>
      <c r="D211" t="s">
        <v>1368</v>
      </c>
      <c r="E211" t="s">
        <v>1369</v>
      </c>
      <c r="F211" t="s">
        <v>1634</v>
      </c>
      <c r="G211" t="s">
        <v>1413</v>
      </c>
      <c r="H211" t="s">
        <v>113</v>
      </c>
      <c r="I211" s="91">
        <v>3413</v>
      </c>
      <c r="J211" s="91">
        <v>503</v>
      </c>
      <c r="K211" s="91">
        <v>0</v>
      </c>
      <c r="L211" s="91">
        <v>73.675570923999999</v>
      </c>
      <c r="M211" s="91">
        <v>0</v>
      </c>
      <c r="N211" s="91">
        <v>0.1</v>
      </c>
      <c r="O211" s="91">
        <v>0.02</v>
      </c>
    </row>
    <row r="212" spans="2:15">
      <c r="B212" t="s">
        <v>1635</v>
      </c>
      <c r="C212" t="s">
        <v>1636</v>
      </c>
      <c r="D212" t="s">
        <v>1380</v>
      </c>
      <c r="E212" t="s">
        <v>1369</v>
      </c>
      <c r="F212" t="s">
        <v>1637</v>
      </c>
      <c r="G212" t="s">
        <v>1413</v>
      </c>
      <c r="H212" t="s">
        <v>109</v>
      </c>
      <c r="I212" s="91">
        <v>206.17</v>
      </c>
      <c r="J212" s="91">
        <v>18835</v>
      </c>
      <c r="K212" s="91">
        <v>0</v>
      </c>
      <c r="L212" s="91">
        <v>145.542783886</v>
      </c>
      <c r="M212" s="91">
        <v>0</v>
      </c>
      <c r="N212" s="91">
        <v>0.2</v>
      </c>
      <c r="O212" s="91">
        <v>0.03</v>
      </c>
    </row>
    <row r="213" spans="2:15">
      <c r="B213" t="s">
        <v>1638</v>
      </c>
      <c r="C213" t="s">
        <v>1639</v>
      </c>
      <c r="D213" t="s">
        <v>1368</v>
      </c>
      <c r="E213" t="s">
        <v>1369</v>
      </c>
      <c r="F213" t="s">
        <v>1640</v>
      </c>
      <c r="G213" t="s">
        <v>1413</v>
      </c>
      <c r="H213" t="s">
        <v>224</v>
      </c>
      <c r="I213" s="91">
        <v>5780</v>
      </c>
      <c r="J213" s="91">
        <v>7792</v>
      </c>
      <c r="K213" s="91">
        <v>0</v>
      </c>
      <c r="L213" s="91">
        <v>188.66317663999999</v>
      </c>
      <c r="M213" s="91">
        <v>0</v>
      </c>
      <c r="N213" s="91">
        <v>0.26</v>
      </c>
      <c r="O213" s="91">
        <v>0.04</v>
      </c>
    </row>
    <row r="214" spans="2:15">
      <c r="B214" t="s">
        <v>1641</v>
      </c>
      <c r="C214" t="s">
        <v>1642</v>
      </c>
      <c r="D214" t="s">
        <v>1368</v>
      </c>
      <c r="E214" t="s">
        <v>1369</v>
      </c>
      <c r="F214" t="s">
        <v>1643</v>
      </c>
      <c r="G214" t="s">
        <v>1644</v>
      </c>
      <c r="H214" t="s">
        <v>113</v>
      </c>
      <c r="I214" s="91">
        <v>896</v>
      </c>
      <c r="J214" s="91">
        <v>2391</v>
      </c>
      <c r="K214" s="91">
        <v>0</v>
      </c>
      <c r="L214" s="91">
        <v>91.940491776000002</v>
      </c>
      <c r="M214" s="91">
        <v>0</v>
      </c>
      <c r="N214" s="91">
        <v>0.13</v>
      </c>
      <c r="O214" s="91">
        <v>0.02</v>
      </c>
    </row>
    <row r="215" spans="2:15">
      <c r="B215" t="s">
        <v>1645</v>
      </c>
      <c r="C215" t="s">
        <v>1646</v>
      </c>
      <c r="D215" t="s">
        <v>1368</v>
      </c>
      <c r="E215" t="s">
        <v>1369</v>
      </c>
      <c r="F215" t="s">
        <v>1130</v>
      </c>
      <c r="G215" t="s">
        <v>1427</v>
      </c>
      <c r="H215" t="s">
        <v>109</v>
      </c>
      <c r="I215" s="91">
        <v>3357.19</v>
      </c>
      <c r="J215" s="91">
        <v>5230</v>
      </c>
      <c r="K215" s="91">
        <v>0</v>
      </c>
      <c r="L215" s="91">
        <v>658.077726676</v>
      </c>
      <c r="M215" s="91">
        <v>0.01</v>
      </c>
      <c r="N215" s="91">
        <v>0.92</v>
      </c>
      <c r="O215" s="91">
        <v>0.14000000000000001</v>
      </c>
    </row>
    <row r="216" spans="2:15">
      <c r="B216" t="s">
        <v>1647</v>
      </c>
      <c r="C216" t="s">
        <v>1648</v>
      </c>
      <c r="D216" t="s">
        <v>1368</v>
      </c>
      <c r="E216" t="s">
        <v>1369</v>
      </c>
      <c r="F216" t="s">
        <v>1649</v>
      </c>
      <c r="G216" t="s">
        <v>131</v>
      </c>
      <c r="H216" t="s">
        <v>109</v>
      </c>
      <c r="I216" s="91">
        <v>1399</v>
      </c>
      <c r="J216" s="91">
        <v>5872</v>
      </c>
      <c r="K216" s="91">
        <v>0</v>
      </c>
      <c r="L216" s="91">
        <v>307.89550143999998</v>
      </c>
      <c r="M216" s="91">
        <v>0</v>
      </c>
      <c r="N216" s="91">
        <v>0.43</v>
      </c>
      <c r="O216" s="91">
        <v>7.0000000000000007E-2</v>
      </c>
    </row>
    <row r="217" spans="2:15">
      <c r="B217" t="s">
        <v>253</v>
      </c>
      <c r="E217" s="16"/>
      <c r="F217" s="16"/>
      <c r="G217" s="16"/>
    </row>
    <row r="218" spans="2:15">
      <c r="B218" t="s">
        <v>342</v>
      </c>
      <c r="E218" s="16"/>
      <c r="F218" s="16"/>
      <c r="G218" s="16"/>
    </row>
    <row r="219" spans="2:15">
      <c r="B219" t="s">
        <v>343</v>
      </c>
      <c r="E219" s="16"/>
      <c r="F219" s="16"/>
      <c r="G219" s="16"/>
    </row>
    <row r="220" spans="2:15">
      <c r="B220" t="s">
        <v>344</v>
      </c>
      <c r="E220" s="16"/>
      <c r="F220" s="16"/>
      <c r="G220" s="16"/>
    </row>
    <row r="221" spans="2:15">
      <c r="B221" t="s">
        <v>345</v>
      </c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2333</v>
      </c>
    </row>
    <row r="3" spans="2:63" s="1" customFormat="1">
      <c r="B3" s="2" t="s">
        <v>2</v>
      </c>
      <c r="C3" s="26" t="s">
        <v>2334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1354719.67</v>
      </c>
      <c r="I11" s="7"/>
      <c r="J11" s="90">
        <v>16.659821063999999</v>
      </c>
      <c r="K11" s="90">
        <v>93890.507396600398</v>
      </c>
      <c r="L11" s="7"/>
      <c r="M11" s="90">
        <v>100</v>
      </c>
      <c r="N11" s="90">
        <v>20.57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752040.67</v>
      </c>
      <c r="J12" s="93">
        <v>0</v>
      </c>
      <c r="K12" s="93">
        <v>3108.4938074107999</v>
      </c>
      <c r="M12" s="93">
        <v>3.31</v>
      </c>
      <c r="N12" s="93">
        <v>0.68</v>
      </c>
    </row>
    <row r="13" spans="2:63">
      <c r="B13" s="92" t="s">
        <v>1650</v>
      </c>
      <c r="D13" s="16"/>
      <c r="E13" s="16"/>
      <c r="F13" s="16"/>
      <c r="G13" s="16"/>
      <c r="H13" s="93">
        <v>26.36</v>
      </c>
      <c r="J13" s="93">
        <v>0</v>
      </c>
      <c r="K13" s="93">
        <v>0.26248680000000002</v>
      </c>
      <c r="M13" s="93">
        <v>0</v>
      </c>
      <c r="N13" s="93">
        <v>0</v>
      </c>
    </row>
    <row r="14" spans="2:63">
      <c r="B14" t="s">
        <v>1651</v>
      </c>
      <c r="C14" t="s">
        <v>1652</v>
      </c>
      <c r="D14" t="s">
        <v>103</v>
      </c>
      <c r="E14" t="s">
        <v>1653</v>
      </c>
      <c r="F14" t="s">
        <v>216</v>
      </c>
      <c r="G14" t="s">
        <v>105</v>
      </c>
      <c r="H14" s="91">
        <v>0.01</v>
      </c>
      <c r="I14" s="91">
        <v>1462</v>
      </c>
      <c r="J14" s="91">
        <v>0</v>
      </c>
      <c r="K14" s="91">
        <v>1.462E-4</v>
      </c>
      <c r="L14" s="91">
        <v>0</v>
      </c>
      <c r="M14" s="91">
        <v>0</v>
      </c>
      <c r="N14" s="91">
        <v>0</v>
      </c>
    </row>
    <row r="15" spans="2:63">
      <c r="B15" t="s">
        <v>1654</v>
      </c>
      <c r="C15" t="s">
        <v>1655</v>
      </c>
      <c r="D15" t="s">
        <v>103</v>
      </c>
      <c r="E15" t="s">
        <v>1656</v>
      </c>
      <c r="F15" t="s">
        <v>131</v>
      </c>
      <c r="G15" t="s">
        <v>105</v>
      </c>
      <c r="H15" s="91">
        <v>26.35</v>
      </c>
      <c r="I15" s="91">
        <v>995.6</v>
      </c>
      <c r="J15" s="91">
        <v>0</v>
      </c>
      <c r="K15" s="91">
        <v>0.26234059999999998</v>
      </c>
      <c r="L15" s="91">
        <v>0</v>
      </c>
      <c r="M15" s="91">
        <v>0</v>
      </c>
      <c r="N15" s="91">
        <v>0</v>
      </c>
    </row>
    <row r="16" spans="2:63">
      <c r="B16" s="92" t="s">
        <v>1657</v>
      </c>
      <c r="D16" s="16"/>
      <c r="E16" s="16"/>
      <c r="F16" s="16"/>
      <c r="G16" s="16"/>
      <c r="H16" s="93">
        <v>0</v>
      </c>
      <c r="J16" s="93">
        <v>0</v>
      </c>
      <c r="K16" s="93">
        <v>0</v>
      </c>
      <c r="M16" s="93">
        <v>0</v>
      </c>
      <c r="N16" s="93">
        <v>0</v>
      </c>
    </row>
    <row r="17" spans="2:14">
      <c r="B17" t="s">
        <v>245</v>
      </c>
      <c r="C17" t="s">
        <v>245</v>
      </c>
      <c r="D17" s="16"/>
      <c r="E17" s="16"/>
      <c r="F17" t="s">
        <v>245</v>
      </c>
      <c r="G17" t="s">
        <v>245</v>
      </c>
      <c r="H17" s="91">
        <v>0</v>
      </c>
      <c r="I17" s="91">
        <v>0</v>
      </c>
      <c r="K17" s="91">
        <v>0</v>
      </c>
      <c r="L17" s="91">
        <v>0</v>
      </c>
      <c r="M17" s="91">
        <v>0</v>
      </c>
      <c r="N17" s="91">
        <v>0</v>
      </c>
    </row>
    <row r="18" spans="2:14">
      <c r="B18" s="92" t="s">
        <v>1658</v>
      </c>
      <c r="D18" s="16"/>
      <c r="E18" s="16"/>
      <c r="F18" s="16"/>
      <c r="G18" s="16"/>
      <c r="H18" s="93">
        <v>752014.31</v>
      </c>
      <c r="J18" s="93">
        <v>0</v>
      </c>
      <c r="K18" s="93">
        <v>3108.2313206108001</v>
      </c>
      <c r="M18" s="93">
        <v>3.31</v>
      </c>
      <c r="N18" s="93">
        <v>0.68</v>
      </c>
    </row>
    <row r="19" spans="2:14">
      <c r="B19" t="s">
        <v>1659</v>
      </c>
      <c r="C19" t="s">
        <v>1660</v>
      </c>
      <c r="D19" t="s">
        <v>103</v>
      </c>
      <c r="E19" t="s">
        <v>1653</v>
      </c>
      <c r="F19" t="s">
        <v>126</v>
      </c>
      <c r="G19" t="s">
        <v>105</v>
      </c>
      <c r="H19" s="91">
        <v>14863</v>
      </c>
      <c r="I19" s="91">
        <v>311.27</v>
      </c>
      <c r="J19" s="91">
        <v>0</v>
      </c>
      <c r="K19" s="91">
        <v>46.264060100000002</v>
      </c>
      <c r="L19" s="91">
        <v>0</v>
      </c>
      <c r="M19" s="91">
        <v>0.05</v>
      </c>
      <c r="N19" s="91">
        <v>0.01</v>
      </c>
    </row>
    <row r="20" spans="2:14">
      <c r="B20" t="s">
        <v>1661</v>
      </c>
      <c r="C20" t="s">
        <v>1662</v>
      </c>
      <c r="D20" t="s">
        <v>103</v>
      </c>
      <c r="E20" t="s">
        <v>1663</v>
      </c>
      <c r="F20" t="s">
        <v>131</v>
      </c>
      <c r="G20" t="s">
        <v>105</v>
      </c>
      <c r="H20" s="91">
        <v>165487.59</v>
      </c>
      <c r="I20" s="91">
        <v>322.60000000000002</v>
      </c>
      <c r="J20" s="91">
        <v>0</v>
      </c>
      <c r="K20" s="91">
        <v>533.86296533999996</v>
      </c>
      <c r="L20" s="91">
        <v>0.05</v>
      </c>
      <c r="M20" s="91">
        <v>0.56999999999999995</v>
      </c>
      <c r="N20" s="91">
        <v>0.12</v>
      </c>
    </row>
    <row r="21" spans="2:14">
      <c r="B21" t="s">
        <v>1664</v>
      </c>
      <c r="C21" t="s">
        <v>1665</v>
      </c>
      <c r="D21" t="s">
        <v>103</v>
      </c>
      <c r="E21" t="s">
        <v>1663</v>
      </c>
      <c r="F21" t="s">
        <v>131</v>
      </c>
      <c r="G21" t="s">
        <v>105</v>
      </c>
      <c r="H21" s="91">
        <v>3310.81</v>
      </c>
      <c r="I21" s="91">
        <v>353.47</v>
      </c>
      <c r="J21" s="91">
        <v>0</v>
      </c>
      <c r="K21" s="91">
        <v>11.702720106999999</v>
      </c>
      <c r="L21" s="91">
        <v>0</v>
      </c>
      <c r="M21" s="91">
        <v>0.01</v>
      </c>
      <c r="N21" s="91">
        <v>0</v>
      </c>
    </row>
    <row r="22" spans="2:14">
      <c r="B22" t="s">
        <v>1666</v>
      </c>
      <c r="C22" t="s">
        <v>1667</v>
      </c>
      <c r="D22" t="s">
        <v>103</v>
      </c>
      <c r="E22" t="s">
        <v>1663</v>
      </c>
      <c r="F22" t="s">
        <v>131</v>
      </c>
      <c r="G22" t="s">
        <v>105</v>
      </c>
      <c r="H22" s="91">
        <v>8279.83</v>
      </c>
      <c r="I22" s="91">
        <v>332.84</v>
      </c>
      <c r="J22" s="91">
        <v>0</v>
      </c>
      <c r="K22" s="91">
        <v>27.558586171999998</v>
      </c>
      <c r="L22" s="91">
        <v>0</v>
      </c>
      <c r="M22" s="91">
        <v>0.03</v>
      </c>
      <c r="N22" s="91">
        <v>0.01</v>
      </c>
    </row>
    <row r="23" spans="2:14">
      <c r="B23" t="s">
        <v>1668</v>
      </c>
      <c r="C23" t="s">
        <v>1669</v>
      </c>
      <c r="D23" t="s">
        <v>103</v>
      </c>
      <c r="E23" t="s">
        <v>1663</v>
      </c>
      <c r="F23" t="s">
        <v>131</v>
      </c>
      <c r="G23" t="s">
        <v>105</v>
      </c>
      <c r="H23" s="91">
        <v>32893.160000000003</v>
      </c>
      <c r="I23" s="91">
        <v>311.19</v>
      </c>
      <c r="J23" s="91">
        <v>0</v>
      </c>
      <c r="K23" s="91">
        <v>102.360224604</v>
      </c>
      <c r="L23" s="91">
        <v>0.02</v>
      </c>
      <c r="M23" s="91">
        <v>0.11</v>
      </c>
      <c r="N23" s="91">
        <v>0.02</v>
      </c>
    </row>
    <row r="24" spans="2:14">
      <c r="B24" t="s">
        <v>1670</v>
      </c>
      <c r="C24" t="s">
        <v>1671</v>
      </c>
      <c r="D24" t="s">
        <v>103</v>
      </c>
      <c r="E24" t="s">
        <v>1656</v>
      </c>
      <c r="F24" t="s">
        <v>131</v>
      </c>
      <c r="G24" t="s">
        <v>105</v>
      </c>
      <c r="H24" s="91">
        <v>127501.85</v>
      </c>
      <c r="I24" s="91">
        <v>323.2</v>
      </c>
      <c r="J24" s="91">
        <v>0</v>
      </c>
      <c r="K24" s="91">
        <v>412.0859792</v>
      </c>
      <c r="L24" s="91">
        <v>0.01</v>
      </c>
      <c r="M24" s="91">
        <v>0.44</v>
      </c>
      <c r="N24" s="91">
        <v>0.09</v>
      </c>
    </row>
    <row r="25" spans="2:14">
      <c r="B25" t="s">
        <v>1672</v>
      </c>
      <c r="C25" t="s">
        <v>1673</v>
      </c>
      <c r="D25" t="s">
        <v>103</v>
      </c>
      <c r="E25" t="s">
        <v>1656</v>
      </c>
      <c r="F25" t="s">
        <v>131</v>
      </c>
      <c r="G25" t="s">
        <v>105</v>
      </c>
      <c r="H25" s="91">
        <v>78838.960000000006</v>
      </c>
      <c r="I25" s="91">
        <v>350.57</v>
      </c>
      <c r="J25" s="91">
        <v>0</v>
      </c>
      <c r="K25" s="91">
        <v>276.38574207200003</v>
      </c>
      <c r="L25" s="91">
        <v>0.01</v>
      </c>
      <c r="M25" s="91">
        <v>0.28999999999999998</v>
      </c>
      <c r="N25" s="91">
        <v>0.06</v>
      </c>
    </row>
    <row r="26" spans="2:14">
      <c r="B26" t="s">
        <v>1674</v>
      </c>
      <c r="C26" t="s">
        <v>1675</v>
      </c>
      <c r="D26" t="s">
        <v>103</v>
      </c>
      <c r="E26" t="s">
        <v>1656</v>
      </c>
      <c r="F26" t="s">
        <v>131</v>
      </c>
      <c r="G26" t="s">
        <v>105</v>
      </c>
      <c r="H26" s="91">
        <v>17944.990000000002</v>
      </c>
      <c r="I26" s="91">
        <v>329.42</v>
      </c>
      <c r="J26" s="91">
        <v>0</v>
      </c>
      <c r="K26" s="91">
        <v>59.114386058000001</v>
      </c>
      <c r="L26" s="91">
        <v>0</v>
      </c>
      <c r="M26" s="91">
        <v>0.06</v>
      </c>
      <c r="N26" s="91">
        <v>0.01</v>
      </c>
    </row>
    <row r="27" spans="2:14">
      <c r="B27" t="s">
        <v>1676</v>
      </c>
      <c r="C27" t="s">
        <v>1677</v>
      </c>
      <c r="D27" t="s">
        <v>103</v>
      </c>
      <c r="E27" t="s">
        <v>1656</v>
      </c>
      <c r="F27" t="s">
        <v>131</v>
      </c>
      <c r="G27" t="s">
        <v>105</v>
      </c>
      <c r="H27" s="91">
        <v>16830.59</v>
      </c>
      <c r="I27" s="91">
        <v>312.22000000000003</v>
      </c>
      <c r="J27" s="91">
        <v>0</v>
      </c>
      <c r="K27" s="91">
        <v>52.548468098000001</v>
      </c>
      <c r="L27" s="91">
        <v>0</v>
      </c>
      <c r="M27" s="91">
        <v>0.06</v>
      </c>
      <c r="N27" s="91">
        <v>0.01</v>
      </c>
    </row>
    <row r="28" spans="2:14">
      <c r="B28" t="s">
        <v>1678</v>
      </c>
      <c r="C28" t="s">
        <v>1679</v>
      </c>
      <c r="D28" t="s">
        <v>103</v>
      </c>
      <c r="E28" t="s">
        <v>1680</v>
      </c>
      <c r="F28" t="s">
        <v>131</v>
      </c>
      <c r="G28" t="s">
        <v>105</v>
      </c>
      <c r="H28" s="91">
        <v>165.58</v>
      </c>
      <c r="I28" s="91">
        <v>3300.73</v>
      </c>
      <c r="J28" s="91">
        <v>0</v>
      </c>
      <c r="K28" s="91">
        <v>5.465348734</v>
      </c>
      <c r="L28" s="91">
        <v>0</v>
      </c>
      <c r="M28" s="91">
        <v>0.01</v>
      </c>
      <c r="N28" s="91">
        <v>0</v>
      </c>
    </row>
    <row r="29" spans="2:14">
      <c r="B29" t="s">
        <v>1681</v>
      </c>
      <c r="C29" t="s">
        <v>1682</v>
      </c>
      <c r="D29" t="s">
        <v>103</v>
      </c>
      <c r="E29" t="s">
        <v>1680</v>
      </c>
      <c r="F29" t="s">
        <v>131</v>
      </c>
      <c r="G29" t="s">
        <v>105</v>
      </c>
      <c r="H29" s="91">
        <v>11530.31</v>
      </c>
      <c r="I29" s="91">
        <v>3214.41</v>
      </c>
      <c r="J29" s="91">
        <v>0</v>
      </c>
      <c r="K29" s="91">
        <v>370.63143767100001</v>
      </c>
      <c r="L29" s="91">
        <v>0.01</v>
      </c>
      <c r="M29" s="91">
        <v>0.39</v>
      </c>
      <c r="N29" s="91">
        <v>0.08</v>
      </c>
    </row>
    <row r="30" spans="2:14">
      <c r="B30" t="s">
        <v>1683</v>
      </c>
      <c r="C30" t="s">
        <v>1684</v>
      </c>
      <c r="D30" t="s">
        <v>103</v>
      </c>
      <c r="E30" t="s">
        <v>1680</v>
      </c>
      <c r="F30" t="s">
        <v>131</v>
      </c>
      <c r="G30" t="s">
        <v>105</v>
      </c>
      <c r="H30" s="91">
        <v>9087.7000000000007</v>
      </c>
      <c r="I30" s="91">
        <v>3525</v>
      </c>
      <c r="J30" s="91">
        <v>0</v>
      </c>
      <c r="K30" s="91">
        <v>320.34142500000002</v>
      </c>
      <c r="L30" s="91">
        <v>0.04</v>
      </c>
      <c r="M30" s="91">
        <v>0.34</v>
      </c>
      <c r="N30" s="91">
        <v>7.0000000000000007E-2</v>
      </c>
    </row>
    <row r="31" spans="2:14">
      <c r="B31" t="s">
        <v>1685</v>
      </c>
      <c r="C31" t="s">
        <v>1686</v>
      </c>
      <c r="D31" t="s">
        <v>103</v>
      </c>
      <c r="E31" t="s">
        <v>1653</v>
      </c>
      <c r="F31" t="s">
        <v>131</v>
      </c>
      <c r="G31" t="s">
        <v>105</v>
      </c>
      <c r="H31" s="91">
        <v>733.62</v>
      </c>
      <c r="I31" s="91">
        <v>3103.38</v>
      </c>
      <c r="J31" s="91">
        <v>0</v>
      </c>
      <c r="K31" s="91">
        <v>22.767016355999999</v>
      </c>
      <c r="L31" s="91">
        <v>0</v>
      </c>
      <c r="M31" s="91">
        <v>0.02</v>
      </c>
      <c r="N31" s="91">
        <v>0</v>
      </c>
    </row>
    <row r="32" spans="2:14">
      <c r="B32" t="s">
        <v>1687</v>
      </c>
      <c r="C32" t="s">
        <v>1688</v>
      </c>
      <c r="D32" t="s">
        <v>103</v>
      </c>
      <c r="E32" t="s">
        <v>1653</v>
      </c>
      <c r="F32" t="s">
        <v>131</v>
      </c>
      <c r="G32" t="s">
        <v>105</v>
      </c>
      <c r="H32" s="91">
        <v>23147.076000000001</v>
      </c>
      <c r="I32" s="91">
        <v>330.38</v>
      </c>
      <c r="J32" s="91">
        <v>0</v>
      </c>
      <c r="K32" s="91">
        <v>76.473309688800001</v>
      </c>
      <c r="L32" s="91">
        <v>0</v>
      </c>
      <c r="M32" s="91">
        <v>0.08</v>
      </c>
      <c r="N32" s="91">
        <v>0.02</v>
      </c>
    </row>
    <row r="33" spans="2:14">
      <c r="B33" t="s">
        <v>1689</v>
      </c>
      <c r="C33" t="s">
        <v>1690</v>
      </c>
      <c r="D33" t="s">
        <v>103</v>
      </c>
      <c r="E33" t="s">
        <v>1653</v>
      </c>
      <c r="F33" t="s">
        <v>131</v>
      </c>
      <c r="G33" t="s">
        <v>105</v>
      </c>
      <c r="H33" s="91">
        <v>201767.90400000001</v>
      </c>
      <c r="I33" s="91">
        <v>322.45</v>
      </c>
      <c r="J33" s="91">
        <v>0</v>
      </c>
      <c r="K33" s="91">
        <v>650.60060644800001</v>
      </c>
      <c r="L33" s="91">
        <v>0.01</v>
      </c>
      <c r="M33" s="91">
        <v>0.69</v>
      </c>
      <c r="N33" s="91">
        <v>0.14000000000000001</v>
      </c>
    </row>
    <row r="34" spans="2:14">
      <c r="B34" t="s">
        <v>1691</v>
      </c>
      <c r="C34" t="s">
        <v>1692</v>
      </c>
      <c r="D34" t="s">
        <v>103</v>
      </c>
      <c r="E34" t="s">
        <v>1653</v>
      </c>
      <c r="F34" t="s">
        <v>131</v>
      </c>
      <c r="G34" t="s">
        <v>105</v>
      </c>
      <c r="H34" s="91">
        <v>39631.339999999997</v>
      </c>
      <c r="I34" s="91">
        <v>353.43</v>
      </c>
      <c r="J34" s="91">
        <v>0</v>
      </c>
      <c r="K34" s="91">
        <v>140.06904496199999</v>
      </c>
      <c r="L34" s="91">
        <v>0</v>
      </c>
      <c r="M34" s="91">
        <v>0.15</v>
      </c>
      <c r="N34" s="91">
        <v>0.03</v>
      </c>
    </row>
    <row r="35" spans="2:14">
      <c r="B35" s="92" t="s">
        <v>1693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245</v>
      </c>
      <c r="C36" t="s">
        <v>245</v>
      </c>
      <c r="D36" s="16"/>
      <c r="E36" s="16"/>
      <c r="F36" t="s">
        <v>245</v>
      </c>
      <c r="G36" t="s">
        <v>245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1068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245</v>
      </c>
      <c r="C38" t="s">
        <v>245</v>
      </c>
      <c r="D38" s="16"/>
      <c r="E38" s="16"/>
      <c r="F38" t="s">
        <v>245</v>
      </c>
      <c r="G38" t="s">
        <v>245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1694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t="s">
        <v>245</v>
      </c>
      <c r="C40" t="s">
        <v>245</v>
      </c>
      <c r="D40" s="16"/>
      <c r="E40" s="16"/>
      <c r="F40" t="s">
        <v>245</v>
      </c>
      <c r="G40" t="s">
        <v>245</v>
      </c>
      <c r="H40" s="91">
        <v>0</v>
      </c>
      <c r="I40" s="91">
        <v>0</v>
      </c>
      <c r="K40" s="91">
        <v>0</v>
      </c>
      <c r="L40" s="91">
        <v>0</v>
      </c>
      <c r="M40" s="91">
        <v>0</v>
      </c>
      <c r="N40" s="91">
        <v>0</v>
      </c>
    </row>
    <row r="41" spans="2:14">
      <c r="B41" s="92" t="s">
        <v>251</v>
      </c>
      <c r="D41" s="16"/>
      <c r="E41" s="16"/>
      <c r="F41" s="16"/>
      <c r="G41" s="16"/>
      <c r="H41" s="93">
        <v>602679</v>
      </c>
      <c r="J41" s="93">
        <v>16.659821063999999</v>
      </c>
      <c r="K41" s="93">
        <v>90782.013589189606</v>
      </c>
      <c r="M41" s="93">
        <v>96.69</v>
      </c>
      <c r="N41" s="93">
        <v>19.89</v>
      </c>
    </row>
    <row r="42" spans="2:14">
      <c r="B42" s="92" t="s">
        <v>1695</v>
      </c>
      <c r="D42" s="16"/>
      <c r="E42" s="16"/>
      <c r="F42" s="16"/>
      <c r="G42" s="16"/>
      <c r="H42" s="93">
        <v>503421</v>
      </c>
      <c r="J42" s="93">
        <v>16.659821063999999</v>
      </c>
      <c r="K42" s="93">
        <v>61378.9059946536</v>
      </c>
      <c r="M42" s="93">
        <v>65.37</v>
      </c>
      <c r="N42" s="93">
        <v>13.45</v>
      </c>
    </row>
    <row r="43" spans="2:14">
      <c r="B43" t="s">
        <v>1696</v>
      </c>
      <c r="C43" t="s">
        <v>1697</v>
      </c>
      <c r="D43" t="s">
        <v>1368</v>
      </c>
      <c r="E43" t="s">
        <v>1698</v>
      </c>
      <c r="F43" t="s">
        <v>1490</v>
      </c>
      <c r="G43" t="s">
        <v>109</v>
      </c>
      <c r="H43" s="91">
        <v>853</v>
      </c>
      <c r="I43" s="91">
        <v>6159</v>
      </c>
      <c r="J43" s="91">
        <v>0</v>
      </c>
      <c r="K43" s="91">
        <v>196.90593996000001</v>
      </c>
      <c r="L43" s="91">
        <v>0.01</v>
      </c>
      <c r="M43" s="91">
        <v>0.21</v>
      </c>
      <c r="N43" s="91">
        <v>0.04</v>
      </c>
    </row>
    <row r="44" spans="2:14">
      <c r="B44" t="s">
        <v>1699</v>
      </c>
      <c r="C44" t="s">
        <v>1700</v>
      </c>
      <c r="D44" t="s">
        <v>1368</v>
      </c>
      <c r="E44" t="s">
        <v>1701</v>
      </c>
      <c r="F44" t="s">
        <v>1490</v>
      </c>
      <c r="G44" t="s">
        <v>109</v>
      </c>
      <c r="H44" s="91">
        <v>3776</v>
      </c>
      <c r="I44" s="91">
        <v>4128</v>
      </c>
      <c r="J44" s="91">
        <v>0</v>
      </c>
      <c r="K44" s="91">
        <v>584.21305343999995</v>
      </c>
      <c r="L44" s="91">
        <v>0</v>
      </c>
      <c r="M44" s="91">
        <v>0.62</v>
      </c>
      <c r="N44" s="91">
        <v>0.13</v>
      </c>
    </row>
    <row r="45" spans="2:14">
      <c r="B45" t="s">
        <v>1702</v>
      </c>
      <c r="C45" t="s">
        <v>1703</v>
      </c>
      <c r="D45" t="s">
        <v>1380</v>
      </c>
      <c r="E45" t="s">
        <v>1704</v>
      </c>
      <c r="F45" t="s">
        <v>1490</v>
      </c>
      <c r="G45" t="s">
        <v>109</v>
      </c>
      <c r="H45" s="91">
        <v>1928</v>
      </c>
      <c r="I45" s="91">
        <v>9901</v>
      </c>
      <c r="J45" s="91">
        <v>0</v>
      </c>
      <c r="K45" s="91">
        <v>715.46051743999999</v>
      </c>
      <c r="L45" s="91">
        <v>0</v>
      </c>
      <c r="M45" s="91">
        <v>0.76</v>
      </c>
      <c r="N45" s="91">
        <v>0.16</v>
      </c>
    </row>
    <row r="46" spans="2:14">
      <c r="B46" t="s">
        <v>1705</v>
      </c>
      <c r="C46" t="s">
        <v>1706</v>
      </c>
      <c r="D46" t="s">
        <v>1472</v>
      </c>
      <c r="E46" t="s">
        <v>1707</v>
      </c>
      <c r="F46" t="s">
        <v>1490</v>
      </c>
      <c r="G46" t="s">
        <v>113</v>
      </c>
      <c r="H46" s="91">
        <v>25884</v>
      </c>
      <c r="I46" s="91">
        <v>3472</v>
      </c>
      <c r="J46" s="91">
        <v>0</v>
      </c>
      <c r="K46" s="91">
        <v>3856.8286471679999</v>
      </c>
      <c r="L46" s="91">
        <v>0.05</v>
      </c>
      <c r="M46" s="91">
        <v>4.1100000000000003</v>
      </c>
      <c r="N46" s="91">
        <v>0.84</v>
      </c>
    </row>
    <row r="47" spans="2:14">
      <c r="B47" t="s">
        <v>1708</v>
      </c>
      <c r="C47" t="s">
        <v>1709</v>
      </c>
      <c r="D47" t="s">
        <v>1499</v>
      </c>
      <c r="E47" t="s">
        <v>1707</v>
      </c>
      <c r="F47" t="s">
        <v>1490</v>
      </c>
      <c r="G47" t="s">
        <v>109</v>
      </c>
      <c r="H47" s="91">
        <v>8958</v>
      </c>
      <c r="I47" s="91">
        <v>1557.5</v>
      </c>
      <c r="J47" s="91">
        <v>0</v>
      </c>
      <c r="K47" s="91">
        <v>522.92414580000002</v>
      </c>
      <c r="L47" s="91">
        <v>0.08</v>
      </c>
      <c r="M47" s="91">
        <v>0.56000000000000005</v>
      </c>
      <c r="N47" s="91">
        <v>0.11</v>
      </c>
    </row>
    <row r="48" spans="2:14">
      <c r="B48" t="s">
        <v>1710</v>
      </c>
      <c r="C48" t="s">
        <v>1711</v>
      </c>
      <c r="D48" t="s">
        <v>1368</v>
      </c>
      <c r="E48" t="s">
        <v>1712</v>
      </c>
      <c r="F48" t="s">
        <v>1490</v>
      </c>
      <c r="G48" t="s">
        <v>113</v>
      </c>
      <c r="H48" s="91">
        <v>1692</v>
      </c>
      <c r="I48" s="91">
        <v>12126</v>
      </c>
      <c r="J48" s="91">
        <v>0</v>
      </c>
      <c r="K48" s="91">
        <v>880.51581187199997</v>
      </c>
      <c r="L48" s="91">
        <v>0.05</v>
      </c>
      <c r="M48" s="91">
        <v>0.94</v>
      </c>
      <c r="N48" s="91">
        <v>0.19</v>
      </c>
    </row>
    <row r="49" spans="2:14">
      <c r="B49" t="s">
        <v>1713</v>
      </c>
      <c r="C49" t="s">
        <v>1714</v>
      </c>
      <c r="D49" t="s">
        <v>1368</v>
      </c>
      <c r="E49" t="s">
        <v>1712</v>
      </c>
      <c r="F49" t="s">
        <v>1490</v>
      </c>
      <c r="G49" t="s">
        <v>113</v>
      </c>
      <c r="H49" s="91">
        <v>14118</v>
      </c>
      <c r="I49" s="91">
        <v>3145</v>
      </c>
      <c r="J49" s="91">
        <v>0</v>
      </c>
      <c r="K49" s="91">
        <v>1905.5180367600001</v>
      </c>
      <c r="L49" s="91">
        <v>0.14000000000000001</v>
      </c>
      <c r="M49" s="91">
        <v>2.0299999999999998</v>
      </c>
      <c r="N49" s="91">
        <v>0.42</v>
      </c>
    </row>
    <row r="50" spans="2:14">
      <c r="B50" t="s">
        <v>1715</v>
      </c>
      <c r="C50" t="s">
        <v>1716</v>
      </c>
      <c r="D50" t="s">
        <v>1368</v>
      </c>
      <c r="E50" t="s">
        <v>1717</v>
      </c>
      <c r="F50" t="s">
        <v>1490</v>
      </c>
      <c r="G50" t="s">
        <v>119</v>
      </c>
      <c r="H50" s="91">
        <v>11965</v>
      </c>
      <c r="I50" s="91">
        <v>3084</v>
      </c>
      <c r="J50" s="91">
        <v>0</v>
      </c>
      <c r="K50" s="91">
        <v>1015.37895102</v>
      </c>
      <c r="L50" s="91">
        <v>0.02</v>
      </c>
      <c r="M50" s="91">
        <v>1.08</v>
      </c>
      <c r="N50" s="91">
        <v>0.22</v>
      </c>
    </row>
    <row r="51" spans="2:14">
      <c r="B51" t="s">
        <v>1718</v>
      </c>
      <c r="C51" t="s">
        <v>1719</v>
      </c>
      <c r="D51" t="s">
        <v>1380</v>
      </c>
      <c r="E51" t="s">
        <v>1720</v>
      </c>
      <c r="F51" t="s">
        <v>1490</v>
      </c>
      <c r="G51" t="s">
        <v>109</v>
      </c>
      <c r="H51" s="91">
        <v>1925</v>
      </c>
      <c r="I51" s="91">
        <v>8651</v>
      </c>
      <c r="J51" s="91">
        <v>0</v>
      </c>
      <c r="K51" s="91">
        <v>624.16099899999995</v>
      </c>
      <c r="L51" s="91">
        <v>0</v>
      </c>
      <c r="M51" s="91">
        <v>0.66</v>
      </c>
      <c r="N51" s="91">
        <v>0.14000000000000001</v>
      </c>
    </row>
    <row r="52" spans="2:14">
      <c r="B52" t="s">
        <v>1721</v>
      </c>
      <c r="C52" t="s">
        <v>1722</v>
      </c>
      <c r="D52" t="s">
        <v>1368</v>
      </c>
      <c r="E52" t="s">
        <v>1723</v>
      </c>
      <c r="F52" t="s">
        <v>1490</v>
      </c>
      <c r="G52" t="s">
        <v>109</v>
      </c>
      <c r="H52" s="91">
        <v>64963</v>
      </c>
      <c r="I52" s="91">
        <v>4715</v>
      </c>
      <c r="J52" s="91">
        <v>0</v>
      </c>
      <c r="K52" s="91">
        <v>11480.1444266</v>
      </c>
      <c r="L52" s="91">
        <v>0.01</v>
      </c>
      <c r="M52" s="91">
        <v>12.23</v>
      </c>
      <c r="N52" s="91">
        <v>2.52</v>
      </c>
    </row>
    <row r="53" spans="2:14">
      <c r="B53" t="s">
        <v>1724</v>
      </c>
      <c r="C53" t="s">
        <v>1725</v>
      </c>
      <c r="D53" t="s">
        <v>1368</v>
      </c>
      <c r="E53" t="s">
        <v>1726</v>
      </c>
      <c r="F53" t="s">
        <v>1490</v>
      </c>
      <c r="G53" t="s">
        <v>109</v>
      </c>
      <c r="H53" s="91">
        <v>664</v>
      </c>
      <c r="I53" s="91">
        <v>3004</v>
      </c>
      <c r="J53" s="91">
        <v>0</v>
      </c>
      <c r="K53" s="91">
        <v>74.759706879999996</v>
      </c>
      <c r="L53" s="91">
        <v>0</v>
      </c>
      <c r="M53" s="91">
        <v>0.08</v>
      </c>
      <c r="N53" s="91">
        <v>0.02</v>
      </c>
    </row>
    <row r="54" spans="2:14">
      <c r="B54" t="s">
        <v>1727</v>
      </c>
      <c r="C54" t="s">
        <v>1728</v>
      </c>
      <c r="D54" t="s">
        <v>1368</v>
      </c>
      <c r="E54" t="s">
        <v>1729</v>
      </c>
      <c r="F54" t="s">
        <v>1490</v>
      </c>
      <c r="G54" t="s">
        <v>109</v>
      </c>
      <c r="H54" s="91">
        <v>615</v>
      </c>
      <c r="I54" s="91">
        <v>19981</v>
      </c>
      <c r="J54" s="91">
        <v>0</v>
      </c>
      <c r="K54" s="91">
        <v>460.56604620000002</v>
      </c>
      <c r="L54" s="91">
        <v>0</v>
      </c>
      <c r="M54" s="91">
        <v>0.49</v>
      </c>
      <c r="N54" s="91">
        <v>0.1</v>
      </c>
    </row>
    <row r="55" spans="2:14">
      <c r="B55" t="s">
        <v>1730</v>
      </c>
      <c r="C55" t="s">
        <v>1731</v>
      </c>
      <c r="D55" t="s">
        <v>1368</v>
      </c>
      <c r="E55" t="s">
        <v>1732</v>
      </c>
      <c r="F55" t="s">
        <v>1490</v>
      </c>
      <c r="G55" t="s">
        <v>109</v>
      </c>
      <c r="H55" s="91">
        <v>304</v>
      </c>
      <c r="I55" s="91">
        <v>16501</v>
      </c>
      <c r="J55" s="91">
        <v>0</v>
      </c>
      <c r="K55" s="91">
        <v>188.01107392</v>
      </c>
      <c r="L55" s="91">
        <v>0</v>
      </c>
      <c r="M55" s="91">
        <v>0.2</v>
      </c>
      <c r="N55" s="91">
        <v>0.04</v>
      </c>
    </row>
    <row r="56" spans="2:14">
      <c r="B56" t="s">
        <v>1733</v>
      </c>
      <c r="C56" t="s">
        <v>1734</v>
      </c>
      <c r="D56" t="s">
        <v>1368</v>
      </c>
      <c r="E56" t="s">
        <v>1735</v>
      </c>
      <c r="F56" t="s">
        <v>1490</v>
      </c>
      <c r="G56" t="s">
        <v>109</v>
      </c>
      <c r="H56" s="91">
        <v>783</v>
      </c>
      <c r="I56" s="91">
        <v>17286</v>
      </c>
      <c r="J56" s="91">
        <v>0</v>
      </c>
      <c r="K56" s="91">
        <v>507.28947624</v>
      </c>
      <c r="L56" s="91">
        <v>0</v>
      </c>
      <c r="M56" s="91">
        <v>0.54</v>
      </c>
      <c r="N56" s="91">
        <v>0.11</v>
      </c>
    </row>
    <row r="57" spans="2:14">
      <c r="B57" t="s">
        <v>1736</v>
      </c>
      <c r="C57" t="s">
        <v>1737</v>
      </c>
      <c r="D57" t="s">
        <v>1368</v>
      </c>
      <c r="E57" t="s">
        <v>1738</v>
      </c>
      <c r="F57" t="s">
        <v>1490</v>
      </c>
      <c r="G57" t="s">
        <v>113</v>
      </c>
      <c r="H57" s="91">
        <v>6939</v>
      </c>
      <c r="I57" s="91">
        <v>9345</v>
      </c>
      <c r="J57" s="91">
        <v>0</v>
      </c>
      <c r="K57" s="91">
        <v>2782.8860887800001</v>
      </c>
      <c r="L57" s="91">
        <v>0</v>
      </c>
      <c r="M57" s="91">
        <v>2.96</v>
      </c>
      <c r="N57" s="91">
        <v>0.61</v>
      </c>
    </row>
    <row r="58" spans="2:14">
      <c r="B58" t="s">
        <v>1739</v>
      </c>
      <c r="C58" t="s">
        <v>1740</v>
      </c>
      <c r="D58" t="s">
        <v>1368</v>
      </c>
      <c r="E58" t="s">
        <v>1738</v>
      </c>
      <c r="F58" t="s">
        <v>1490</v>
      </c>
      <c r="G58" t="s">
        <v>113</v>
      </c>
      <c r="H58" s="91">
        <v>612</v>
      </c>
      <c r="I58" s="91">
        <v>5171</v>
      </c>
      <c r="J58" s="91">
        <v>0</v>
      </c>
      <c r="K58" s="91">
        <v>135.81420523200001</v>
      </c>
      <c r="L58" s="91">
        <v>0.01</v>
      </c>
      <c r="M58" s="91">
        <v>0.14000000000000001</v>
      </c>
      <c r="N58" s="91">
        <v>0.03</v>
      </c>
    </row>
    <row r="59" spans="2:14">
      <c r="B59" t="s">
        <v>1741</v>
      </c>
      <c r="C59" t="s">
        <v>1742</v>
      </c>
      <c r="D59" t="s">
        <v>1368</v>
      </c>
      <c r="E59" t="s">
        <v>1743</v>
      </c>
      <c r="F59" t="s">
        <v>1490</v>
      </c>
      <c r="G59" t="s">
        <v>116</v>
      </c>
      <c r="H59" s="91">
        <v>60831</v>
      </c>
      <c r="I59" s="91">
        <v>665.4</v>
      </c>
      <c r="J59" s="91">
        <v>0</v>
      </c>
      <c r="K59" s="91">
        <v>1940.2219966716</v>
      </c>
      <c r="L59" s="91">
        <v>0.01</v>
      </c>
      <c r="M59" s="91">
        <v>2.0699999999999998</v>
      </c>
      <c r="N59" s="91">
        <v>0.43</v>
      </c>
    </row>
    <row r="60" spans="2:14">
      <c r="B60" t="s">
        <v>1744</v>
      </c>
      <c r="C60" t="s">
        <v>1745</v>
      </c>
      <c r="D60" t="s">
        <v>1368</v>
      </c>
      <c r="E60" t="s">
        <v>1746</v>
      </c>
      <c r="F60" t="s">
        <v>1490</v>
      </c>
      <c r="G60" t="s">
        <v>109</v>
      </c>
      <c r="H60" s="91">
        <v>15011</v>
      </c>
      <c r="I60" s="91">
        <v>2303</v>
      </c>
      <c r="J60" s="91">
        <v>0</v>
      </c>
      <c r="K60" s="91">
        <v>1295.6960808399999</v>
      </c>
      <c r="L60" s="91">
        <v>0.12</v>
      </c>
      <c r="M60" s="91">
        <v>1.38</v>
      </c>
      <c r="N60" s="91">
        <v>0.28000000000000003</v>
      </c>
    </row>
    <row r="61" spans="2:14">
      <c r="B61" t="s">
        <v>1747</v>
      </c>
      <c r="C61" t="s">
        <v>1748</v>
      </c>
      <c r="D61" t="s">
        <v>1368</v>
      </c>
      <c r="E61" t="s">
        <v>1749</v>
      </c>
      <c r="F61" t="s">
        <v>1490</v>
      </c>
      <c r="G61" t="s">
        <v>109</v>
      </c>
      <c r="H61" s="91">
        <v>18438</v>
      </c>
      <c r="I61" s="91">
        <v>623.75</v>
      </c>
      <c r="J61" s="91">
        <v>0</v>
      </c>
      <c r="K61" s="91">
        <v>431.0463297</v>
      </c>
      <c r="L61" s="91">
        <v>0.01</v>
      </c>
      <c r="M61" s="91">
        <v>0.46</v>
      </c>
      <c r="N61" s="91">
        <v>0.09</v>
      </c>
    </row>
    <row r="62" spans="2:14">
      <c r="B62" t="s">
        <v>1750</v>
      </c>
      <c r="C62" t="s">
        <v>1751</v>
      </c>
      <c r="D62" t="s">
        <v>1368</v>
      </c>
      <c r="E62" t="s">
        <v>1752</v>
      </c>
      <c r="F62" t="s">
        <v>1490</v>
      </c>
      <c r="G62" t="s">
        <v>109</v>
      </c>
      <c r="H62" s="91">
        <v>887</v>
      </c>
      <c r="I62" s="91">
        <v>9643</v>
      </c>
      <c r="J62" s="91">
        <v>0</v>
      </c>
      <c r="K62" s="91">
        <v>320.57922067999999</v>
      </c>
      <c r="L62" s="91">
        <v>0</v>
      </c>
      <c r="M62" s="91">
        <v>0.34</v>
      </c>
      <c r="N62" s="91">
        <v>7.0000000000000007E-2</v>
      </c>
    </row>
    <row r="63" spans="2:14">
      <c r="B63" t="s">
        <v>1753</v>
      </c>
      <c r="C63" t="s">
        <v>1754</v>
      </c>
      <c r="D63" t="s">
        <v>1368</v>
      </c>
      <c r="E63" t="s">
        <v>1755</v>
      </c>
      <c r="F63" t="s">
        <v>1490</v>
      </c>
      <c r="G63" t="s">
        <v>109</v>
      </c>
      <c r="H63" s="91">
        <v>395</v>
      </c>
      <c r="I63" s="91">
        <v>17352.5</v>
      </c>
      <c r="J63" s="91">
        <v>0</v>
      </c>
      <c r="K63" s="91">
        <v>256.89682149999999</v>
      </c>
      <c r="L63" s="91">
        <v>0</v>
      </c>
      <c r="M63" s="91">
        <v>0.27</v>
      </c>
      <c r="N63" s="91">
        <v>0.06</v>
      </c>
    </row>
    <row r="64" spans="2:14">
      <c r="B64" t="s">
        <v>1756</v>
      </c>
      <c r="C64" t="s">
        <v>1757</v>
      </c>
      <c r="D64" t="s">
        <v>1368</v>
      </c>
      <c r="E64" t="s">
        <v>1758</v>
      </c>
      <c r="F64" t="s">
        <v>1490</v>
      </c>
      <c r="G64" t="s">
        <v>113</v>
      </c>
      <c r="H64" s="91">
        <v>4957</v>
      </c>
      <c r="I64" s="91">
        <v>2576</v>
      </c>
      <c r="J64" s="91">
        <v>0</v>
      </c>
      <c r="K64" s="91">
        <v>548.00436051199995</v>
      </c>
      <c r="L64" s="91">
        <v>0</v>
      </c>
      <c r="M64" s="91">
        <v>0.57999999999999996</v>
      </c>
      <c r="N64" s="91">
        <v>0.12</v>
      </c>
    </row>
    <row r="65" spans="2:14">
      <c r="B65" t="s">
        <v>1759</v>
      </c>
      <c r="C65" t="s">
        <v>1760</v>
      </c>
      <c r="D65" t="s">
        <v>1368</v>
      </c>
      <c r="E65" t="s">
        <v>1761</v>
      </c>
      <c r="F65" t="s">
        <v>1490</v>
      </c>
      <c r="G65" t="s">
        <v>113</v>
      </c>
      <c r="H65" s="91">
        <v>1676</v>
      </c>
      <c r="I65" s="91">
        <v>4107</v>
      </c>
      <c r="J65" s="91">
        <v>0</v>
      </c>
      <c r="K65" s="91">
        <v>295.40507611200002</v>
      </c>
      <c r="L65" s="91">
        <v>0.13</v>
      </c>
      <c r="M65" s="91">
        <v>0.31</v>
      </c>
      <c r="N65" s="91">
        <v>0.06</v>
      </c>
    </row>
    <row r="66" spans="2:14">
      <c r="B66" t="s">
        <v>1762</v>
      </c>
      <c r="C66" t="s">
        <v>1763</v>
      </c>
      <c r="D66" t="s">
        <v>1368</v>
      </c>
      <c r="E66" t="s">
        <v>1764</v>
      </c>
      <c r="F66" t="s">
        <v>1490</v>
      </c>
      <c r="G66" t="s">
        <v>109</v>
      </c>
      <c r="H66" s="91">
        <v>1071</v>
      </c>
      <c r="I66" s="91">
        <v>11160</v>
      </c>
      <c r="J66" s="91">
        <v>0</v>
      </c>
      <c r="K66" s="91">
        <v>447.97445279999999</v>
      </c>
      <c r="L66" s="91">
        <v>0.02</v>
      </c>
      <c r="M66" s="91">
        <v>0.48</v>
      </c>
      <c r="N66" s="91">
        <v>0.1</v>
      </c>
    </row>
    <row r="67" spans="2:14">
      <c r="B67" t="s">
        <v>1765</v>
      </c>
      <c r="C67" t="s">
        <v>1766</v>
      </c>
      <c r="D67" t="s">
        <v>1368</v>
      </c>
      <c r="E67" t="s">
        <v>1767</v>
      </c>
      <c r="F67" t="s">
        <v>1490</v>
      </c>
      <c r="G67" t="s">
        <v>109</v>
      </c>
      <c r="H67" s="91">
        <v>2635</v>
      </c>
      <c r="I67" s="91">
        <v>16606</v>
      </c>
      <c r="J67" s="91">
        <v>0</v>
      </c>
      <c r="K67" s="91">
        <v>1640.0052387999999</v>
      </c>
      <c r="L67" s="91">
        <v>0</v>
      </c>
      <c r="M67" s="91">
        <v>1.75</v>
      </c>
      <c r="N67" s="91">
        <v>0.36</v>
      </c>
    </row>
    <row r="68" spans="2:14">
      <c r="B68" t="s">
        <v>1768</v>
      </c>
      <c r="C68" t="s">
        <v>1769</v>
      </c>
      <c r="D68" t="s">
        <v>1368</v>
      </c>
      <c r="E68" t="s">
        <v>1770</v>
      </c>
      <c r="F68" t="s">
        <v>1490</v>
      </c>
      <c r="G68" t="s">
        <v>109</v>
      </c>
      <c r="H68" s="91">
        <v>2197</v>
      </c>
      <c r="I68" s="91">
        <v>3750</v>
      </c>
      <c r="J68" s="91">
        <v>0</v>
      </c>
      <c r="K68" s="91">
        <v>308.78834999999998</v>
      </c>
      <c r="L68" s="91">
        <v>0</v>
      </c>
      <c r="M68" s="91">
        <v>0.33</v>
      </c>
      <c r="N68" s="91">
        <v>7.0000000000000007E-2</v>
      </c>
    </row>
    <row r="69" spans="2:14">
      <c r="B69" t="s">
        <v>1771</v>
      </c>
      <c r="C69" t="s">
        <v>1772</v>
      </c>
      <c r="D69" t="s">
        <v>1368</v>
      </c>
      <c r="E69" t="s">
        <v>1773</v>
      </c>
      <c r="F69" t="s">
        <v>1490</v>
      </c>
      <c r="G69" t="s">
        <v>113</v>
      </c>
      <c r="H69" s="91">
        <v>196</v>
      </c>
      <c r="I69" s="91">
        <v>16046</v>
      </c>
      <c r="J69" s="91">
        <v>0</v>
      </c>
      <c r="K69" s="91">
        <v>134.971506656</v>
      </c>
      <c r="L69" s="91">
        <v>0.04</v>
      </c>
      <c r="M69" s="91">
        <v>0.14000000000000001</v>
      </c>
      <c r="N69" s="91">
        <v>0.03</v>
      </c>
    </row>
    <row r="70" spans="2:14">
      <c r="B70" t="s">
        <v>1774</v>
      </c>
      <c r="C70" t="s">
        <v>1775</v>
      </c>
      <c r="D70" t="s">
        <v>1368</v>
      </c>
      <c r="E70" t="s">
        <v>1773</v>
      </c>
      <c r="F70" t="s">
        <v>1490</v>
      </c>
      <c r="G70" t="s">
        <v>113</v>
      </c>
      <c r="H70" s="91">
        <v>2983</v>
      </c>
      <c r="I70" s="91">
        <v>4913</v>
      </c>
      <c r="J70" s="91">
        <v>0</v>
      </c>
      <c r="K70" s="91">
        <v>628.95453676399995</v>
      </c>
      <c r="L70" s="91">
        <v>7.0000000000000007E-2</v>
      </c>
      <c r="M70" s="91">
        <v>0.67</v>
      </c>
      <c r="N70" s="91">
        <v>0.14000000000000001</v>
      </c>
    </row>
    <row r="71" spans="2:14">
      <c r="B71" t="s">
        <v>1776</v>
      </c>
      <c r="C71" t="s">
        <v>1777</v>
      </c>
      <c r="D71" t="s">
        <v>1368</v>
      </c>
      <c r="E71" t="s">
        <v>1773</v>
      </c>
      <c r="F71" t="s">
        <v>1490</v>
      </c>
      <c r="G71" t="s">
        <v>109</v>
      </c>
      <c r="H71" s="91">
        <v>15700</v>
      </c>
      <c r="I71" s="91">
        <v>2554.5</v>
      </c>
      <c r="J71" s="91">
        <v>0</v>
      </c>
      <c r="K71" s="91">
        <v>1503.159762</v>
      </c>
      <c r="L71" s="91">
        <v>0.03</v>
      </c>
      <c r="M71" s="91">
        <v>1.6</v>
      </c>
      <c r="N71" s="91">
        <v>0.33</v>
      </c>
    </row>
    <row r="72" spans="2:14">
      <c r="B72" t="s">
        <v>1778</v>
      </c>
      <c r="C72" t="s">
        <v>1779</v>
      </c>
      <c r="D72" t="s">
        <v>1368</v>
      </c>
      <c r="E72" t="s">
        <v>1773</v>
      </c>
      <c r="F72" t="s">
        <v>1490</v>
      </c>
      <c r="G72" t="s">
        <v>113</v>
      </c>
      <c r="H72" s="91">
        <v>1269</v>
      </c>
      <c r="I72" s="91">
        <v>4086.5</v>
      </c>
      <c r="J72" s="91">
        <v>0</v>
      </c>
      <c r="K72" s="91">
        <v>222.55244094599999</v>
      </c>
      <c r="L72" s="91">
        <v>0</v>
      </c>
      <c r="M72" s="91">
        <v>0.24</v>
      </c>
      <c r="N72" s="91">
        <v>0.05</v>
      </c>
    </row>
    <row r="73" spans="2:14">
      <c r="B73" t="s">
        <v>1780</v>
      </c>
      <c r="C73" t="s">
        <v>1781</v>
      </c>
      <c r="D73" t="s">
        <v>1368</v>
      </c>
      <c r="E73" t="s">
        <v>1782</v>
      </c>
      <c r="F73" t="s">
        <v>1490</v>
      </c>
      <c r="G73" t="s">
        <v>109</v>
      </c>
      <c r="H73" s="91">
        <v>1543</v>
      </c>
      <c r="I73" s="91">
        <v>8728</v>
      </c>
      <c r="J73" s="91">
        <v>0</v>
      </c>
      <c r="K73" s="91">
        <v>504.75455391999998</v>
      </c>
      <c r="L73" s="91">
        <v>0.01</v>
      </c>
      <c r="M73" s="91">
        <v>0.54</v>
      </c>
      <c r="N73" s="91">
        <v>0.11</v>
      </c>
    </row>
    <row r="74" spans="2:14">
      <c r="B74" t="s">
        <v>1783</v>
      </c>
      <c r="C74" t="s">
        <v>1784</v>
      </c>
      <c r="D74" t="s">
        <v>1368</v>
      </c>
      <c r="E74" t="s">
        <v>1785</v>
      </c>
      <c r="F74" t="s">
        <v>1490</v>
      </c>
      <c r="G74" t="s">
        <v>223</v>
      </c>
      <c r="H74" s="91">
        <v>155030</v>
      </c>
      <c r="I74" s="91">
        <v>156500</v>
      </c>
      <c r="J74" s="91">
        <v>0</v>
      </c>
      <c r="K74" s="91">
        <v>8276.5625803500006</v>
      </c>
      <c r="L74" s="91">
        <v>0</v>
      </c>
      <c r="M74" s="91">
        <v>8.82</v>
      </c>
      <c r="N74" s="91">
        <v>1.81</v>
      </c>
    </row>
    <row r="75" spans="2:14">
      <c r="B75" t="s">
        <v>1786</v>
      </c>
      <c r="C75" t="s">
        <v>1787</v>
      </c>
      <c r="D75" t="s">
        <v>1368</v>
      </c>
      <c r="E75" t="s">
        <v>1496</v>
      </c>
      <c r="F75" t="s">
        <v>1490</v>
      </c>
      <c r="G75" t="s">
        <v>109</v>
      </c>
      <c r="H75" s="91">
        <v>2840</v>
      </c>
      <c r="I75" s="91">
        <v>45006</v>
      </c>
      <c r="J75" s="91">
        <v>0</v>
      </c>
      <c r="K75" s="91">
        <v>4790.5826592000003</v>
      </c>
      <c r="L75" s="91">
        <v>0.04</v>
      </c>
      <c r="M75" s="91">
        <v>5.0999999999999996</v>
      </c>
      <c r="N75" s="91">
        <v>1.05</v>
      </c>
    </row>
    <row r="76" spans="2:14">
      <c r="B76" t="s">
        <v>1788</v>
      </c>
      <c r="C76" t="s">
        <v>1789</v>
      </c>
      <c r="D76" t="s">
        <v>1368</v>
      </c>
      <c r="E76" t="s">
        <v>1790</v>
      </c>
      <c r="F76" t="s">
        <v>1490</v>
      </c>
      <c r="G76" t="s">
        <v>109</v>
      </c>
      <c r="H76" s="91">
        <v>2197</v>
      </c>
      <c r="I76" s="91">
        <v>2583</v>
      </c>
      <c r="J76" s="91">
        <v>0</v>
      </c>
      <c r="K76" s="91">
        <v>212.69341548</v>
      </c>
      <c r="L76" s="91">
        <v>0</v>
      </c>
      <c r="M76" s="91">
        <v>0.23</v>
      </c>
      <c r="N76" s="91">
        <v>0.05</v>
      </c>
    </row>
    <row r="77" spans="2:14">
      <c r="B77" t="s">
        <v>1791</v>
      </c>
      <c r="C77" t="s">
        <v>1792</v>
      </c>
      <c r="D77" t="s">
        <v>1368</v>
      </c>
      <c r="E77" t="s">
        <v>1793</v>
      </c>
      <c r="F77" t="s">
        <v>1490</v>
      </c>
      <c r="G77" t="s">
        <v>109</v>
      </c>
      <c r="H77" s="91">
        <v>511</v>
      </c>
      <c r="I77" s="91">
        <v>30648</v>
      </c>
      <c r="J77" s="91">
        <v>0</v>
      </c>
      <c r="K77" s="91">
        <v>586.97907743999997</v>
      </c>
      <c r="L77" s="91">
        <v>0.08</v>
      </c>
      <c r="M77" s="91">
        <v>0.63</v>
      </c>
      <c r="N77" s="91">
        <v>0.13</v>
      </c>
    </row>
    <row r="78" spans="2:14">
      <c r="B78" t="s">
        <v>1794</v>
      </c>
      <c r="C78" t="s">
        <v>1795</v>
      </c>
      <c r="D78" t="s">
        <v>1380</v>
      </c>
      <c r="E78" t="s">
        <v>1796</v>
      </c>
      <c r="F78" t="s">
        <v>1490</v>
      </c>
      <c r="G78" t="s">
        <v>109</v>
      </c>
      <c r="H78" s="91">
        <v>4373</v>
      </c>
      <c r="I78" s="91">
        <v>6441</v>
      </c>
      <c r="J78" s="91">
        <v>0</v>
      </c>
      <c r="K78" s="91">
        <v>1055.6801576400001</v>
      </c>
      <c r="L78" s="91">
        <v>0</v>
      </c>
      <c r="M78" s="91">
        <v>1.1200000000000001</v>
      </c>
      <c r="N78" s="91">
        <v>0.23</v>
      </c>
    </row>
    <row r="79" spans="2:14">
      <c r="B79" t="s">
        <v>1797</v>
      </c>
      <c r="C79" t="s">
        <v>1798</v>
      </c>
      <c r="D79" t="s">
        <v>1368</v>
      </c>
      <c r="E79" t="s">
        <v>1796</v>
      </c>
      <c r="F79" t="s">
        <v>1490</v>
      </c>
      <c r="G79" t="s">
        <v>109</v>
      </c>
      <c r="H79" s="91">
        <v>813</v>
      </c>
      <c r="I79" s="91">
        <v>3252</v>
      </c>
      <c r="J79" s="91">
        <v>0</v>
      </c>
      <c r="K79" s="91">
        <v>99.092472479999998</v>
      </c>
      <c r="L79" s="91">
        <v>0</v>
      </c>
      <c r="M79" s="91">
        <v>0.11</v>
      </c>
      <c r="N79" s="91">
        <v>0.02</v>
      </c>
    </row>
    <row r="80" spans="2:14">
      <c r="B80" t="s">
        <v>1799</v>
      </c>
      <c r="C80" t="s">
        <v>1800</v>
      </c>
      <c r="D80" t="s">
        <v>1380</v>
      </c>
      <c r="E80" t="s">
        <v>1801</v>
      </c>
      <c r="F80" t="s">
        <v>1490</v>
      </c>
      <c r="G80" t="s">
        <v>109</v>
      </c>
      <c r="H80" s="91">
        <v>4651</v>
      </c>
      <c r="I80" s="91">
        <v>4679</v>
      </c>
      <c r="J80" s="91">
        <v>0</v>
      </c>
      <c r="K80" s="91">
        <v>815.64084691999994</v>
      </c>
      <c r="L80" s="91">
        <v>0.02</v>
      </c>
      <c r="M80" s="91">
        <v>0.87</v>
      </c>
      <c r="N80" s="91">
        <v>0.18</v>
      </c>
    </row>
    <row r="81" spans="2:14">
      <c r="B81" t="s">
        <v>1802</v>
      </c>
      <c r="C81" t="s">
        <v>1803</v>
      </c>
      <c r="D81" t="s">
        <v>1368</v>
      </c>
      <c r="E81" t="s">
        <v>1804</v>
      </c>
      <c r="F81" t="s">
        <v>1490</v>
      </c>
      <c r="G81" t="s">
        <v>113</v>
      </c>
      <c r="H81" s="91">
        <v>1010</v>
      </c>
      <c r="I81" s="91">
        <v>8200</v>
      </c>
      <c r="J81" s="91">
        <v>0</v>
      </c>
      <c r="K81" s="91">
        <v>355.43031200000001</v>
      </c>
      <c r="L81" s="91">
        <v>0</v>
      </c>
      <c r="M81" s="91">
        <v>0.38</v>
      </c>
      <c r="N81" s="91">
        <v>0.08</v>
      </c>
    </row>
    <row r="82" spans="2:14">
      <c r="B82" t="s">
        <v>1805</v>
      </c>
      <c r="C82" t="s">
        <v>1806</v>
      </c>
      <c r="D82" t="s">
        <v>1380</v>
      </c>
      <c r="E82" t="s">
        <v>1807</v>
      </c>
      <c r="F82" t="s">
        <v>1490</v>
      </c>
      <c r="G82" t="s">
        <v>109</v>
      </c>
      <c r="H82" s="91">
        <v>18665</v>
      </c>
      <c r="I82" s="91">
        <v>4758.75</v>
      </c>
      <c r="J82" s="91">
        <v>15.00916584</v>
      </c>
      <c r="K82" s="91">
        <v>3344.06030259</v>
      </c>
      <c r="L82" s="91">
        <v>0</v>
      </c>
      <c r="M82" s="91">
        <v>3.56</v>
      </c>
      <c r="N82" s="91">
        <v>0.73</v>
      </c>
    </row>
    <row r="83" spans="2:14">
      <c r="B83" t="s">
        <v>1808</v>
      </c>
      <c r="C83" t="s">
        <v>1809</v>
      </c>
      <c r="D83" t="s">
        <v>110</v>
      </c>
      <c r="E83" t="s">
        <v>1810</v>
      </c>
      <c r="F83" t="s">
        <v>1490</v>
      </c>
      <c r="G83" t="s">
        <v>123</v>
      </c>
      <c r="H83" s="91">
        <v>5491</v>
      </c>
      <c r="I83" s="91">
        <v>7213</v>
      </c>
      <c r="J83" s="91">
        <v>0</v>
      </c>
      <c r="K83" s="91">
        <v>1047.673333516</v>
      </c>
      <c r="L83" s="91">
        <v>0.01</v>
      </c>
      <c r="M83" s="91">
        <v>1.1200000000000001</v>
      </c>
      <c r="N83" s="91">
        <v>0.23</v>
      </c>
    </row>
    <row r="84" spans="2:14">
      <c r="B84" t="s">
        <v>1811</v>
      </c>
      <c r="C84" t="s">
        <v>1812</v>
      </c>
      <c r="D84" t="s">
        <v>1368</v>
      </c>
      <c r="E84" t="s">
        <v>1810</v>
      </c>
      <c r="F84" t="s">
        <v>1490</v>
      </c>
      <c r="G84" t="s">
        <v>109</v>
      </c>
      <c r="H84" s="91">
        <v>2467</v>
      </c>
      <c r="I84" s="91">
        <v>16683</v>
      </c>
      <c r="J84" s="91">
        <v>0</v>
      </c>
      <c r="K84" s="91">
        <v>1542.5628982799999</v>
      </c>
      <c r="L84" s="91">
        <v>0.01</v>
      </c>
      <c r="M84" s="91">
        <v>1.64</v>
      </c>
      <c r="N84" s="91">
        <v>0.34</v>
      </c>
    </row>
    <row r="85" spans="2:14">
      <c r="B85" t="s">
        <v>1813</v>
      </c>
      <c r="C85" t="s">
        <v>1814</v>
      </c>
      <c r="D85" t="s">
        <v>1368</v>
      </c>
      <c r="E85" t="s">
        <v>1815</v>
      </c>
      <c r="F85" t="s">
        <v>1490</v>
      </c>
      <c r="G85" t="s">
        <v>116</v>
      </c>
      <c r="H85" s="91">
        <v>2066</v>
      </c>
      <c r="I85" s="91">
        <v>2772.5</v>
      </c>
      <c r="J85" s="91">
        <v>1.6506552240000001</v>
      </c>
      <c r="K85" s="91">
        <v>276.21588821400002</v>
      </c>
      <c r="L85" s="91">
        <v>0</v>
      </c>
      <c r="M85" s="91">
        <v>0.28999999999999998</v>
      </c>
      <c r="N85" s="91">
        <v>0.06</v>
      </c>
    </row>
    <row r="86" spans="2:14">
      <c r="B86" t="s">
        <v>1816</v>
      </c>
      <c r="C86" t="s">
        <v>1817</v>
      </c>
      <c r="D86" t="s">
        <v>1368</v>
      </c>
      <c r="E86" t="s">
        <v>1796</v>
      </c>
      <c r="F86" t="s">
        <v>1371</v>
      </c>
      <c r="G86" t="s">
        <v>109</v>
      </c>
      <c r="H86" s="91">
        <v>460</v>
      </c>
      <c r="I86" s="91">
        <v>7175</v>
      </c>
      <c r="J86" s="91">
        <v>0</v>
      </c>
      <c r="K86" s="91">
        <v>123.70274000000001</v>
      </c>
      <c r="L86" s="91">
        <v>0.01</v>
      </c>
      <c r="M86" s="91">
        <v>0.13</v>
      </c>
      <c r="N86" s="91">
        <v>0.03</v>
      </c>
    </row>
    <row r="87" spans="2:14">
      <c r="B87" t="s">
        <v>1818</v>
      </c>
      <c r="C87" t="s">
        <v>1819</v>
      </c>
      <c r="D87" t="s">
        <v>1368</v>
      </c>
      <c r="E87" t="s">
        <v>1820</v>
      </c>
      <c r="F87" t="s">
        <v>126</v>
      </c>
      <c r="G87" t="s">
        <v>113</v>
      </c>
      <c r="H87" s="91">
        <v>229</v>
      </c>
      <c r="I87" s="91">
        <v>4532.5</v>
      </c>
      <c r="J87" s="91">
        <v>0</v>
      </c>
      <c r="K87" s="91">
        <v>44.544340329999997</v>
      </c>
      <c r="L87" s="91">
        <v>0.01</v>
      </c>
      <c r="M87" s="91">
        <v>0.05</v>
      </c>
      <c r="N87" s="91">
        <v>0.01</v>
      </c>
    </row>
    <row r="88" spans="2:14">
      <c r="B88" t="s">
        <v>1821</v>
      </c>
      <c r="C88" t="s">
        <v>1822</v>
      </c>
      <c r="D88" t="s">
        <v>1380</v>
      </c>
      <c r="E88" t="s">
        <v>1796</v>
      </c>
      <c r="F88" t="s">
        <v>216</v>
      </c>
      <c r="G88" t="s">
        <v>109</v>
      </c>
      <c r="H88" s="91">
        <v>26850</v>
      </c>
      <c r="I88" s="91">
        <v>2382</v>
      </c>
      <c r="J88" s="91">
        <v>0</v>
      </c>
      <c r="K88" s="91">
        <v>2397.0971159999999</v>
      </c>
      <c r="L88" s="91">
        <v>0</v>
      </c>
      <c r="M88" s="91">
        <v>2.5499999999999998</v>
      </c>
      <c r="N88" s="91">
        <v>0.53</v>
      </c>
    </row>
    <row r="89" spans="2:14">
      <c r="B89" s="92" t="s">
        <v>1823</v>
      </c>
      <c r="D89" s="16"/>
      <c r="E89" s="16"/>
      <c r="F89" s="16"/>
      <c r="G89" s="16"/>
      <c r="H89" s="93">
        <v>99258</v>
      </c>
      <c r="J89" s="93">
        <v>0</v>
      </c>
      <c r="K89" s="93">
        <v>29403.107594535999</v>
      </c>
      <c r="M89" s="93">
        <v>31.32</v>
      </c>
      <c r="N89" s="93">
        <v>6.44</v>
      </c>
    </row>
    <row r="90" spans="2:14">
      <c r="B90" t="s">
        <v>1824</v>
      </c>
      <c r="C90" t="s">
        <v>1825</v>
      </c>
      <c r="D90" t="s">
        <v>1368</v>
      </c>
      <c r="E90" t="s">
        <v>1826</v>
      </c>
      <c r="F90" t="s">
        <v>1490</v>
      </c>
      <c r="G90" t="s">
        <v>113</v>
      </c>
      <c r="H90" s="91">
        <v>2361</v>
      </c>
      <c r="I90" s="91">
        <v>21453</v>
      </c>
      <c r="J90" s="91">
        <v>0</v>
      </c>
      <c r="K90" s="91">
        <v>2173.7182742280002</v>
      </c>
      <c r="L90" s="91">
        <v>0.14000000000000001</v>
      </c>
      <c r="M90" s="91">
        <v>2.3199999999999998</v>
      </c>
      <c r="N90" s="91">
        <v>0.48</v>
      </c>
    </row>
    <row r="91" spans="2:14">
      <c r="B91" t="s">
        <v>1827</v>
      </c>
      <c r="C91" t="s">
        <v>1828</v>
      </c>
      <c r="D91" t="s">
        <v>1368</v>
      </c>
      <c r="E91" t="s">
        <v>1707</v>
      </c>
      <c r="F91" t="s">
        <v>1490</v>
      </c>
      <c r="G91" t="s">
        <v>113</v>
      </c>
      <c r="H91" s="91">
        <v>2197</v>
      </c>
      <c r="I91" s="91">
        <v>18734</v>
      </c>
      <c r="J91" s="91">
        <v>0</v>
      </c>
      <c r="K91" s="91">
        <v>1766.362391768</v>
      </c>
      <c r="L91" s="91">
        <v>0.21</v>
      </c>
      <c r="M91" s="91">
        <v>1.88</v>
      </c>
      <c r="N91" s="91">
        <v>0.39</v>
      </c>
    </row>
    <row r="92" spans="2:14">
      <c r="B92" t="s">
        <v>1829</v>
      </c>
      <c r="C92" t="s">
        <v>1830</v>
      </c>
      <c r="D92" t="s">
        <v>1368</v>
      </c>
      <c r="E92" t="s">
        <v>1831</v>
      </c>
      <c r="F92" t="s">
        <v>1490</v>
      </c>
      <c r="G92" t="s">
        <v>109</v>
      </c>
      <c r="H92" s="91">
        <v>6565</v>
      </c>
      <c r="I92" s="91">
        <v>10813</v>
      </c>
      <c r="J92" s="91">
        <v>0</v>
      </c>
      <c r="K92" s="91">
        <v>2660.6056905999999</v>
      </c>
      <c r="L92" s="91">
        <v>0.02</v>
      </c>
      <c r="M92" s="91">
        <v>2.83</v>
      </c>
      <c r="N92" s="91">
        <v>0.57999999999999996</v>
      </c>
    </row>
    <row r="93" spans="2:14">
      <c r="B93" t="s">
        <v>1832</v>
      </c>
      <c r="C93" t="s">
        <v>1833</v>
      </c>
      <c r="D93" t="s">
        <v>1368</v>
      </c>
      <c r="E93" t="s">
        <v>1746</v>
      </c>
      <c r="F93" t="s">
        <v>1490</v>
      </c>
      <c r="G93" t="s">
        <v>109</v>
      </c>
      <c r="H93" s="91">
        <v>5743</v>
      </c>
      <c r="I93" s="91">
        <v>9465.5</v>
      </c>
      <c r="J93" s="91">
        <v>0</v>
      </c>
      <c r="K93" s="91">
        <v>2037.42653642</v>
      </c>
      <c r="L93" s="91">
        <v>0.17</v>
      </c>
      <c r="M93" s="91">
        <v>2.17</v>
      </c>
      <c r="N93" s="91">
        <v>0.45</v>
      </c>
    </row>
    <row r="94" spans="2:14">
      <c r="B94" t="s">
        <v>1834</v>
      </c>
      <c r="C94" t="s">
        <v>1835</v>
      </c>
      <c r="D94" t="s">
        <v>1368</v>
      </c>
      <c r="E94" t="s">
        <v>1764</v>
      </c>
      <c r="F94" t="s">
        <v>1490</v>
      </c>
      <c r="G94" t="s">
        <v>109</v>
      </c>
      <c r="H94" s="91">
        <v>4412</v>
      </c>
      <c r="I94" s="91">
        <v>9675</v>
      </c>
      <c r="J94" s="91">
        <v>0</v>
      </c>
      <c r="K94" s="91">
        <v>1599.8750279999999</v>
      </c>
      <c r="L94" s="91">
        <v>0.02</v>
      </c>
      <c r="M94" s="91">
        <v>1.7</v>
      </c>
      <c r="N94" s="91">
        <v>0.35</v>
      </c>
    </row>
    <row r="95" spans="2:14">
      <c r="B95" t="s">
        <v>1836</v>
      </c>
      <c r="C95" t="s">
        <v>1837</v>
      </c>
      <c r="D95" t="s">
        <v>1368</v>
      </c>
      <c r="E95" t="s">
        <v>1796</v>
      </c>
      <c r="F95" t="s">
        <v>1490</v>
      </c>
      <c r="G95" t="s">
        <v>109</v>
      </c>
      <c r="H95" s="91">
        <v>5494</v>
      </c>
      <c r="I95" s="91">
        <v>3359</v>
      </c>
      <c r="J95" s="91">
        <v>0</v>
      </c>
      <c r="K95" s="91">
        <v>691.66888807999999</v>
      </c>
      <c r="L95" s="91">
        <v>0</v>
      </c>
      <c r="M95" s="91">
        <v>0.74</v>
      </c>
      <c r="N95" s="91">
        <v>0.15</v>
      </c>
    </row>
    <row r="96" spans="2:14">
      <c r="B96" t="s">
        <v>1838</v>
      </c>
      <c r="C96" t="s">
        <v>1839</v>
      </c>
      <c r="D96" t="s">
        <v>1368</v>
      </c>
      <c r="E96" t="s">
        <v>1840</v>
      </c>
      <c r="F96" t="s">
        <v>1490</v>
      </c>
      <c r="G96" t="s">
        <v>109</v>
      </c>
      <c r="H96" s="91">
        <v>15485</v>
      </c>
      <c r="I96" s="91">
        <v>3304</v>
      </c>
      <c r="J96" s="91">
        <v>0</v>
      </c>
      <c r="K96" s="91">
        <v>1917.5682512000001</v>
      </c>
      <c r="L96" s="91">
        <v>0.01</v>
      </c>
      <c r="M96" s="91">
        <v>2.04</v>
      </c>
      <c r="N96" s="91">
        <v>0.42</v>
      </c>
    </row>
    <row r="97" spans="2:14">
      <c r="B97" t="s">
        <v>1841</v>
      </c>
      <c r="C97" t="s">
        <v>1842</v>
      </c>
      <c r="D97" t="s">
        <v>1368</v>
      </c>
      <c r="E97" t="s">
        <v>1840</v>
      </c>
      <c r="F97" t="s">
        <v>1490</v>
      </c>
      <c r="G97" t="s">
        <v>109</v>
      </c>
      <c r="H97" s="91">
        <v>2779</v>
      </c>
      <c r="I97" s="91">
        <v>6880</v>
      </c>
      <c r="J97" s="91">
        <v>0</v>
      </c>
      <c r="K97" s="91">
        <v>716.59960960000001</v>
      </c>
      <c r="L97" s="91">
        <v>0.01</v>
      </c>
      <c r="M97" s="91">
        <v>0.76</v>
      </c>
      <c r="N97" s="91">
        <v>0.16</v>
      </c>
    </row>
    <row r="98" spans="2:14">
      <c r="B98" t="s">
        <v>1843</v>
      </c>
      <c r="C98" t="s">
        <v>1844</v>
      </c>
      <c r="D98" t="s">
        <v>1368</v>
      </c>
      <c r="E98" t="s">
        <v>1810</v>
      </c>
      <c r="F98" t="s">
        <v>1490</v>
      </c>
      <c r="G98" t="s">
        <v>109</v>
      </c>
      <c r="H98" s="91">
        <v>54222</v>
      </c>
      <c r="I98" s="91">
        <v>7794</v>
      </c>
      <c r="J98" s="91">
        <v>0</v>
      </c>
      <c r="K98" s="91">
        <v>15839.28292464</v>
      </c>
      <c r="L98" s="91">
        <v>0.02</v>
      </c>
      <c r="M98" s="91">
        <v>16.87</v>
      </c>
      <c r="N98" s="91">
        <v>3.47</v>
      </c>
    </row>
    <row r="99" spans="2:14">
      <c r="B99" s="92" t="s">
        <v>1068</v>
      </c>
      <c r="D99" s="16"/>
      <c r="E99" s="16"/>
      <c r="F99" s="16"/>
      <c r="G99" s="16"/>
      <c r="H99" s="93">
        <v>0</v>
      </c>
      <c r="J99" s="93">
        <v>0</v>
      </c>
      <c r="K99" s="93">
        <v>0</v>
      </c>
      <c r="M99" s="93">
        <v>0</v>
      </c>
      <c r="N99" s="93">
        <v>0</v>
      </c>
    </row>
    <row r="100" spans="2:14">
      <c r="B100" t="s">
        <v>245</v>
      </c>
      <c r="C100" t="s">
        <v>245</v>
      </c>
      <c r="D100" s="16"/>
      <c r="E100" s="16"/>
      <c r="F100" t="s">
        <v>245</v>
      </c>
      <c r="G100" t="s">
        <v>245</v>
      </c>
      <c r="H100" s="91">
        <v>0</v>
      </c>
      <c r="I100" s="91">
        <v>0</v>
      </c>
      <c r="K100" s="91">
        <v>0</v>
      </c>
      <c r="L100" s="91">
        <v>0</v>
      </c>
      <c r="M100" s="91">
        <v>0</v>
      </c>
      <c r="N100" s="91">
        <v>0</v>
      </c>
    </row>
    <row r="101" spans="2:14">
      <c r="B101" s="92" t="s">
        <v>1694</v>
      </c>
      <c r="D101" s="16"/>
      <c r="E101" s="16"/>
      <c r="F101" s="16"/>
      <c r="G101" s="16"/>
      <c r="H101" s="93">
        <v>0</v>
      </c>
      <c r="J101" s="93">
        <v>0</v>
      </c>
      <c r="K101" s="93">
        <v>0</v>
      </c>
      <c r="M101" s="93">
        <v>0</v>
      </c>
      <c r="N101" s="93">
        <v>0</v>
      </c>
    </row>
    <row r="102" spans="2:14">
      <c r="B102" t="s">
        <v>245</v>
      </c>
      <c r="C102" t="s">
        <v>245</v>
      </c>
      <c r="D102" s="16"/>
      <c r="E102" s="16"/>
      <c r="F102" t="s">
        <v>245</v>
      </c>
      <c r="G102" t="s">
        <v>245</v>
      </c>
      <c r="H102" s="91">
        <v>0</v>
      </c>
      <c r="I102" s="91">
        <v>0</v>
      </c>
      <c r="K102" s="91">
        <v>0</v>
      </c>
      <c r="L102" s="91">
        <v>0</v>
      </c>
      <c r="M102" s="91">
        <v>0</v>
      </c>
      <c r="N102" s="91">
        <v>0</v>
      </c>
    </row>
    <row r="103" spans="2:14">
      <c r="B103" t="s">
        <v>253</v>
      </c>
      <c r="D103" s="16"/>
      <c r="E103" s="16"/>
      <c r="F103" s="16"/>
      <c r="G103" s="16"/>
    </row>
    <row r="104" spans="2:14">
      <c r="B104" t="s">
        <v>342</v>
      </c>
      <c r="D104" s="16"/>
      <c r="E104" s="16"/>
      <c r="F104" s="16"/>
      <c r="G104" s="16"/>
    </row>
    <row r="105" spans="2:14">
      <c r="B105" t="s">
        <v>343</v>
      </c>
      <c r="D105" s="16"/>
      <c r="E105" s="16"/>
      <c r="F105" s="16"/>
      <c r="G105" s="16"/>
    </row>
    <row r="106" spans="2:14">
      <c r="B106" t="s">
        <v>344</v>
      </c>
      <c r="D106" s="16"/>
      <c r="E106" s="16"/>
      <c r="F106" s="16"/>
      <c r="G106" s="16"/>
    </row>
    <row r="107" spans="2:14">
      <c r="B107" t="s">
        <v>345</v>
      </c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2333</v>
      </c>
    </row>
    <row r="3" spans="2:65" s="1" customFormat="1">
      <c r="B3" s="2" t="s">
        <v>2</v>
      </c>
      <c r="C3" s="26" t="s">
        <v>2334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93645.82</v>
      </c>
      <c r="K11" s="7"/>
      <c r="L11" s="90">
        <v>13625.616180606135</v>
      </c>
      <c r="M11" s="7"/>
      <c r="N11" s="90">
        <v>100</v>
      </c>
      <c r="O11" s="90">
        <v>2.99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1845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245</v>
      </c>
      <c r="C14" t="s">
        <v>245</v>
      </c>
      <c r="D14" s="16"/>
      <c r="E14" s="16"/>
      <c r="F14" t="s">
        <v>245</v>
      </c>
      <c r="G14" t="s">
        <v>245</v>
      </c>
      <c r="I14" t="s">
        <v>245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1846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245</v>
      </c>
      <c r="C16" t="s">
        <v>245</v>
      </c>
      <c r="D16" s="16"/>
      <c r="E16" s="16"/>
      <c r="F16" t="s">
        <v>245</v>
      </c>
      <c r="G16" t="s">
        <v>245</v>
      </c>
      <c r="I16" t="s">
        <v>245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245</v>
      </c>
      <c r="C18" t="s">
        <v>245</v>
      </c>
      <c r="D18" s="16"/>
      <c r="E18" s="16"/>
      <c r="F18" t="s">
        <v>245</v>
      </c>
      <c r="G18" t="s">
        <v>245</v>
      </c>
      <c r="I18" t="s">
        <v>245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1068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245</v>
      </c>
      <c r="C20" t="s">
        <v>245</v>
      </c>
      <c r="D20" s="16"/>
      <c r="E20" s="16"/>
      <c r="F20" t="s">
        <v>245</v>
      </c>
      <c r="G20" t="s">
        <v>245</v>
      </c>
      <c r="I20" t="s">
        <v>245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251</v>
      </c>
      <c r="C21" s="16"/>
      <c r="D21" s="16"/>
      <c r="E21" s="16"/>
      <c r="J21" s="93">
        <v>93645.82</v>
      </c>
      <c r="L21" s="93">
        <v>13625.616180606135</v>
      </c>
      <c r="N21" s="93">
        <v>100</v>
      </c>
      <c r="O21" s="93">
        <v>2.99</v>
      </c>
    </row>
    <row r="22" spans="2:15">
      <c r="B22" s="92" t="s">
        <v>1845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245</v>
      </c>
      <c r="C23" t="s">
        <v>245</v>
      </c>
      <c r="D23" s="16"/>
      <c r="E23" s="16"/>
      <c r="F23" t="s">
        <v>245</v>
      </c>
      <c r="G23" t="s">
        <v>245</v>
      </c>
      <c r="I23" t="s">
        <v>245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1846</v>
      </c>
      <c r="C24" s="16"/>
      <c r="D24" s="16"/>
      <c r="E24" s="16"/>
      <c r="J24" s="93">
        <v>28804.82</v>
      </c>
      <c r="L24" s="93">
        <v>6059.5336387056004</v>
      </c>
      <c r="N24" s="93">
        <v>44.47</v>
      </c>
      <c r="O24" s="93">
        <v>1.33</v>
      </c>
    </row>
    <row r="25" spans="2:15">
      <c r="B25" t="s">
        <v>1847</v>
      </c>
      <c r="C25" t="s">
        <v>1848</v>
      </c>
      <c r="D25" t="s">
        <v>126</v>
      </c>
      <c r="E25" t="s">
        <v>1849</v>
      </c>
      <c r="F25" t="s">
        <v>1490</v>
      </c>
      <c r="G25" t="s">
        <v>245</v>
      </c>
      <c r="H25" t="s">
        <v>246</v>
      </c>
      <c r="I25" t="s">
        <v>109</v>
      </c>
      <c r="J25" s="91">
        <v>1199</v>
      </c>
      <c r="K25" s="91">
        <v>28345.72</v>
      </c>
      <c r="L25" s="91">
        <v>1273.8147051343999</v>
      </c>
      <c r="M25" s="91">
        <v>0.01</v>
      </c>
      <c r="N25" s="91">
        <v>9.35</v>
      </c>
      <c r="O25" s="91">
        <v>0.28000000000000003</v>
      </c>
    </row>
    <row r="26" spans="2:15">
      <c r="B26" t="s">
        <v>1850</v>
      </c>
      <c r="C26" t="s">
        <v>1851</v>
      </c>
      <c r="D26" t="s">
        <v>126</v>
      </c>
      <c r="E26" t="s">
        <v>1852</v>
      </c>
      <c r="F26" t="s">
        <v>1490</v>
      </c>
      <c r="G26" t="s">
        <v>245</v>
      </c>
      <c r="H26" t="s">
        <v>246</v>
      </c>
      <c r="I26" t="s">
        <v>109</v>
      </c>
      <c r="J26" s="91">
        <v>18520</v>
      </c>
      <c r="K26" s="91">
        <v>1551</v>
      </c>
      <c r="L26" s="91">
        <v>1076.5950095999999</v>
      </c>
      <c r="M26" s="91">
        <v>0</v>
      </c>
      <c r="N26" s="91">
        <v>7.9</v>
      </c>
      <c r="O26" s="91">
        <v>0.24</v>
      </c>
    </row>
    <row r="27" spans="2:15">
      <c r="B27" t="s">
        <v>1853</v>
      </c>
      <c r="C27" t="s">
        <v>1854</v>
      </c>
      <c r="D27" t="s">
        <v>126</v>
      </c>
      <c r="E27" t="s">
        <v>1855</v>
      </c>
      <c r="F27" t="s">
        <v>1490</v>
      </c>
      <c r="G27" t="s">
        <v>245</v>
      </c>
      <c r="H27" t="s">
        <v>246</v>
      </c>
      <c r="I27" t="s">
        <v>109</v>
      </c>
      <c r="J27" s="91">
        <v>9085.82</v>
      </c>
      <c r="K27" s="91">
        <v>10892</v>
      </c>
      <c r="L27" s="91">
        <v>3709.1239239711999</v>
      </c>
      <c r="M27" s="91">
        <v>0.33</v>
      </c>
      <c r="N27" s="91">
        <v>27.22</v>
      </c>
      <c r="O27" s="91">
        <v>0.81</v>
      </c>
    </row>
    <row r="28" spans="2:15">
      <c r="B28" s="92" t="s">
        <v>93</v>
      </c>
      <c r="C28" s="16"/>
      <c r="D28" s="16"/>
      <c r="E28" s="16"/>
      <c r="J28" s="93">
        <v>64841</v>
      </c>
      <c r="L28" s="93">
        <v>7566.082541900535</v>
      </c>
      <c r="N28" s="93">
        <v>55.53</v>
      </c>
      <c r="O28" s="93">
        <v>1.66</v>
      </c>
    </row>
    <row r="29" spans="2:15">
      <c r="B29" t="s">
        <v>1856</v>
      </c>
      <c r="C29" t="s">
        <v>1857</v>
      </c>
      <c r="D29" t="s">
        <v>126</v>
      </c>
      <c r="E29" t="s">
        <v>1858</v>
      </c>
      <c r="F29" t="s">
        <v>1490</v>
      </c>
      <c r="G29" t="s">
        <v>245</v>
      </c>
      <c r="H29" t="s">
        <v>246</v>
      </c>
      <c r="I29" t="s">
        <v>113</v>
      </c>
      <c r="J29" s="91">
        <v>70</v>
      </c>
      <c r="K29" s="91">
        <v>145704</v>
      </c>
      <c r="L29" s="91">
        <v>437.71230048000001</v>
      </c>
      <c r="M29" s="91">
        <v>0</v>
      </c>
      <c r="N29" s="91">
        <v>3.21</v>
      </c>
      <c r="O29" s="91">
        <v>0.1</v>
      </c>
    </row>
    <row r="30" spans="2:15">
      <c r="B30" t="s">
        <v>1859</v>
      </c>
      <c r="C30" t="s">
        <v>1860</v>
      </c>
      <c r="D30" t="s">
        <v>126</v>
      </c>
      <c r="E30" t="s">
        <v>1861</v>
      </c>
      <c r="F30" t="s">
        <v>1490</v>
      </c>
      <c r="G30" t="s">
        <v>245</v>
      </c>
      <c r="H30" t="s">
        <v>246</v>
      </c>
      <c r="I30" t="s">
        <v>113</v>
      </c>
      <c r="J30" s="91">
        <v>1646</v>
      </c>
      <c r="K30" s="91">
        <v>2255</v>
      </c>
      <c r="L30" s="91">
        <v>159.29260468000001</v>
      </c>
      <c r="M30" s="91">
        <v>0</v>
      </c>
      <c r="N30" s="91">
        <v>1.17</v>
      </c>
      <c r="O30" s="91">
        <v>0.03</v>
      </c>
    </row>
    <row r="31" spans="2:15">
      <c r="B31" t="s">
        <v>1862</v>
      </c>
      <c r="C31" t="s">
        <v>1863</v>
      </c>
      <c r="D31" t="s">
        <v>126</v>
      </c>
      <c r="E31" t="s">
        <v>1864</v>
      </c>
      <c r="F31" t="s">
        <v>1490</v>
      </c>
      <c r="G31" t="s">
        <v>245</v>
      </c>
      <c r="H31" t="s">
        <v>246</v>
      </c>
      <c r="I31" t="s">
        <v>113</v>
      </c>
      <c r="J31" s="91">
        <v>344</v>
      </c>
      <c r="K31" s="91">
        <v>108148</v>
      </c>
      <c r="L31" s="91">
        <v>1596.600171392</v>
      </c>
      <c r="M31" s="91">
        <v>0</v>
      </c>
      <c r="N31" s="91">
        <v>11.72</v>
      </c>
      <c r="O31" s="91">
        <v>0.35</v>
      </c>
    </row>
    <row r="32" spans="2:15">
      <c r="B32" t="s">
        <v>1865</v>
      </c>
      <c r="C32" t="s">
        <v>1866</v>
      </c>
      <c r="D32" t="s">
        <v>126</v>
      </c>
      <c r="E32" t="s">
        <v>1867</v>
      </c>
      <c r="F32" t="s">
        <v>1490</v>
      </c>
      <c r="G32" t="s">
        <v>245</v>
      </c>
      <c r="H32" t="s">
        <v>246</v>
      </c>
      <c r="I32" t="s">
        <v>109</v>
      </c>
      <c r="J32" s="91">
        <v>3044</v>
      </c>
      <c r="K32" s="91">
        <v>1943</v>
      </c>
      <c r="L32" s="91">
        <v>221.67516015999999</v>
      </c>
      <c r="M32" s="91">
        <v>0</v>
      </c>
      <c r="N32" s="91">
        <v>1.63</v>
      </c>
      <c r="O32" s="91">
        <v>0.05</v>
      </c>
    </row>
    <row r="33" spans="2:15">
      <c r="B33" t="s">
        <v>1868</v>
      </c>
      <c r="C33" t="s">
        <v>1869</v>
      </c>
      <c r="D33" t="s">
        <v>126</v>
      </c>
      <c r="E33" t="s">
        <v>1870</v>
      </c>
      <c r="F33" t="s">
        <v>1490</v>
      </c>
      <c r="G33" t="s">
        <v>245</v>
      </c>
      <c r="H33" t="s">
        <v>246</v>
      </c>
      <c r="I33" t="s">
        <v>113</v>
      </c>
      <c r="J33" s="91">
        <v>140</v>
      </c>
      <c r="K33" s="91">
        <v>25290</v>
      </c>
      <c r="L33" s="91">
        <v>151.94838960000001</v>
      </c>
      <c r="M33" s="91">
        <v>0</v>
      </c>
      <c r="N33" s="91">
        <v>1.1200000000000001</v>
      </c>
      <c r="O33" s="91">
        <v>0.03</v>
      </c>
    </row>
    <row r="34" spans="2:15">
      <c r="B34" t="s">
        <v>1871</v>
      </c>
      <c r="C34" t="s">
        <v>1872</v>
      </c>
      <c r="D34" t="s">
        <v>126</v>
      </c>
      <c r="E34" t="s">
        <v>1873</v>
      </c>
      <c r="F34" t="s">
        <v>1490</v>
      </c>
      <c r="G34" t="s">
        <v>245</v>
      </c>
      <c r="H34" t="s">
        <v>246</v>
      </c>
      <c r="I34" t="s">
        <v>109</v>
      </c>
      <c r="J34" s="91">
        <v>40651</v>
      </c>
      <c r="K34" s="91">
        <v>881.2</v>
      </c>
      <c r="L34" s="91">
        <v>1342.595861776</v>
      </c>
      <c r="M34" s="91">
        <v>0</v>
      </c>
      <c r="N34" s="91">
        <v>9.85</v>
      </c>
      <c r="O34" s="91">
        <v>0.28999999999999998</v>
      </c>
    </row>
    <row r="35" spans="2:15">
      <c r="B35" t="s">
        <v>1874</v>
      </c>
      <c r="C35" t="s">
        <v>1875</v>
      </c>
      <c r="D35" t="s">
        <v>126</v>
      </c>
      <c r="E35" t="s">
        <v>1876</v>
      </c>
      <c r="F35" t="s">
        <v>1490</v>
      </c>
      <c r="G35" t="s">
        <v>245</v>
      </c>
      <c r="H35" t="s">
        <v>246</v>
      </c>
      <c r="I35" t="s">
        <v>109</v>
      </c>
      <c r="J35" s="91">
        <v>40</v>
      </c>
      <c r="K35" s="91">
        <v>83447.66</v>
      </c>
      <c r="L35" s="91">
        <v>125.104731872</v>
      </c>
      <c r="M35" s="91">
        <v>0</v>
      </c>
      <c r="N35" s="91">
        <v>0.92</v>
      </c>
      <c r="O35" s="91">
        <v>0.03</v>
      </c>
    </row>
    <row r="36" spans="2:15">
      <c r="B36" t="s">
        <v>1877</v>
      </c>
      <c r="C36" t="s">
        <v>1878</v>
      </c>
      <c r="D36" t="s">
        <v>126</v>
      </c>
      <c r="E36" t="s">
        <v>1879</v>
      </c>
      <c r="F36" t="s">
        <v>1490</v>
      </c>
      <c r="G36" t="s">
        <v>245</v>
      </c>
      <c r="H36" t="s">
        <v>246</v>
      </c>
      <c r="I36" t="s">
        <v>109</v>
      </c>
      <c r="J36" s="91">
        <v>7272</v>
      </c>
      <c r="K36" s="91">
        <v>1726</v>
      </c>
      <c r="L36" s="91">
        <v>470.42917055999999</v>
      </c>
      <c r="M36" s="91">
        <v>0</v>
      </c>
      <c r="N36" s="91">
        <v>3.45</v>
      </c>
      <c r="O36" s="91">
        <v>0.1</v>
      </c>
    </row>
    <row r="37" spans="2:15">
      <c r="B37" t="s">
        <v>1880</v>
      </c>
      <c r="C37" t="s">
        <v>1881</v>
      </c>
      <c r="D37" t="s">
        <v>126</v>
      </c>
      <c r="E37" t="s">
        <v>1882</v>
      </c>
      <c r="F37" t="s">
        <v>1490</v>
      </c>
      <c r="G37" t="s">
        <v>245</v>
      </c>
      <c r="H37" t="s">
        <v>246</v>
      </c>
      <c r="I37" t="s">
        <v>109</v>
      </c>
      <c r="J37" s="91">
        <v>5794</v>
      </c>
      <c r="K37" s="91">
        <v>2126.77</v>
      </c>
      <c r="L37" s="91">
        <v>461.8475016424</v>
      </c>
      <c r="M37" s="91">
        <v>0</v>
      </c>
      <c r="N37" s="91">
        <v>3.39</v>
      </c>
      <c r="O37" s="91">
        <v>0.1</v>
      </c>
    </row>
    <row r="38" spans="2:15">
      <c r="B38" t="s">
        <v>1883</v>
      </c>
      <c r="C38" t="s">
        <v>1884</v>
      </c>
      <c r="D38" t="s">
        <v>126</v>
      </c>
      <c r="E38" t="s">
        <v>1885</v>
      </c>
      <c r="F38" t="s">
        <v>1490</v>
      </c>
      <c r="G38" t="s">
        <v>245</v>
      </c>
      <c r="H38" t="s">
        <v>246</v>
      </c>
      <c r="I38" t="s">
        <v>223</v>
      </c>
      <c r="J38" s="91">
        <v>597</v>
      </c>
      <c r="K38" s="91">
        <v>834800</v>
      </c>
      <c r="L38" s="91">
        <v>170.01086842800001</v>
      </c>
      <c r="M38" s="91">
        <v>0</v>
      </c>
      <c r="N38" s="91">
        <v>1.25</v>
      </c>
      <c r="O38" s="91">
        <v>0.04</v>
      </c>
    </row>
    <row r="39" spans="2:15">
      <c r="B39" t="s">
        <v>1886</v>
      </c>
      <c r="C39" t="s">
        <v>1887</v>
      </c>
      <c r="D39" t="s">
        <v>126</v>
      </c>
      <c r="E39" t="s">
        <v>1888</v>
      </c>
      <c r="F39" t="s">
        <v>1490</v>
      </c>
      <c r="G39" t="s">
        <v>245</v>
      </c>
      <c r="H39" t="s">
        <v>246</v>
      </c>
      <c r="I39" t="s">
        <v>223</v>
      </c>
      <c r="J39" s="91">
        <v>2893</v>
      </c>
      <c r="K39" s="91">
        <v>923851.5</v>
      </c>
      <c r="L39" s="91">
        <v>911.73896613013505</v>
      </c>
      <c r="M39" s="91">
        <v>0</v>
      </c>
      <c r="N39" s="91">
        <v>6.69</v>
      </c>
      <c r="O39" s="91">
        <v>0.2</v>
      </c>
    </row>
    <row r="40" spans="2:15">
      <c r="B40" t="s">
        <v>1889</v>
      </c>
      <c r="C40" t="s">
        <v>1890</v>
      </c>
      <c r="D40" t="s">
        <v>126</v>
      </c>
      <c r="E40" t="s">
        <v>1810</v>
      </c>
      <c r="F40" t="s">
        <v>1490</v>
      </c>
      <c r="G40" t="s">
        <v>245</v>
      </c>
      <c r="H40" t="s">
        <v>246</v>
      </c>
      <c r="I40" t="s">
        <v>109</v>
      </c>
      <c r="J40" s="91">
        <v>2350</v>
      </c>
      <c r="K40" s="91">
        <v>17224.810000000001</v>
      </c>
      <c r="L40" s="91">
        <v>1517.12681518</v>
      </c>
      <c r="M40" s="91">
        <v>0</v>
      </c>
      <c r="N40" s="91">
        <v>11.13</v>
      </c>
      <c r="O40" s="91">
        <v>0.33</v>
      </c>
    </row>
    <row r="41" spans="2:15">
      <c r="B41" s="92" t="s">
        <v>1068</v>
      </c>
      <c r="C41" s="16"/>
      <c r="D41" s="16"/>
      <c r="E41" s="16"/>
      <c r="J41" s="93">
        <v>0</v>
      </c>
      <c r="L41" s="93">
        <v>0</v>
      </c>
      <c r="N41" s="93">
        <v>0</v>
      </c>
      <c r="O41" s="93">
        <v>0</v>
      </c>
    </row>
    <row r="42" spans="2:15">
      <c r="B42" t="s">
        <v>245</v>
      </c>
      <c r="C42" t="s">
        <v>245</v>
      </c>
      <c r="D42" s="16"/>
      <c r="E42" s="16"/>
      <c r="F42" t="s">
        <v>245</v>
      </c>
      <c r="G42" t="s">
        <v>245</v>
      </c>
      <c r="I42" t="s">
        <v>245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</row>
    <row r="43" spans="2:15">
      <c r="B43" t="s">
        <v>253</v>
      </c>
      <c r="C43" s="16"/>
      <c r="D43" s="16"/>
      <c r="E43" s="16"/>
    </row>
    <row r="44" spans="2:15">
      <c r="B44" t="s">
        <v>342</v>
      </c>
      <c r="C44" s="16"/>
      <c r="D44" s="16"/>
      <c r="E44" s="16"/>
    </row>
    <row r="45" spans="2:15">
      <c r="B45" t="s">
        <v>343</v>
      </c>
      <c r="C45" s="16"/>
      <c r="D45" s="16"/>
      <c r="E45" s="16"/>
    </row>
    <row r="46" spans="2:15">
      <c r="B46" t="s">
        <v>344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2333</v>
      </c>
    </row>
    <row r="3" spans="2:60" s="1" customFormat="1">
      <c r="B3" s="2" t="s">
        <v>2</v>
      </c>
      <c r="C3" s="26" t="s">
        <v>2334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4672.3500000000004</v>
      </c>
      <c r="H11" s="7"/>
      <c r="I11" s="90">
        <v>1.3480675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4672.3500000000004</v>
      </c>
      <c r="I12" s="93">
        <v>1.3480675</v>
      </c>
      <c r="K12" s="93">
        <v>100</v>
      </c>
      <c r="L12" s="93">
        <v>0</v>
      </c>
    </row>
    <row r="13" spans="2:60">
      <c r="B13" s="92" t="s">
        <v>1891</v>
      </c>
      <c r="D13" s="16"/>
      <c r="E13" s="16"/>
      <c r="G13" s="93">
        <v>4672.3500000000004</v>
      </c>
      <c r="I13" s="93">
        <v>1.3480675</v>
      </c>
      <c r="K13" s="93">
        <v>100</v>
      </c>
      <c r="L13" s="93">
        <v>0</v>
      </c>
    </row>
    <row r="14" spans="2:60">
      <c r="B14" t="s">
        <v>1892</v>
      </c>
      <c r="C14" t="s">
        <v>1893</v>
      </c>
      <c r="D14" t="s">
        <v>103</v>
      </c>
      <c r="E14" t="s">
        <v>126</v>
      </c>
      <c r="F14" t="s">
        <v>105</v>
      </c>
      <c r="G14" s="91">
        <v>983.75</v>
      </c>
      <c r="H14" s="91">
        <v>5.8</v>
      </c>
      <c r="I14" s="91">
        <v>5.7057499999999997E-2</v>
      </c>
      <c r="J14" s="91">
        <v>0.08</v>
      </c>
      <c r="K14" s="91">
        <v>4.2300000000000004</v>
      </c>
      <c r="L14" s="91">
        <v>0</v>
      </c>
    </row>
    <row r="15" spans="2:60">
      <c r="B15" t="s">
        <v>1894</v>
      </c>
      <c r="C15" t="s">
        <v>1895</v>
      </c>
      <c r="D15" t="s">
        <v>103</v>
      </c>
      <c r="E15" t="s">
        <v>1307</v>
      </c>
      <c r="F15" t="s">
        <v>105</v>
      </c>
      <c r="G15" s="91">
        <v>3688.6</v>
      </c>
      <c r="H15" s="91">
        <v>35</v>
      </c>
      <c r="I15" s="91">
        <v>1.29101</v>
      </c>
      <c r="J15" s="91">
        <v>0.06</v>
      </c>
      <c r="K15" s="91">
        <v>95.77</v>
      </c>
      <c r="L15" s="91">
        <v>0</v>
      </c>
    </row>
    <row r="16" spans="2:60">
      <c r="B16" s="92" t="s">
        <v>251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1896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245</v>
      </c>
      <c r="C18" t="s">
        <v>245</v>
      </c>
      <c r="D18" s="16"/>
      <c r="E18" t="s">
        <v>245</v>
      </c>
      <c r="F18" t="s">
        <v>245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253</v>
      </c>
      <c r="D19" s="16"/>
      <c r="E19" s="16"/>
    </row>
    <row r="20" spans="2:12">
      <c r="B20" t="s">
        <v>342</v>
      </c>
      <c r="D20" s="16"/>
      <c r="E20" s="16"/>
    </row>
    <row r="21" spans="2:12">
      <c r="B21" t="s">
        <v>343</v>
      </c>
      <c r="D21" s="16"/>
      <c r="E21" s="16"/>
    </row>
    <row r="22" spans="2:12">
      <c r="B22" t="s">
        <v>344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BFE8968-E390-4AF3-9771-791F69D6826F}"/>
</file>

<file path=customXml/itemProps2.xml><?xml version="1.0" encoding="utf-8"?>
<ds:datastoreItem xmlns:ds="http://schemas.openxmlformats.org/officeDocument/2006/customXml" ds:itemID="{2BF30F3E-571E-4960-8814-CB649A4F2CB6}"/>
</file>

<file path=customXml/itemProps3.xml><?xml version="1.0" encoding="utf-8"?>
<ds:datastoreItem xmlns:ds="http://schemas.openxmlformats.org/officeDocument/2006/customXml" ds:itemID="{43E83B67-531F-4D95-9CF8-6F31AE0A51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