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P:\קופות גמל\אף.אם.אר שירותי תפעול\חשבות\אי. בי. אי\דוחות\רשימה רבעונית\2019\"/>
    </mc:Choice>
  </mc:AlternateContent>
  <bookViews>
    <workbookView xWindow="480" yWindow="12" windowWidth="15120" windowHeight="9288" tabRatio="80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עלות מתואמת אג&quot;ח קונצרני סחיר" sheetId="27" r:id="rId27"/>
    <sheet name="עלות מתואמת אג&quot;ח קונצרני ל.סחיר" sheetId="28" r:id="rId28"/>
    <sheet name="עלות מתואמת מסגרות אשראי ללווים" sheetId="29" r:id="rId29"/>
    <sheet name="יתרת התחייבות להשקעה" sheetId="30" r:id="rId30"/>
  </sheets>
  <calcPr calcId="162913"/>
  <webPublishing codePage="1252"/>
</workbook>
</file>

<file path=xl/calcChain.xml><?xml version="1.0" encoding="utf-8"?>
<calcChain xmlns="http://schemas.openxmlformats.org/spreadsheetml/2006/main">
  <c r="L11" i="6" l="1"/>
  <c r="L12" i="6" l="1"/>
  <c r="L13" i="6"/>
  <c r="L42" i="6"/>
</calcChain>
</file>

<file path=xl/sharedStrings.xml><?xml version="1.0" encoding="utf-8"?>
<sst xmlns="http://schemas.openxmlformats.org/spreadsheetml/2006/main" count="4144" uniqueCount="1360">
  <si>
    <t>תאריך דיווח</t>
  </si>
  <si>
    <t>31/03/2019</t>
  </si>
  <si>
    <t xml:space="preserve">החברה המדווחת </t>
  </si>
  <si>
    <t>אי בי אי גמל בע"מ</t>
  </si>
  <si>
    <t xml:space="preserve">שם מסלול </t>
  </si>
  <si>
    <t>כללי</t>
  </si>
  <si>
    <t>מספר מסלול</t>
  </si>
  <si>
    <t>סכום נכסי ההשקעה:</t>
  </si>
  <si>
    <t>שווי הוגן</t>
  </si>
  <si>
    <t xml:space="preserve">שעור מנכסי השקעה </t>
  </si>
  <si>
    <t>אלפי ש"ח</t>
  </si>
  <si>
    <t>אחוזים</t>
  </si>
  <si>
    <t>(1)</t>
  </si>
  <si>
    <t>(2)</t>
  </si>
  <si>
    <t>1. נכסים המוצגים לפי שווי הוגן</t>
  </si>
  <si>
    <t>א. מזומנים ושווי מזומנים</t>
  </si>
  <si>
    <t>ב. ניירות ערך סחירים</t>
  </si>
  <si>
    <t xml:space="preserve">(1) תעודות התחייבות ממשלתיות </t>
  </si>
  <si>
    <t>(2) תעודות חוב מסחריות</t>
  </si>
  <si>
    <t>0</t>
  </si>
  <si>
    <t>0.00%</t>
  </si>
  <si>
    <t>(3) אג"ח קונצרני</t>
  </si>
  <si>
    <t>(4) מניות</t>
  </si>
  <si>
    <t>(5) תעודות סל</t>
  </si>
  <si>
    <t xml:space="preserve">(6) תעודות השתתפות בקרנות נאמנות 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</si>
  <si>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</si>
  <si>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</si>
  <si>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</si>
  <si>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</si>
  <si>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</si>
  <si>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</si>
  <si>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</si>
  <si>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</si>
  <si>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</si>
  <si>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</si>
  <si>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</si>
  <si>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</si>
  <si>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</si>
  <si>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</si>
  <si>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</si>
  <si>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</si>
  <si>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</si>
  <si>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</si>
  <si>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</si>
  <si>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סה"כ סכום נכסי המסלול או הקרן</t>
  </si>
  <si>
    <t>יתרות התחייבות להשקעה</t>
  </si>
  <si>
    <t>מטבע</t>
  </si>
  <si>
    <t>שער חליפין</t>
  </si>
  <si>
    <t>שקל חדש</t>
  </si>
  <si>
    <t>דולר אמריקאי</t>
  </si>
  <si>
    <t>אירו</t>
  </si>
  <si>
    <t>לירה שטרלינג</t>
  </si>
  <si>
    <t>דולר קנדי</t>
  </si>
  <si>
    <t>דולר אוסטרלי</t>
  </si>
  <si>
    <t>דולר הונג קונג</t>
  </si>
  <si>
    <t>דולר ניו זילנד</t>
  </si>
  <si>
    <t>כתר דני</t>
  </si>
  <si>
    <t>כתר שבדי</t>
  </si>
  <si>
    <t>יין יפני</t>
  </si>
  <si>
    <t>מקסיקו פזו</t>
  </si>
  <si>
    <t>פרנק שווצרי</t>
  </si>
  <si>
    <t>ריאל ברזילאי</t>
  </si>
  <si>
    <t>ראנד ד. אפריקאי</t>
  </si>
  <si>
    <r>
      <rPr>
        <sz val="10"/>
        <color theme="1"/>
        <rFont val="Tahoma"/>
        <family val="2"/>
      </rPr>
      <t>07:28:33</t>
    </r>
    <r>
      <rPr>
        <sz val="10"/>
        <color theme="1"/>
        <rFont val="Tahoma"/>
        <family val="2"/>
      </rPr>
      <t xml:space="preserve"> שעה </t>
    </r>
    <r>
      <rPr>
        <sz val="10"/>
        <color theme="1"/>
        <rFont val="Tahoma"/>
        <family val="2"/>
      </rPr>
      <t>11/04/2019</t>
    </r>
  </si>
  <si>
    <t>בתאריך</t>
  </si>
  <si>
    <t xml:space="preserve"> הופק ע"י</t>
  </si>
  <si>
    <r>
      <rPr>
        <b/>
        <sz val="10"/>
        <color theme="1"/>
        <rFont val="Tahoma"/>
        <family val="2"/>
      </rPr>
      <t>1.א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מזומנים ושווי מזומנים</t>
    </r>
    <r>
      <rPr>
        <sz val="10"/>
        <color theme="1"/>
        <rFont val="Tahoma"/>
        <family val="2"/>
      </rPr>
      <t xml:space="preserve">  </t>
    </r>
  </si>
  <si>
    <t>שם המנפיק / 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</si>
  <si>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</si>
  <si>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</si>
  <si>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</si>
  <si>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</si>
  <si>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</si>
  <si>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</si>
  <si>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</si>
  <si>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</si>
  <si>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</si>
  <si>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שיעור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</si>
  <si>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</si>
  <si>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</si>
  <si>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</si>
  <si>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</si>
  <si>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</si>
  <si>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</si>
  <si>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</si>
  <si>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</si>
  <si>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מזומנים ושווי מזומנים</t>
    </r>
  </si>
  <si>
    <r>
      <rPr>
        <b/>
        <sz val="10"/>
        <color theme="1"/>
        <rFont val="Tahoma"/>
        <family val="2"/>
      </rPr>
      <t>סה"כ ב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</si>
  <si>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בשקלים חדשים</t>
    </r>
  </si>
  <si>
    <t>מזומן ש"ח</t>
  </si>
  <si>
    <t>100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</si>
  <si>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</t>
    </r>
  </si>
  <si>
    <t>EURO       יורו</t>
  </si>
  <si>
    <t>99119</t>
  </si>
  <si>
    <t>דולר ארה"ב</t>
  </si>
  <si>
    <t>99028</t>
  </si>
  <si>
    <t>יורו בטחונות</t>
  </si>
  <si>
    <t>99112</t>
  </si>
  <si>
    <t>99077</t>
  </si>
  <si>
    <t>ליש"ט</t>
  </si>
  <si>
    <t>99069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</si>
  <si>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פח"ק /פר"י</t>
    </r>
  </si>
  <si>
    <t>פח"ק בבנק</t>
  </si>
  <si>
    <t>9999905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</si>
  <si>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פק"מ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</si>
  <si>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מדד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</si>
  <si>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מט"ח לתקופה של עד שלושה חודשים (פצ"מ)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</si>
  <si>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</si>
  <si>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b/>
        <sz val="10"/>
        <color theme="1"/>
        <rFont val="Tahoma"/>
        <family val="2"/>
      </rPr>
      <t>סה"כ ב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</si>
  <si>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</si>
  <si>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</si>
  <si>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</si>
  <si>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</si>
  <si>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זירת מסחר</t>
  </si>
  <si>
    <t>תאריך רכישה</t>
  </si>
  <si>
    <t>מח"מ</t>
  </si>
  <si>
    <t>ערך נקוב</t>
  </si>
  <si>
    <t>שער</t>
  </si>
  <si>
    <t>פדיון/ ריבית לקבל</t>
  </si>
  <si>
    <t>שעור מערך נקוב מונפק</t>
  </si>
  <si>
    <t xml:space="preserve">שעור מסך נכסי ההשקעה </t>
  </si>
  <si>
    <t>תאריך</t>
  </si>
  <si>
    <t>שנים</t>
  </si>
  <si>
    <t>יחידות</t>
  </si>
  <si>
    <t>אגורות</t>
  </si>
  <si>
    <t>(11)</t>
  </si>
  <si>
    <t>(12)</t>
  </si>
  <si>
    <t>(13)</t>
  </si>
  <si>
    <t>(14)</t>
  </si>
  <si>
    <t>(15)</t>
  </si>
  <si>
    <t>(16)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</si>
  <si>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תעודות התחייבות ממשלתיות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</si>
  <si>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</si>
  <si>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</si>
  <si>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גליל</t>
    </r>
  </si>
  <si>
    <t>HONEY08/41 2.75% ממשלתית</t>
  </si>
  <si>
    <t>1120583</t>
  </si>
  <si>
    <t>TASE</t>
  </si>
  <si>
    <t>RF</t>
  </si>
  <si>
    <t xml:space="preserve"> </t>
  </si>
  <si>
    <t xml:space="preserve"> 2.7500</t>
  </si>
  <si>
    <t>גליל 5903</t>
  </si>
  <si>
    <t>9590332</t>
  </si>
  <si>
    <t xml:space="preserve"> 4.0000</t>
  </si>
  <si>
    <t>גליל 5904</t>
  </si>
  <si>
    <t>9590431</t>
  </si>
  <si>
    <t>ממשלתית צמודה 0.1% 1020</t>
  </si>
  <si>
    <t>1137181</t>
  </si>
  <si>
    <t xml:space="preserve"> 0.1000</t>
  </si>
  <si>
    <t>ממשלתית צמודה 0.75% 0527</t>
  </si>
  <si>
    <t>1140847</t>
  </si>
  <si>
    <t xml:space="preserve"> 0.7500</t>
  </si>
  <si>
    <t>ממשלתית צמודה 0.75% 1025</t>
  </si>
  <si>
    <t>1135912</t>
  </si>
  <si>
    <t>ממשלתית צמודה 1.75% 0923</t>
  </si>
  <si>
    <t>1128081</t>
  </si>
  <si>
    <t xml:space="preserve"> 1.7500</t>
  </si>
  <si>
    <t>ממשלתית צמודה 2.75% 09/22</t>
  </si>
  <si>
    <t>1124056</t>
  </si>
  <si>
    <t>ממשלתית צמודה 4% 05/36</t>
  </si>
  <si>
    <t>1097708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</si>
  <si>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</si>
  <si>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שחר</t>
    </r>
  </si>
  <si>
    <t>ממשלית שקלית 0.5% 01/21</t>
  </si>
  <si>
    <t>1142223</t>
  </si>
  <si>
    <t xml:space="preserve"> 0.5000</t>
  </si>
  <si>
    <t>ממשלתית שקלית 1.0% 04/21</t>
  </si>
  <si>
    <t>1138130</t>
  </si>
  <si>
    <t xml:space="preserve"> 1.0000</t>
  </si>
  <si>
    <t>ממשלתית שקלית 1.25% 11/22</t>
  </si>
  <si>
    <t>1141225</t>
  </si>
  <si>
    <t xml:space="preserve"> 1.2500</t>
  </si>
  <si>
    <t>ממשלתית שקלית 1.75% 08/25</t>
  </si>
  <si>
    <t>1135557</t>
  </si>
  <si>
    <t>ממשלתית שקלית 2.25% 09/28</t>
  </si>
  <si>
    <t>1150879</t>
  </si>
  <si>
    <t xml:space="preserve"> 2.2500</t>
  </si>
  <si>
    <t>ממשלתית שקלית 2% 03/27</t>
  </si>
  <si>
    <t>1139344</t>
  </si>
  <si>
    <t xml:space="preserve"> 2.0000</t>
  </si>
  <si>
    <t>ממשלתית שקלית 3.75% 03/24</t>
  </si>
  <si>
    <t>1130848</t>
  </si>
  <si>
    <t xml:space="preserve"> 3.7500</t>
  </si>
  <si>
    <t>ממשלתית שקלית 3.75% 03/47</t>
  </si>
  <si>
    <t>1140193</t>
  </si>
  <si>
    <t>ממשלתית שקלית 4.25 03/23</t>
  </si>
  <si>
    <t>1126747</t>
  </si>
  <si>
    <t xml:space="preserve"> 4.2500</t>
  </si>
  <si>
    <t>ממשלתית שקלית 5.5% 01/22</t>
  </si>
  <si>
    <t>1123272</t>
  </si>
  <si>
    <t xml:space="preserve"> 5.5000</t>
  </si>
  <si>
    <t>ממשלתית שקלית 5.5% 01/42</t>
  </si>
  <si>
    <t>1125400</t>
  </si>
  <si>
    <t>ממשלתית שקלית 6.25 10/26</t>
  </si>
  <si>
    <t>1099456</t>
  </si>
  <si>
    <t xml:space="preserve"> 6.2500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</si>
  <si>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גילון</t>
    </r>
  </si>
  <si>
    <t>אגח ממשלתית קצרה 30/08/19</t>
  </si>
  <si>
    <t>1156371</t>
  </si>
  <si>
    <t xml:space="preserve"> 0.0000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</si>
  <si>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מלווה קצר מועד</t>
    </r>
  </si>
  <si>
    <t>מלווה קצר מועד 1019</t>
  </si>
  <si>
    <t>8191017</t>
  </si>
  <si>
    <t>מלווה קצר מועד 1219</t>
  </si>
  <si>
    <t>8191215</t>
  </si>
  <si>
    <t>מלווה קצר מועד 210</t>
  </si>
  <si>
    <t>8200214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</si>
  <si>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</si>
  <si>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</si>
  <si>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</si>
  <si>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של ממשלת ישראל שהונפקו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</si>
  <si>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סחירות שהנפיקו ממשלות זרות בחו"ל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</si>
  <si>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</si>
  <si>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</si>
  <si>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ספק מידע</t>
  </si>
  <si>
    <t>ענף מסחר</t>
  </si>
  <si>
    <t>שעור ריבית</t>
  </si>
  <si>
    <t xml:space="preserve">שעור מסך נכסי השקעה </t>
  </si>
  <si>
    <t>(17)</t>
  </si>
  <si>
    <t>(18)</t>
  </si>
  <si>
    <t>(19)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</si>
  <si>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</si>
  <si>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</si>
  <si>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</si>
  <si>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</si>
  <si>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</si>
  <si>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</si>
  <si>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ישראליות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</si>
  <si>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זרות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</si>
  <si>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</si>
  <si>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</si>
  <si>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תשואה לפדיון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</si>
  <si>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</si>
  <si>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</si>
  <si>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</si>
  <si>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t>מז טפ הנפק אגח 44</t>
  </si>
  <si>
    <t>2310209</t>
  </si>
  <si>
    <t>בורסה ת"א</t>
  </si>
  <si>
    <t>בנקים</t>
  </si>
  <si>
    <t>ilAAA</t>
  </si>
  <si>
    <t>S&amp;P מעלות</t>
  </si>
  <si>
    <t xml:space="preserve"> 0.9900</t>
  </si>
  <si>
    <t>מז טפ הנפק אגח 45</t>
  </si>
  <si>
    <t>2310217</t>
  </si>
  <si>
    <t xml:space="preserve"> 0.8600</t>
  </si>
  <si>
    <t>מז טפ הנפק אגח 46</t>
  </si>
  <si>
    <t>2310225</t>
  </si>
  <si>
    <t xml:space="preserve"> 1.2200</t>
  </si>
  <si>
    <t>מז טפח הנפק אגח 38</t>
  </si>
  <si>
    <t>2310142</t>
  </si>
  <si>
    <t xml:space="preserve"> 0.4100</t>
  </si>
  <si>
    <t>מזרחי טפחות הנפק אגח 43</t>
  </si>
  <si>
    <t>2310191</t>
  </si>
  <si>
    <t>פועלים הנפקות אגח 32</t>
  </si>
  <si>
    <t>1940535</t>
  </si>
  <si>
    <t xml:space="preserve"> 5.0000</t>
  </si>
  <si>
    <t>פועלים הנפקות אגח 36</t>
  </si>
  <si>
    <t>1940659</t>
  </si>
  <si>
    <t>פועלים הנפקות אגח34</t>
  </si>
  <si>
    <t>1940576</t>
  </si>
  <si>
    <t xml:space="preserve"> 0.7000</t>
  </si>
  <si>
    <t>לאומי התח נד יד</t>
  </si>
  <si>
    <t>6040299</t>
  </si>
  <si>
    <t>ilAA+</t>
  </si>
  <si>
    <t xml:space="preserve"> 3.4000</t>
  </si>
  <si>
    <t>עזריאלי אגח ג</t>
  </si>
  <si>
    <t>1136324</t>
  </si>
  <si>
    <t>נדלן בינוי</t>
  </si>
  <si>
    <t xml:space="preserve"> 1.6400</t>
  </si>
  <si>
    <t>עזריאלי אגח ד</t>
  </si>
  <si>
    <t>1138650</t>
  </si>
  <si>
    <t>Aa1.il</t>
  </si>
  <si>
    <t>מידרוג</t>
  </si>
  <si>
    <t xml:space="preserve"> 1.3400</t>
  </si>
  <si>
    <t>עזריאלי אגח ה</t>
  </si>
  <si>
    <t>1156603</t>
  </si>
  <si>
    <t>אמות אגח ג</t>
  </si>
  <si>
    <t>1117357</t>
  </si>
  <si>
    <t>ilAA</t>
  </si>
  <si>
    <t xml:space="preserve"> 4.9000</t>
  </si>
  <si>
    <t>אמות אגח ד</t>
  </si>
  <si>
    <t>1133149</t>
  </si>
  <si>
    <t xml:space="preserve"> 3.2000</t>
  </si>
  <si>
    <t>ארפורט סיטי אגח ה</t>
  </si>
  <si>
    <t>1133487</t>
  </si>
  <si>
    <t xml:space="preserve"> 2.3400</t>
  </si>
  <si>
    <t>בזק אגח 10</t>
  </si>
  <si>
    <t>2300184</t>
  </si>
  <si>
    <t>תקשורת ומדיה</t>
  </si>
  <si>
    <t xml:space="preserve"> 2.2000</t>
  </si>
  <si>
    <t>ביג אגח יא</t>
  </si>
  <si>
    <t>1151117</t>
  </si>
  <si>
    <t xml:space="preserve"> 1.8200</t>
  </si>
  <si>
    <t>בינלאומי הנפק התח כא</t>
  </si>
  <si>
    <t>1126598</t>
  </si>
  <si>
    <t xml:space="preserve"> 2.8000</t>
  </si>
  <si>
    <t>גב ים אגח ו</t>
  </si>
  <si>
    <t>7590128</t>
  </si>
  <si>
    <t xml:space="preserve"> 4.7500</t>
  </si>
  <si>
    <t>דיסקונט מנפיקים כ הת ד</t>
  </si>
  <si>
    <t>7480049</t>
  </si>
  <si>
    <t>הראל הנפקות  אגח א</t>
  </si>
  <si>
    <t>1099738</t>
  </si>
  <si>
    <t>ביטוח</t>
  </si>
  <si>
    <t xml:space="preserve"> 4.6500</t>
  </si>
  <si>
    <t>וילאר אגח ט</t>
  </si>
  <si>
    <t>4160164</t>
  </si>
  <si>
    <t xml:space="preserve"> 0.8000</t>
  </si>
  <si>
    <t>חשמל אגח 27</t>
  </si>
  <si>
    <t>6000210</t>
  </si>
  <si>
    <t>אנרגיה</t>
  </si>
  <si>
    <t>Aa2.il</t>
  </si>
  <si>
    <t xml:space="preserve"> 3.8500</t>
  </si>
  <si>
    <t>חשמל אגח 31</t>
  </si>
  <si>
    <t>6000285</t>
  </si>
  <si>
    <t xml:space="preserve"> 2.3900</t>
  </si>
  <si>
    <t>לאומי כתבי התח נד סד' 403</t>
  </si>
  <si>
    <t>6040430</t>
  </si>
  <si>
    <t>לאומי שטרי הון נד' 200</t>
  </si>
  <si>
    <t>6040141</t>
  </si>
  <si>
    <t>מליסרון אגח טז</t>
  </si>
  <si>
    <t>3230265</t>
  </si>
  <si>
    <t xml:space="preserve"> 2.3500</t>
  </si>
  <si>
    <t>מליסרון אגח י</t>
  </si>
  <si>
    <t>3230190</t>
  </si>
  <si>
    <t xml:space="preserve"> 1.7600</t>
  </si>
  <si>
    <t>מליסרון אגח יד</t>
  </si>
  <si>
    <t>3230232</t>
  </si>
  <si>
    <t xml:space="preserve"> 2.1500</t>
  </si>
  <si>
    <t>פועלים הנפ ש"ה נד 1</t>
  </si>
  <si>
    <t>1940444</t>
  </si>
  <si>
    <t xml:space="preserve"> 6.5000</t>
  </si>
  <si>
    <t>ריט 1  אגח ה</t>
  </si>
  <si>
    <t>1136753</t>
  </si>
  <si>
    <t>שופרסל אגח ד</t>
  </si>
  <si>
    <t>7770191</t>
  </si>
  <si>
    <t>מסחר</t>
  </si>
  <si>
    <t xml:space="preserve"> 2.9900</t>
  </si>
  <si>
    <t>אגוד הנפקות אגח ט</t>
  </si>
  <si>
    <t>1139492</t>
  </si>
  <si>
    <t>Aa3.il</t>
  </si>
  <si>
    <t xml:space="preserve"> 0.9500</t>
  </si>
  <si>
    <t>אדמה אגח ב</t>
  </si>
  <si>
    <t>1110915</t>
  </si>
  <si>
    <t>כימיה, גומי ופלסטיק</t>
  </si>
  <si>
    <t>ilAA-</t>
  </si>
  <si>
    <t xml:space="preserve"> 5.1500</t>
  </si>
  <si>
    <t>אלוני חץ אגח ח</t>
  </si>
  <si>
    <t>3900271</t>
  </si>
  <si>
    <t xml:space="preserve"> 4.4500</t>
  </si>
  <si>
    <t>ביג אגח ט</t>
  </si>
  <si>
    <t>1141050</t>
  </si>
  <si>
    <t xml:space="preserve"> 1.9500</t>
  </si>
  <si>
    <t>גזית גלוב אגח ד</t>
  </si>
  <si>
    <t>1260397</t>
  </si>
  <si>
    <t xml:space="preserve"> 5.1000</t>
  </si>
  <si>
    <t>גזית גלוב אגח יא</t>
  </si>
  <si>
    <t>1260546</t>
  </si>
  <si>
    <t xml:space="preserve"> 5.3500</t>
  </si>
  <si>
    <t>גזית גלוב אגח יב</t>
  </si>
  <si>
    <t>1260603</t>
  </si>
  <si>
    <t>הראל הנפקות אגח ח</t>
  </si>
  <si>
    <t>1128875</t>
  </si>
  <si>
    <t>הראל הנפקות אגח י</t>
  </si>
  <si>
    <t>1134048</t>
  </si>
  <si>
    <t xml:space="preserve"> 2.4000</t>
  </si>
  <si>
    <t>ישרס אגח טז</t>
  </si>
  <si>
    <t>6130223</t>
  </si>
  <si>
    <t>כללביט אגח ט</t>
  </si>
  <si>
    <t>1136050</t>
  </si>
  <si>
    <t xml:space="preserve"> 2.4800</t>
  </si>
  <si>
    <t>מבני תעשיה אגח יט</t>
  </si>
  <si>
    <t>2260487</t>
  </si>
  <si>
    <t xml:space="preserve"> 2.6000</t>
  </si>
  <si>
    <t>מזר טפ הנפ כת התח נד 47</t>
  </si>
  <si>
    <t>2310233</t>
  </si>
  <si>
    <t xml:space="preserve"> 1.0600</t>
  </si>
  <si>
    <t>מזרחי טפחות הנפ התח 48</t>
  </si>
  <si>
    <t>2310266</t>
  </si>
  <si>
    <t>מליסרון אגח יז</t>
  </si>
  <si>
    <t>3230273</t>
  </si>
  <si>
    <t>סלע נדלן אגח א</t>
  </si>
  <si>
    <t>1128586</t>
  </si>
  <si>
    <t>סלע נדלן אגח ג</t>
  </si>
  <si>
    <t>1138973</t>
  </si>
  <si>
    <t xml:space="preserve"> 1.9600</t>
  </si>
  <si>
    <t>פועלים הנ התח נד יח</t>
  </si>
  <si>
    <t>1940600</t>
  </si>
  <si>
    <t xml:space="preserve"> 1.4200</t>
  </si>
  <si>
    <t>פועלים הנ התח נד יט</t>
  </si>
  <si>
    <t>1940626</t>
  </si>
  <si>
    <t xml:space="preserve"> 1.5900</t>
  </si>
  <si>
    <t>פז נפט אגח ו</t>
  </si>
  <si>
    <t>1139542</t>
  </si>
  <si>
    <t xml:space="preserve"> 1.9400</t>
  </si>
  <si>
    <t>פניקס הון אחג ה</t>
  </si>
  <si>
    <t>1135417</t>
  </si>
  <si>
    <t>אגוד הנפ התח נד יט</t>
  </si>
  <si>
    <t>1124080</t>
  </si>
  <si>
    <t>A1.il</t>
  </si>
  <si>
    <t xml:space="preserve"> 4.1500</t>
  </si>
  <si>
    <t>איידיאו אגח ח</t>
  </si>
  <si>
    <t>5050265</t>
  </si>
  <si>
    <t>ilA+</t>
  </si>
  <si>
    <t xml:space="preserve"> 2.5000</t>
  </si>
  <si>
    <t>אלדן תחבורה אגח ד</t>
  </si>
  <si>
    <t>1140821</t>
  </si>
  <si>
    <t>שרותים</t>
  </si>
  <si>
    <t xml:space="preserve"> 2.8500</t>
  </si>
  <si>
    <t>בינלאומי הנפק התח כב</t>
  </si>
  <si>
    <t>1138585</t>
  </si>
  <si>
    <t>גירון אגח ז</t>
  </si>
  <si>
    <t>1142629</t>
  </si>
  <si>
    <t xml:space="preserve"> 1.9000</t>
  </si>
  <si>
    <t>מבני תעשיה אגח כ</t>
  </si>
  <si>
    <t>2260495</t>
  </si>
  <si>
    <t xml:space="preserve"> 2.8100</t>
  </si>
  <si>
    <t>מזרחי טפחות ש"ה נד א</t>
  </si>
  <si>
    <t>6950083</t>
  </si>
  <si>
    <t xml:space="preserve"> 4.5000</t>
  </si>
  <si>
    <t>מיטב דש השקעות אגח ג</t>
  </si>
  <si>
    <t>1121763</t>
  </si>
  <si>
    <t>שרותים פיננסים</t>
  </si>
  <si>
    <t xml:space="preserve"> 3.9500</t>
  </si>
  <si>
    <t>סלקום אגח ו</t>
  </si>
  <si>
    <t>1125996</t>
  </si>
  <si>
    <t xml:space="preserve"> 4.6000</t>
  </si>
  <si>
    <t>סלקום אגח ח</t>
  </si>
  <si>
    <t>1132828</t>
  </si>
  <si>
    <t xml:space="preserve"> 1.9800</t>
  </si>
  <si>
    <t>סלקום אגח י</t>
  </si>
  <si>
    <t>1139245</t>
  </si>
  <si>
    <t xml:space="preserve"> 2.4500</t>
  </si>
  <si>
    <t>רבוע נדלן אגח ו</t>
  </si>
  <si>
    <t>1140607</t>
  </si>
  <si>
    <t>רבוע נדלן אגח ז</t>
  </si>
  <si>
    <t>1140615</t>
  </si>
  <si>
    <t xml:space="preserve"> 1.6000</t>
  </si>
  <si>
    <t>ויתניה אגח ה</t>
  </si>
  <si>
    <t>1150903</t>
  </si>
  <si>
    <t>A2.il</t>
  </si>
  <si>
    <t>חברה לישראל אגח 7</t>
  </si>
  <si>
    <t>5760160</t>
  </si>
  <si>
    <t>השקעה ואחזקות</t>
  </si>
  <si>
    <t>ilA</t>
  </si>
  <si>
    <t xml:space="preserve"> 4.9500</t>
  </si>
  <si>
    <t>כלכלית ירושלים אגח יד</t>
  </si>
  <si>
    <t>1980390</t>
  </si>
  <si>
    <t>מגה אור אגח ד</t>
  </si>
  <si>
    <t>1130632</t>
  </si>
  <si>
    <t xml:space="preserve"> 3.4500</t>
  </si>
  <si>
    <t>מגה אור אגח ז</t>
  </si>
  <si>
    <t>1141696</t>
  </si>
  <si>
    <t xml:space="preserve"> 2.0500</t>
  </si>
  <si>
    <t>נכסים ובנין אגח ד</t>
  </si>
  <si>
    <t>6990154</t>
  </si>
  <si>
    <t>אגוד הנפק נדחה כא'</t>
  </si>
  <si>
    <t>1141878</t>
  </si>
  <si>
    <t>A3.il</t>
  </si>
  <si>
    <t xml:space="preserve"> 1.6900</t>
  </si>
  <si>
    <t>בזן אגח א</t>
  </si>
  <si>
    <t>2590255</t>
  </si>
  <si>
    <t>ilA-</t>
  </si>
  <si>
    <t xml:space="preserve"> 4.8000</t>
  </si>
  <si>
    <t>הכשרת הישוב אגח 21</t>
  </si>
  <si>
    <t>6120224</t>
  </si>
  <si>
    <t xml:space="preserve"> 1.8000</t>
  </si>
  <si>
    <t>דיסקונט השק אגח ו</t>
  </si>
  <si>
    <t>6390207</t>
  </si>
  <si>
    <t>ilBBB+</t>
  </si>
  <si>
    <t>הכשרת הישוב אגח 17</t>
  </si>
  <si>
    <t>6120182</t>
  </si>
  <si>
    <t>הכשרת הישוב אגח 22</t>
  </si>
  <si>
    <t>6120240</t>
  </si>
  <si>
    <t>חלל תקשורת אגח ח</t>
  </si>
  <si>
    <t>1131416</t>
  </si>
  <si>
    <t>NR</t>
  </si>
  <si>
    <t>מגוריט אגח א</t>
  </si>
  <si>
    <t>1141712</t>
  </si>
  <si>
    <t>מניבים ריט אגח א</t>
  </si>
  <si>
    <t>1140581</t>
  </si>
  <si>
    <t xml:space="preserve"> 2.1000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</si>
  <si>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</si>
  <si>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t>לאומי אגח 180</t>
  </si>
  <si>
    <t>6040422</t>
  </si>
  <si>
    <t>מזרחי טפחות הנפק אגח 41</t>
  </si>
  <si>
    <t>2310175</t>
  </si>
  <si>
    <t xml:space="preserve"> 2.4700</t>
  </si>
  <si>
    <t>פועלים הנפקות אגח 29</t>
  </si>
  <si>
    <t>1940485</t>
  </si>
  <si>
    <t xml:space="preserve"> 5.9000</t>
  </si>
  <si>
    <t>אלביט מערכות אגח א</t>
  </si>
  <si>
    <t>1119635</t>
  </si>
  <si>
    <t>ביטחוניות</t>
  </si>
  <si>
    <t xml:space="preserve"> 4.8400</t>
  </si>
  <si>
    <t>דיסקונט מנפיקים אגח יג</t>
  </si>
  <si>
    <t>7480155</t>
  </si>
  <si>
    <t xml:space="preserve"> 1.8700</t>
  </si>
  <si>
    <t>דיסקונט מנפיקים אגח יד</t>
  </si>
  <si>
    <t>7480163</t>
  </si>
  <si>
    <t xml:space="preserve"> 2.6800</t>
  </si>
  <si>
    <t>בזק אגח 9</t>
  </si>
  <si>
    <t>2300176</t>
  </si>
  <si>
    <t xml:space="preserve"> 3.6500</t>
  </si>
  <si>
    <t>וילאר אגח ח</t>
  </si>
  <si>
    <t>4160156</t>
  </si>
  <si>
    <t xml:space="preserve"> 2.5500</t>
  </si>
  <si>
    <t>חשמל אגח 26</t>
  </si>
  <si>
    <t>6000202</t>
  </si>
  <si>
    <t>לאומי כתבי התח נד סד'400</t>
  </si>
  <si>
    <t>6040331</t>
  </si>
  <si>
    <t xml:space="preserve"> 3.2500</t>
  </si>
  <si>
    <t>לאומי שה נד 301</t>
  </si>
  <si>
    <t>6040265</t>
  </si>
  <si>
    <t xml:space="preserve"> 2.2700</t>
  </si>
  <si>
    <t>מגדל הון אגח ד</t>
  </si>
  <si>
    <t>1137033</t>
  </si>
  <si>
    <t xml:space="preserve"> 3.3900</t>
  </si>
  <si>
    <t>סילברסטין אגח א'</t>
  </si>
  <si>
    <t>1145598</t>
  </si>
  <si>
    <t xml:space="preserve"> 3.3800</t>
  </si>
  <si>
    <t>שופרסל אגח ז'</t>
  </si>
  <si>
    <t>7770258</t>
  </si>
  <si>
    <t>דה זראסאי אגח ג1</t>
  </si>
  <si>
    <t>1137975</t>
  </si>
  <si>
    <t xml:space="preserve"> 4.3500</t>
  </si>
  <si>
    <t>הראל הנפקות אגח טו</t>
  </si>
  <si>
    <t>1143130</t>
  </si>
  <si>
    <t xml:space="preserve"> 3.0500</t>
  </si>
  <si>
    <t>הראל הנפקות אגח יד</t>
  </si>
  <si>
    <t>1143122</t>
  </si>
  <si>
    <t>טאואר אגח ז</t>
  </si>
  <si>
    <t>1138494</t>
  </si>
  <si>
    <t>מוליכים למחצה</t>
  </si>
  <si>
    <t xml:space="preserve"> 2.7900</t>
  </si>
  <si>
    <t>מגדל הון אגח ה</t>
  </si>
  <si>
    <t>1139286</t>
  </si>
  <si>
    <t xml:space="preserve"> 3.2900</t>
  </si>
  <si>
    <t>מגדל הון אגח ו</t>
  </si>
  <si>
    <t>1142785</t>
  </si>
  <si>
    <t xml:space="preserve"> 2.6300</t>
  </si>
  <si>
    <t>מגדל הון אגח ז</t>
  </si>
  <si>
    <t>1156041</t>
  </si>
  <si>
    <t xml:space="preserve"> 4.1000</t>
  </si>
  <si>
    <t>סאמיט אגח ו</t>
  </si>
  <si>
    <t>1130939</t>
  </si>
  <si>
    <t xml:space="preserve"> 6.4000</t>
  </si>
  <si>
    <t>סאמיט אגח ז</t>
  </si>
  <si>
    <t>1133479</t>
  </si>
  <si>
    <t>סאמיט אגח ח</t>
  </si>
  <si>
    <t>1138940</t>
  </si>
  <si>
    <t>פז נפט אגח ד</t>
  </si>
  <si>
    <t>1132505</t>
  </si>
  <si>
    <t>פניקס הון אגח ח</t>
  </si>
  <si>
    <t>1139815</t>
  </si>
  <si>
    <t xml:space="preserve"> 3.6100</t>
  </si>
  <si>
    <t>פניקס הון אגח ט</t>
  </si>
  <si>
    <t>1155522</t>
  </si>
  <si>
    <t xml:space="preserve"> 3.3000</t>
  </si>
  <si>
    <t>פניקס הון אגח י</t>
  </si>
  <si>
    <t>1155530</t>
  </si>
  <si>
    <t>קיי.בי.אס אגח א</t>
  </si>
  <si>
    <t>1137918</t>
  </si>
  <si>
    <t>קרסו אגח א'</t>
  </si>
  <si>
    <t>1136464</t>
  </si>
  <si>
    <t>אלדן תחבורה אגח א</t>
  </si>
  <si>
    <t>1134840</t>
  </si>
  <si>
    <t xml:space="preserve"> 4.3000</t>
  </si>
  <si>
    <t>אלדן תחבורה אגח ג</t>
  </si>
  <si>
    <t>1140813</t>
  </si>
  <si>
    <t xml:space="preserve"> 3.7000</t>
  </si>
  <si>
    <t>דיסקונט התח נדחה יב</t>
  </si>
  <si>
    <t>6910160</t>
  </si>
  <si>
    <t xml:space="preserve"> 3.6000</t>
  </si>
  <si>
    <t>דמרי אגח ח</t>
  </si>
  <si>
    <t>1153725</t>
  </si>
  <si>
    <t xml:space="preserve"> 4.1700</t>
  </si>
  <si>
    <t>יוניברסל מוטורס אגח ב</t>
  </si>
  <si>
    <t>1141647</t>
  </si>
  <si>
    <t>מגה אור אגח ה</t>
  </si>
  <si>
    <t>1132687</t>
  </si>
  <si>
    <t>מויניאן אגח א</t>
  </si>
  <si>
    <t>1135656</t>
  </si>
  <si>
    <t>מנורה הון התח נד סד ה'</t>
  </si>
  <si>
    <t>1143411</t>
  </si>
  <si>
    <t xml:space="preserve"> 3.4300</t>
  </si>
  <si>
    <t>נייר חדרה אגח 6</t>
  </si>
  <si>
    <t>6320105</t>
  </si>
  <si>
    <t>עץ נייר ודפוס</t>
  </si>
  <si>
    <t xml:space="preserve"> 5.8900</t>
  </si>
  <si>
    <t>נכסים ובנין אגח ז</t>
  </si>
  <si>
    <t>6990196</t>
  </si>
  <si>
    <t xml:space="preserve"> 7.0500</t>
  </si>
  <si>
    <t>נכסים ובנין אגח ט</t>
  </si>
  <si>
    <t>6990212</t>
  </si>
  <si>
    <t>סלקום אגח ט</t>
  </si>
  <si>
    <t>1132836</t>
  </si>
  <si>
    <t xml:space="preserve"> 4.1400</t>
  </si>
  <si>
    <t>סלקום אגח יא</t>
  </si>
  <si>
    <t>1139252</t>
  </si>
  <si>
    <t xml:space="preserve"> 3.5500</t>
  </si>
  <si>
    <t>סלקום אגח יב</t>
  </si>
  <si>
    <t>1143080</t>
  </si>
  <si>
    <t>ספנסר אגח ג</t>
  </si>
  <si>
    <t>1147495</t>
  </si>
  <si>
    <t xml:space="preserve"> 3.9000</t>
  </si>
  <si>
    <t>פרטנר אגח ו</t>
  </si>
  <si>
    <t>1141415</t>
  </si>
  <si>
    <t xml:space="preserve"> 2.1600</t>
  </si>
  <si>
    <t>פרטנר אגח ז</t>
  </si>
  <si>
    <t>1156397</t>
  </si>
  <si>
    <t>פתאל אירופה אגח ב</t>
  </si>
  <si>
    <t>1140854</t>
  </si>
  <si>
    <t>פתאל אירופה אגח ג</t>
  </si>
  <si>
    <t>1141852</t>
  </si>
  <si>
    <t xml:space="preserve"> 2.6500</t>
  </si>
  <si>
    <t>פתאל החז אגח ב</t>
  </si>
  <si>
    <t>1150812</t>
  </si>
  <si>
    <t>מלונות ותיירות</t>
  </si>
  <si>
    <t>רילייטד אגח א</t>
  </si>
  <si>
    <t>1134923</t>
  </si>
  <si>
    <t>אפריקה מגורים אגח ג</t>
  </si>
  <si>
    <t>1135698</t>
  </si>
  <si>
    <t>דלק קב אגח לא</t>
  </si>
  <si>
    <t>1134790</t>
  </si>
  <si>
    <t>דלק קב אגח לד</t>
  </si>
  <si>
    <t>1143361</t>
  </si>
  <si>
    <t xml:space="preserve"> 4.4800</t>
  </si>
  <si>
    <t>ספנסר אגח א</t>
  </si>
  <si>
    <t>1133800</t>
  </si>
  <si>
    <t xml:space="preserve"> 7.4000</t>
  </si>
  <si>
    <t>אול-יר אגח ג</t>
  </si>
  <si>
    <t>1140136</t>
  </si>
  <si>
    <t xml:space="preserve"> 4.2000</t>
  </si>
  <si>
    <t>אול-יר אגח ה</t>
  </si>
  <si>
    <t>1143304</t>
  </si>
  <si>
    <t>אלבר אגח טו</t>
  </si>
  <si>
    <t>1138536</t>
  </si>
  <si>
    <t xml:space="preserve"> 3.0000</t>
  </si>
  <si>
    <t>אלבר אגח יד</t>
  </si>
  <si>
    <t>1132562</t>
  </si>
  <si>
    <t>אנקור אגח א</t>
  </si>
  <si>
    <t>1141118</t>
  </si>
  <si>
    <t xml:space="preserve"> 5.4000</t>
  </si>
  <si>
    <t>בזן אגח ד</t>
  </si>
  <si>
    <t>2590362</t>
  </si>
  <si>
    <t xml:space="preserve"> 6.0000</t>
  </si>
  <si>
    <t>בזן אגח ה</t>
  </si>
  <si>
    <t>2590388</t>
  </si>
  <si>
    <t>דור אלון אגח ו</t>
  </si>
  <si>
    <t>1140656</t>
  </si>
  <si>
    <t xml:space="preserve"> 2.9500</t>
  </si>
  <si>
    <t>דלשה קפיטל אגח ב</t>
  </si>
  <si>
    <t>1137314</t>
  </si>
  <si>
    <t>אורשי אגח א</t>
  </si>
  <si>
    <t>1141654</t>
  </si>
  <si>
    <t>Baa1.il</t>
  </si>
  <si>
    <t xml:space="preserve"> 3.0400</t>
  </si>
  <si>
    <t>אורשי אגח ב</t>
  </si>
  <si>
    <t>1155787</t>
  </si>
  <si>
    <t xml:space="preserve"> 3.3500</t>
  </si>
  <si>
    <t>אמ.די.ג'י אגח ב</t>
  </si>
  <si>
    <t>1140557</t>
  </si>
  <si>
    <t>דיסקונט השק אגח י</t>
  </si>
  <si>
    <t>6390348</t>
  </si>
  <si>
    <t>וו.סי.ג'י אגח א</t>
  </si>
  <si>
    <t>1141209</t>
  </si>
  <si>
    <t>נובל אסטס אגח א</t>
  </si>
  <si>
    <t>1141860</t>
  </si>
  <si>
    <t xml:space="preserve"> 6.7500</t>
  </si>
  <si>
    <t>סאות'רן פרופ אגח א</t>
  </si>
  <si>
    <t>1140094</t>
  </si>
  <si>
    <t xml:space="preserve"> 7.3000</t>
  </si>
  <si>
    <t>סקייליין אגח א</t>
  </si>
  <si>
    <t>1138775</t>
  </si>
  <si>
    <t xml:space="preserve"> 5.2000</t>
  </si>
  <si>
    <t>אידיבי פתוח אגח יד</t>
  </si>
  <si>
    <t>7980337</t>
  </si>
  <si>
    <t>גבאי מניבים אגח ח</t>
  </si>
  <si>
    <t>7710171</t>
  </si>
  <si>
    <t>רציו מימון אגח ב</t>
  </si>
  <si>
    <t>1139443</t>
  </si>
  <si>
    <t>חיפושי נפט וגז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</si>
  <si>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</si>
  <si>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t>ישראמקו אגח א</t>
  </si>
  <si>
    <t>2320174</t>
  </si>
  <si>
    <t xml:space="preserve"> 3.4900</t>
  </si>
  <si>
    <t>פננטפארק אגח א</t>
  </si>
  <si>
    <t>1142371</t>
  </si>
  <si>
    <t xml:space="preserve"> 3.8300</t>
  </si>
  <si>
    <t>חברה לישראל אגח 11</t>
  </si>
  <si>
    <t>5760244</t>
  </si>
  <si>
    <t xml:space="preserve"> 5.4500</t>
  </si>
  <si>
    <t>בזן אגח ט</t>
  </si>
  <si>
    <t>2590461</t>
  </si>
  <si>
    <t xml:space="preserve"> 4.7000</t>
  </si>
  <si>
    <t>מדלי אגח א</t>
  </si>
  <si>
    <t>1143155</t>
  </si>
  <si>
    <t xml:space="preserve"> 5.5500</t>
  </si>
  <si>
    <t>סקייליין אגח ב</t>
  </si>
  <si>
    <t>1142033</t>
  </si>
  <si>
    <t xml:space="preserve"> 5.6500</t>
  </si>
  <si>
    <t>חלל תקש אגח טז</t>
  </si>
  <si>
    <t>1139922</t>
  </si>
  <si>
    <t xml:space="preserve"> 5.9500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</si>
  <si>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למדד 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</si>
  <si>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</si>
  <si>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ישראליות</t>
    </r>
  </si>
  <si>
    <t>ISRAEL CHEMICALS LIMITED</t>
  </si>
  <si>
    <t>IL0028103310</t>
  </si>
  <si>
    <t>אחר</t>
  </si>
  <si>
    <t>Bloomberg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</si>
  <si>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זרות</t>
    </r>
  </si>
  <si>
    <t>AHTLN 5.25 8/26</t>
  </si>
  <si>
    <t>US045054AH68</t>
  </si>
  <si>
    <t>מניה - לא סחיר</t>
  </si>
  <si>
    <t>VODAFONE GROUP PLC</t>
  </si>
  <si>
    <t>XS1888180640</t>
  </si>
  <si>
    <t>LSE</t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</si>
  <si>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</si>
  <si>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  <r>
      <rPr>
        <b/>
        <sz val="10"/>
        <color theme="1"/>
        <rFont val="Tahoma"/>
        <family val="2"/>
      </rPr>
      <t xml:space="preserve">  </t>
    </r>
  </si>
  <si>
    <t>פדיון/דיבידנד לקבל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</si>
  <si>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</si>
  <si>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</si>
  <si>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תל אביב 35</t>
    </r>
  </si>
  <si>
    <t>בזן-בתי זקוק לנפט</t>
  </si>
  <si>
    <t>2590248</t>
  </si>
  <si>
    <t>פז נפט 5 ש"ח ע"נ</t>
  </si>
  <si>
    <t>1100007</t>
  </si>
  <si>
    <t>הפניקס</t>
  </si>
  <si>
    <t>767012</t>
  </si>
  <si>
    <t>הראל השקעות</t>
  </si>
  <si>
    <t>585018</t>
  </si>
  <si>
    <t>אלביט מערכות</t>
  </si>
  <si>
    <t>1081124</t>
  </si>
  <si>
    <t>בל"ל סטוק רגיל 1 ש"ח</t>
  </si>
  <si>
    <t>604611</t>
  </si>
  <si>
    <t>בנק הפועלים מ"ר 1 ש"ח</t>
  </si>
  <si>
    <t>662577</t>
  </si>
  <si>
    <t>דיסקונט א</t>
  </si>
  <si>
    <t>691212</t>
  </si>
  <si>
    <t>הבינלאומי 0.05 ש"ח</t>
  </si>
  <si>
    <t>593038</t>
  </si>
  <si>
    <t>מזרחי טפחות ע'ש</t>
  </si>
  <si>
    <t>695437</t>
  </si>
  <si>
    <t>חברה לישראל 1 ש'ח</t>
  </si>
  <si>
    <t>576017</t>
  </si>
  <si>
    <t>קבוצת דלק</t>
  </si>
  <si>
    <t>1084128</t>
  </si>
  <si>
    <t>דלק קידוחים יהש 1 ש"ח</t>
  </si>
  <si>
    <t>475020</t>
  </si>
  <si>
    <t>ישראמקו 0.01 ש"ח</t>
  </si>
  <si>
    <t>232017</t>
  </si>
  <si>
    <t>כימיקלים לישראל 1 ש"ח</t>
  </si>
  <si>
    <t>281014</t>
  </si>
  <si>
    <t>טאואר</t>
  </si>
  <si>
    <t>1082379</t>
  </si>
  <si>
    <t>שטראוס גרופ 1 ש"ח</t>
  </si>
  <si>
    <t>746016</t>
  </si>
  <si>
    <t>מזון</t>
  </si>
  <si>
    <t>פתאל החזקות</t>
  </si>
  <si>
    <t>1143429</t>
  </si>
  <si>
    <t>שופרסל ב' 0.1 ש"ח</t>
  </si>
  <si>
    <t>777037</t>
  </si>
  <si>
    <t>שפיר הנדסה</t>
  </si>
  <si>
    <t>1133875</t>
  </si>
  <si>
    <t>מתכת</t>
  </si>
  <si>
    <t>אירפורט סיטי 0.01 ש"ח</t>
  </si>
  <si>
    <t>1095835</t>
  </si>
  <si>
    <t>אלוני חץ מר 1 שח</t>
  </si>
  <si>
    <t>390013</t>
  </si>
  <si>
    <t>אמות</t>
  </si>
  <si>
    <t>1097278</t>
  </si>
  <si>
    <t>גזית גלוב</t>
  </si>
  <si>
    <t>126011</t>
  </si>
  <si>
    <t>מליסרון מר 1 שח</t>
  </si>
  <si>
    <t>323014</t>
  </si>
  <si>
    <t>עזריאלי קבוצה</t>
  </si>
  <si>
    <t>1119478</t>
  </si>
  <si>
    <t>טבע מר</t>
  </si>
  <si>
    <t>629014</t>
  </si>
  <si>
    <t>פארמה</t>
  </si>
  <si>
    <t>פריגו מ"ר 0.001 אירו</t>
  </si>
  <si>
    <t>1130699</t>
  </si>
  <si>
    <t>אורמת טכנו</t>
  </si>
  <si>
    <t>1134402</t>
  </si>
  <si>
    <t>קלינטק</t>
  </si>
  <si>
    <t>נייס מ"ר 1 ש"ח</t>
  </si>
  <si>
    <t>273011</t>
  </si>
  <si>
    <t>תוכנה מאינטרנט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</si>
  <si>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תל אביב 90</t>
    </r>
  </si>
  <si>
    <t>דלתא גליל</t>
  </si>
  <si>
    <t>627034</t>
  </si>
  <si>
    <t>אופנה והלבשה</t>
  </si>
  <si>
    <t>פוקס מ"ר 0.01 ש"ח</t>
  </si>
  <si>
    <t>1087022</t>
  </si>
  <si>
    <t>מיטרוניקס מ"ר 0.1 ש"ח</t>
  </si>
  <si>
    <t>1091065</t>
  </si>
  <si>
    <t>אלקטרוניקה ואופטיקה</t>
  </si>
  <si>
    <t>דור אלון 1 ש"ח</t>
  </si>
  <si>
    <t>1093202</t>
  </si>
  <si>
    <t>מנורה מבטחים החזקות</t>
  </si>
  <si>
    <t>566018</t>
  </si>
  <si>
    <t>מוניציפל בנק</t>
  </si>
  <si>
    <t>711010</t>
  </si>
  <si>
    <t>פ.י.ב.י. 0.05 שח</t>
  </si>
  <si>
    <t>763011</t>
  </si>
  <si>
    <t>איי אי אס מר 1 שח</t>
  </si>
  <si>
    <t>431015</t>
  </si>
  <si>
    <t>אלקטרה 1 ש"ח</t>
  </si>
  <si>
    <t>739037</t>
  </si>
  <si>
    <t>קנון</t>
  </si>
  <si>
    <t>1134139</t>
  </si>
  <si>
    <t>רציו יחידות השתתפות</t>
  </si>
  <si>
    <t>394015</t>
  </si>
  <si>
    <t>נובה מ"ר 0.01 ש"ח</t>
  </si>
  <si>
    <t>1084557</t>
  </si>
  <si>
    <t>סקופ מר 1 שח</t>
  </si>
  <si>
    <t>288019</t>
  </si>
  <si>
    <t>רמי לוי</t>
  </si>
  <si>
    <t>1104249</t>
  </si>
  <si>
    <t>GENER בראק אן וי מ"ר 0.01</t>
  </si>
  <si>
    <t>1121607</t>
  </si>
  <si>
    <t>אפריקה נכסים מ"ר 1 ש"ח</t>
  </si>
  <si>
    <t>1091354</t>
  </si>
  <si>
    <t>אשטרום קבוצה</t>
  </si>
  <si>
    <t>1132315</t>
  </si>
  <si>
    <t>ביג</t>
  </si>
  <si>
    <t>1097260</t>
  </si>
  <si>
    <t>גב-ים</t>
  </si>
  <si>
    <t>759019</t>
  </si>
  <si>
    <t>דמרי מ"ר 1 ש"ח</t>
  </si>
  <si>
    <t>1090315</t>
  </si>
  <si>
    <t>חברה כלכלית לירושלים 1 שח</t>
  </si>
  <si>
    <t>198010</t>
  </si>
  <si>
    <t>מבני תעשיה 1 ש'ח</t>
  </si>
  <si>
    <t>226019</t>
  </si>
  <si>
    <t>סלע נדלן</t>
  </si>
  <si>
    <t>1109644</t>
  </si>
  <si>
    <t>ריט 1 מ"ר 1 ש"ח</t>
  </si>
  <si>
    <t>1098920</t>
  </si>
  <si>
    <t>גילת לווין מ"ר 0.2 ש"ח</t>
  </si>
  <si>
    <t>1082510</t>
  </si>
  <si>
    <t>ציוד תקשורת</t>
  </si>
  <si>
    <t>חילן</t>
  </si>
  <si>
    <t>1084698</t>
  </si>
  <si>
    <t>שירותי מידע</t>
  </si>
  <si>
    <t>מטריקס מר 1 שח</t>
  </si>
  <si>
    <t>445015</t>
  </si>
  <si>
    <t>מלם תים     1 ש"ח</t>
  </si>
  <si>
    <t>156018</t>
  </si>
  <si>
    <t>פורמולה מערכות 1 ש"ח</t>
  </si>
  <si>
    <t>256016</t>
  </si>
  <si>
    <t>דנאל  מר 1 שח</t>
  </si>
  <si>
    <t>314013</t>
  </si>
  <si>
    <t>נאוי    0.01 ש'ח</t>
  </si>
  <si>
    <t>208017</t>
  </si>
  <si>
    <t>סלקום ישראל</t>
  </si>
  <si>
    <t>1101534</t>
  </si>
  <si>
    <t>פרטנר מ"ר 0.01 ש"ח</t>
  </si>
  <si>
    <t>1083484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</si>
  <si>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ת"א All-Share</t>
    </r>
  </si>
  <si>
    <t>פריורטק בע"מ</t>
  </si>
  <si>
    <t>328013</t>
  </si>
  <si>
    <t>ג'י.פי. גלובל פאוור</t>
  </si>
  <si>
    <t>1144781</t>
  </si>
  <si>
    <t>איילון אחזקות 1 ש"ח</t>
  </si>
  <si>
    <t>209015</t>
  </si>
  <si>
    <t>אלמור חשמל</t>
  </si>
  <si>
    <t>1142454</t>
  </si>
  <si>
    <t>חשמל</t>
  </si>
  <si>
    <t>פלסטו קרגל מ"ר 1 ש"ח</t>
  </si>
  <si>
    <t>727016</t>
  </si>
  <si>
    <t>בריינסוויי 0.04 ש"ח</t>
  </si>
  <si>
    <t>1100718</t>
  </si>
  <si>
    <t>מיכשור רפואי</t>
  </si>
  <si>
    <t>ויתניה</t>
  </si>
  <si>
    <t>1109966</t>
  </si>
  <si>
    <t>יעקובי קבוצה</t>
  </si>
  <si>
    <t>1142421</t>
  </si>
  <si>
    <t>לסיכו</t>
  </si>
  <si>
    <t>1140946</t>
  </si>
  <si>
    <t>על בד מר 1 שח</t>
  </si>
  <si>
    <t>625012</t>
  </si>
  <si>
    <t>פוינטר</t>
  </si>
  <si>
    <t>1138189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</si>
  <si>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זרות הנסחרות בארץ</t>
    </r>
  </si>
  <si>
    <t>L 'סים מנ' בכו</t>
  </si>
  <si>
    <t>1142355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</si>
  <si>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אופציות 001 call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</si>
  <si>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</si>
  <si>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</si>
  <si>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t>ELBIT SYSTEMS LTD</t>
  </si>
  <si>
    <t>IL0010811243</t>
  </si>
  <si>
    <t>NASDAQ</t>
  </si>
  <si>
    <t>Electronics</t>
  </si>
  <si>
    <t>ITURAN LOCATION</t>
  </si>
  <si>
    <t>IL0010818685</t>
  </si>
  <si>
    <t>INTEC PHARMA LTD</t>
  </si>
  <si>
    <t>IL0011177958</t>
  </si>
  <si>
    <t>Pharmaceuticals</t>
  </si>
  <si>
    <t>GILAT SATELLITE NETWORKS</t>
  </si>
  <si>
    <t>IL0010825102</t>
  </si>
  <si>
    <t>Semiconductors</t>
  </si>
  <si>
    <t>MELLANOX TECHNOLOGIS LTD</t>
  </si>
  <si>
    <t>IL0011017329</t>
  </si>
  <si>
    <t>POINTER TELOCATION</t>
  </si>
  <si>
    <t>IL0010826274</t>
  </si>
  <si>
    <t>TEVA PHARMACEUTICAL-SP AD</t>
  </si>
  <si>
    <t>US8816242098</t>
  </si>
  <si>
    <t>NYSE</t>
  </si>
  <si>
    <t>WIX.COM LTD</t>
  </si>
  <si>
    <t>IL0011301780</t>
  </si>
  <si>
    <t>Software &amp; Services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</si>
  <si>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</si>
  <si>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t>ALIBABA GROUP HOLDINGS</t>
  </si>
  <si>
    <t>US01609W1027</t>
  </si>
  <si>
    <t>BRISTOL-MYERS SQUIBB CO</t>
  </si>
  <si>
    <t>US1101221083</t>
  </si>
  <si>
    <t>MERCK &amp; CO.,  INC</t>
  </si>
  <si>
    <t>US58933Y1055</t>
  </si>
  <si>
    <t>PPHE HOTEL GROUP LTD</t>
  </si>
  <si>
    <t>GG00B1Z5FH87</t>
  </si>
  <si>
    <t>Tencent Holdings</t>
  </si>
  <si>
    <t>KYG875721634</t>
  </si>
  <si>
    <t>HKSE</t>
  </si>
  <si>
    <t>NUTRIEN LTD</t>
  </si>
  <si>
    <t>CA67077M1086</t>
  </si>
  <si>
    <t>Basic Materials</t>
  </si>
  <si>
    <t>MOSAIC CO/THE</t>
  </si>
  <si>
    <t>US61945C1036</t>
  </si>
  <si>
    <t>Chemicals</t>
  </si>
  <si>
    <t>SOLAREDGE TECHNOLOGIES IN</t>
  </si>
  <si>
    <t>US83417M1045</t>
  </si>
  <si>
    <t>Energy-Alternate Sources</t>
  </si>
  <si>
    <t>MYLAN LAB</t>
  </si>
  <si>
    <t>NL0011031208</t>
  </si>
  <si>
    <t>PERRIGO COMPANY</t>
  </si>
  <si>
    <t>IE00BGH1M568</t>
  </si>
  <si>
    <t>AROUNDTOWN PROPERTY HOLDI</t>
  </si>
  <si>
    <t>LU1673108939</t>
  </si>
  <si>
    <t>FWB</t>
  </si>
  <si>
    <t>Real Estate</t>
  </si>
  <si>
    <t>888 HOLDINGS PLC</t>
  </si>
  <si>
    <t>GI000A0F6407</t>
  </si>
  <si>
    <t>MICROSOFT CORP</t>
  </si>
  <si>
    <t>US5949181045</t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</si>
  <si>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</si>
  <si>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סל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</si>
  <si>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סל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</si>
  <si>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</si>
  <si>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מניות בארץ</t>
    </r>
  </si>
  <si>
    <t>הראל סל תא 125</t>
  </si>
  <si>
    <t>1148899</t>
  </si>
  <si>
    <t>מניות</t>
  </si>
  <si>
    <t>הראל סל תא 35</t>
  </si>
  <si>
    <t>1148907</t>
  </si>
  <si>
    <t>תכלית סל תא 90</t>
  </si>
  <si>
    <t>1143783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</si>
  <si>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מניות בחו"ל</t>
    </r>
  </si>
  <si>
    <t>הראל סל SP500 ממ</t>
  </si>
  <si>
    <t>1149137</t>
  </si>
  <si>
    <t>פסגות STOXX 600 ETF מא</t>
  </si>
  <si>
    <t>1147909</t>
  </si>
  <si>
    <t>קסם EU STOX DIV30 ETF ממ</t>
  </si>
  <si>
    <t>1147115</t>
  </si>
  <si>
    <t>תכלית סל 30 DAX ממ</t>
  </si>
  <si>
    <t>1143825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</si>
  <si>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אג"ח בארץ</t>
    </r>
  </si>
  <si>
    <t>הראל סל תלבונד ש 50</t>
  </si>
  <si>
    <t>1150713</t>
  </si>
  <si>
    <t>אג"ח</t>
  </si>
  <si>
    <t>פסגות ETF תלבונד ש 50</t>
  </si>
  <si>
    <t>1148337</t>
  </si>
  <si>
    <t>פסגות ETF תלבונד שקלי</t>
  </si>
  <si>
    <t>1148261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</si>
  <si>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אג"ח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</si>
  <si>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short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</si>
  <si>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</si>
  <si>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</si>
  <si>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מניות</t>
    </r>
  </si>
  <si>
    <t>ISHARES CORE MSCI PACIF X</t>
  </si>
  <si>
    <t>IE00B52MJY50</t>
  </si>
  <si>
    <t>Amundi ETF MSCI Emerging</t>
  </si>
  <si>
    <t>LU1681045453</t>
  </si>
  <si>
    <t>CAC</t>
  </si>
  <si>
    <t>FIRST TRUST NASDQ 100 TEC</t>
  </si>
  <si>
    <t>US3373451026</t>
  </si>
  <si>
    <t>ISHA CURR HEDGED MSCI JAP</t>
  </si>
  <si>
    <t>US46434V8862</t>
  </si>
  <si>
    <t>AMEX</t>
  </si>
  <si>
    <t>ISHARES BRAZ SMALL CAP FD</t>
  </si>
  <si>
    <t>US4642891315</t>
  </si>
  <si>
    <t>ISHARES CORE EM IMI UCITS</t>
  </si>
  <si>
    <t>IE00BKM4GZ66</t>
  </si>
  <si>
    <t>SIX</t>
  </si>
  <si>
    <t>ISHARES DJ US HOME CONSTR</t>
  </si>
  <si>
    <t>US4642887529</t>
  </si>
  <si>
    <t>ISHARES S&amp;P 500 INDEX FUN</t>
  </si>
  <si>
    <t>US4642872000</t>
  </si>
  <si>
    <t>ISHARES S&amp;P INDIA NIFTY 5</t>
  </si>
  <si>
    <t>US4642895290</t>
  </si>
  <si>
    <t>KRANESH BOSERA MSCI CHINA</t>
  </si>
  <si>
    <t>US5007674055</t>
  </si>
  <si>
    <t>MARKET VECTORS GOLD MINER</t>
  </si>
  <si>
    <t>US9229083632</t>
  </si>
  <si>
    <t>NOMURA ETF - TOPIX</t>
  </si>
  <si>
    <t>JP3027630007</t>
  </si>
  <si>
    <t>TSE</t>
  </si>
  <si>
    <t>SOURCE MORNINGSTAR US ENE</t>
  </si>
  <si>
    <t>IE00B94ZB998</t>
  </si>
  <si>
    <t>SPDR TRUST SERIES 1</t>
  </si>
  <si>
    <t>US78462F1030</t>
  </si>
  <si>
    <t>UTILITIES SPDR</t>
  </si>
  <si>
    <t>US81369Y8865</t>
  </si>
  <si>
    <t>VANGUARD TOT WORLD STK IN</t>
  </si>
  <si>
    <t>US9220427424</t>
  </si>
  <si>
    <t>WIG FP</t>
  </si>
  <si>
    <t>LU0459113907</t>
  </si>
  <si>
    <t>WISDOMTREE INDIA EARNINGS</t>
  </si>
  <si>
    <t>US97717W4226</t>
  </si>
  <si>
    <t>WISDOMTREE JAPAN DIVIDEND</t>
  </si>
  <si>
    <t>US97717W8516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</si>
  <si>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אג"ח</t>
    </r>
  </si>
  <si>
    <t>SPDR EMERGING MKTS LOCAL</t>
  </si>
  <si>
    <t>IE00B4613386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</si>
  <si>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short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</si>
  <si>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</si>
  <si>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</si>
  <si>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השתתפות בקרנות נאמנות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</si>
  <si>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תעודות השתתפות בקרנות נאמנות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</si>
  <si>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</si>
  <si>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</si>
  <si>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ממשלתי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</si>
  <si>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</si>
  <si>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</si>
  <si>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</si>
  <si>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</si>
  <si>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t>CRED SUISSE IRIS BAL-SBII</t>
  </si>
  <si>
    <t>LU1614180567</t>
  </si>
  <si>
    <t>PHOENIX ANCHOR</t>
  </si>
  <si>
    <t>KYG706222984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</si>
  <si>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ממשלתי</t>
    </r>
  </si>
  <si>
    <t>ASHMORE SICAV - EMERGING</t>
  </si>
  <si>
    <t>LU0880945901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</si>
  <si>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</si>
  <si>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t>COMGEUI ID</t>
  </si>
  <si>
    <t>IE00BHWQNN83</t>
  </si>
  <si>
    <t>GCCOIDR KY</t>
  </si>
  <si>
    <t>KYG4087A3149</t>
  </si>
  <si>
    <t>PICTET VH-SW MI</t>
  </si>
  <si>
    <t>CH0019087177</t>
  </si>
  <si>
    <t>RICOMEI ID</t>
  </si>
  <si>
    <t>IE00B138F130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</si>
  <si>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</si>
  <si>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</si>
  <si>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</si>
  <si>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</si>
  <si>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</si>
  <si>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</si>
  <si>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</si>
  <si>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</si>
  <si>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</si>
  <si>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</si>
  <si>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</si>
  <si>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ש"ח/מט"ח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</si>
  <si>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</si>
  <si>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</si>
  <si>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</si>
  <si>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</si>
  <si>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</si>
  <si>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</si>
  <si>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סחירות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</si>
  <si>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</si>
  <si>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</si>
  <si>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</si>
  <si>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</si>
  <si>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</si>
  <si>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</si>
  <si>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</si>
  <si>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10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  <r>
      <rPr>
        <b/>
        <sz val="10"/>
        <color theme="1"/>
        <rFont val="Tahoma"/>
        <family val="2"/>
      </rPr>
      <t xml:space="preserve">  </t>
    </r>
  </si>
  <si>
    <t>נכס הבסיס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</si>
  <si>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מובנים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</si>
  <si>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</si>
  <si>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</si>
  <si>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</si>
  <si>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</si>
  <si>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</si>
  <si>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t>אלה פקדונות אגח ב</t>
  </si>
  <si>
    <t>1142215</t>
  </si>
  <si>
    <t xml:space="preserve"> 0.6180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</si>
  <si>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</si>
  <si>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</si>
  <si>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</si>
  <si>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</si>
  <si>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בישראל  בדירוג (BBB:+A-)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</si>
  <si>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</si>
  <si>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</si>
  <si>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</si>
  <si>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</si>
  <si>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</si>
  <si>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</si>
  <si>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</si>
  <si>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</si>
  <si>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</si>
  <si>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בחו"ל בדירוג (BBB:+A-)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</si>
  <si>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</si>
  <si>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</si>
  <si>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תעודות התחייבות ממשלתיות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</si>
  <si>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</si>
  <si>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</si>
  <si>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</si>
  <si>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של ממשלת ישראל שהונפקו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</si>
  <si>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ממשלות זרות בחו"ל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</si>
  <si>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</si>
  <si>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</si>
  <si>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</si>
  <si>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</si>
  <si>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</si>
  <si>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</si>
  <si>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</si>
  <si>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</si>
  <si>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ישראליות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</si>
  <si>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זרות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</si>
  <si>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</si>
  <si>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</si>
  <si>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</si>
  <si>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</si>
  <si>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</si>
  <si>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t>מימון ישיר הנפ אגח -6רמ</t>
  </si>
  <si>
    <t>1145606</t>
  </si>
  <si>
    <t>מימון ישיר הנפ אגח -7רמ</t>
  </si>
  <si>
    <t>1153071</t>
  </si>
  <si>
    <t xml:space="preserve"> 2.9501</t>
  </si>
  <si>
    <t>מימון ישיר הנפ אגח -8רמ</t>
  </si>
  <si>
    <t>1154798</t>
  </si>
  <si>
    <t xml:space="preserve"> 2.5001</t>
  </si>
  <si>
    <t>מימון ישיר קב אג א-רמ</t>
  </si>
  <si>
    <t>1139740</t>
  </si>
  <si>
    <t xml:space="preserve"> 3.1500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</si>
  <si>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</si>
  <si>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t>לאומיקרד אגח א</t>
  </si>
  <si>
    <t>1155506</t>
  </si>
  <si>
    <t>גב-ים נגב אגח א-רמ</t>
  </si>
  <si>
    <t>1151141</t>
  </si>
  <si>
    <t>לאומיקרד התח אגח ב-רמ</t>
  </si>
  <si>
    <t>1156223</t>
  </si>
  <si>
    <t xml:space="preserve"> 4.9300</t>
  </si>
  <si>
    <t>אלטשולר שחם אגח א-רמ</t>
  </si>
  <si>
    <t>1139336</t>
  </si>
  <si>
    <t xml:space="preserve"> 2.9200</t>
  </si>
  <si>
    <t>י.ח.ק להשקעות אגח א - רמ</t>
  </si>
  <si>
    <t>1143007</t>
  </si>
  <si>
    <t xml:space="preserve"> 2.5700</t>
  </si>
  <si>
    <t>פרטנר 6 עתידי</t>
  </si>
  <si>
    <t>1141416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</si>
  <si>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</si>
  <si>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למדד 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</si>
  <si>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</si>
  <si>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ישראליות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</si>
  <si>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זרות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</si>
  <si>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</si>
  <si>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</si>
  <si>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</si>
  <si>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</si>
  <si>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</si>
  <si>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 </t>
    </r>
  </si>
  <si>
    <t>11017589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</si>
  <si>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</si>
  <si>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לא סחירות של חברות זרות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</si>
  <si>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לא סחירות של חברות ישראליות שנסחרות בחו"ל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</si>
  <si>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</si>
  <si>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קרנות השקעה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</si>
  <si>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השקעה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</si>
  <si>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</si>
  <si>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הון סיכון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</si>
  <si>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גידור</t>
    </r>
  </si>
  <si>
    <t>קרן טריו שותפות</t>
  </si>
  <si>
    <t>11017156</t>
  </si>
  <si>
    <t>קרן נוקד אקוויטי שותפות מ</t>
  </si>
  <si>
    <t>11016889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</si>
  <si>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נדל"ן</t>
    </r>
  </si>
  <si>
    <t>קרן ארבל פאונד בעמ</t>
  </si>
  <si>
    <t>11017399</t>
  </si>
  <si>
    <t>קרן יסודות ב נדלן ופיתוח</t>
  </si>
  <si>
    <t>78998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</si>
  <si>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השקעה אחרות</t>
    </r>
  </si>
  <si>
    <t>ויולה ג'נריישן קפיטל הלמן</t>
  </si>
  <si>
    <t>11017571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</si>
  <si>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</si>
  <si>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הון סיכון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</si>
  <si>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נדל"ן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</si>
  <si>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גידור בחו"ל</t>
    </r>
  </si>
  <si>
    <t>IBI ILS FUND $</t>
  </si>
  <si>
    <t>62001722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</si>
  <si>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השקעה אחרות בחו"ל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</si>
  <si>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</si>
  <si>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</si>
  <si>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</si>
  <si>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</si>
  <si>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</si>
  <si>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</si>
  <si>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</si>
  <si>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</si>
  <si>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</si>
  <si>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</si>
  <si>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ש"ח/מט"ח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</si>
  <si>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מט"ח/מט"ח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</si>
  <si>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</si>
  <si>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</si>
  <si>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</si>
  <si>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</si>
  <si>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מטבע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</si>
  <si>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</si>
  <si>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סחורות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</si>
  <si>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</si>
  <si>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</si>
  <si>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</si>
  <si>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</si>
  <si>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</si>
  <si>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 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</si>
  <si>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ש"ח/מט"ח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</si>
  <si>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מט"ח/מט"ח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</si>
  <si>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</si>
  <si>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</si>
  <si>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</si>
  <si>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 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</si>
  <si>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מטבע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</si>
  <si>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</si>
  <si>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אחרים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</si>
  <si>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</si>
  <si>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</si>
  <si>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מובנים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</si>
  <si>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</si>
  <si>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</si>
  <si>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</si>
  <si>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</si>
  <si>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</si>
  <si>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</si>
  <si>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</si>
  <si>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</si>
  <si>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</si>
  <si>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בישראל בדירוג (BBB:+A-)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</si>
  <si>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</si>
  <si>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</si>
  <si>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</si>
  <si>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</si>
  <si>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</si>
  <si>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</si>
  <si>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</si>
  <si>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</si>
  <si>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</si>
  <si>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בחו"ל בדירוג (BBB:+A-)</t>
    </r>
  </si>
  <si>
    <r>
      <rPr>
        <b/>
        <sz val="10"/>
        <color theme="1"/>
        <rFont val="Tahoma"/>
        <family val="2"/>
      </rPr>
      <t>1.ד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</si>
  <si>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</si>
  <si>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קונסורציום כן / לא</t>
  </si>
  <si>
    <t>שיעור ריבית ממוצע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</si>
  <si>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הלוואות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</si>
  <si>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</si>
  <si>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כנגד חסכון עמיתים/מבוטחים</t>
    </r>
  </si>
  <si>
    <t>הלוואות ר.משתנה</t>
  </si>
  <si>
    <t>11016953</t>
  </si>
  <si>
    <t>הלוואות ר.קבועה</t>
  </si>
  <si>
    <t>11017386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</si>
  <si>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במשכנתא או תיקי משכנתאות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</si>
  <si>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ערבות בנקאית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</si>
  <si>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בביטחונות אחרים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</si>
  <si>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מובטחות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</si>
  <si>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</si>
  <si>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במשכנתא או תיקי משכנתאות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</si>
  <si>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בערבות בנקאית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</si>
  <si>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בביטחונות אחרים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</si>
  <si>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מובטחות</t>
    </r>
  </si>
  <si>
    <r>
      <rPr>
        <b/>
        <sz val="10"/>
        <color theme="1"/>
        <rFont val="Tahoma"/>
        <family val="2"/>
      </rPr>
      <t>1.ה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</si>
  <si>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</si>
  <si>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</si>
  <si>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</si>
  <si>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</si>
  <si>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</si>
  <si>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</si>
  <si>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למדד 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</si>
  <si>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נקובים במט"ח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</si>
  <si>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</si>
  <si>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רלוונטי</t>
    </r>
  </si>
  <si>
    <r>
      <rPr>
        <b/>
        <sz val="10"/>
        <color theme="1"/>
        <rFont val="Tahoma"/>
        <family val="2"/>
      </rPr>
      <t>1.ו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זכויות מקרקעין</t>
    </r>
  </si>
  <si>
    <t>תאריך שערוך אחרון</t>
  </si>
  <si>
    <t>אופי הנכס</t>
  </si>
  <si>
    <t>שיעור תשואה במהלך התקופה</t>
  </si>
  <si>
    <t>שווי משוערך</t>
  </si>
  <si>
    <t>כתובת הנכס</t>
  </si>
  <si>
    <t xml:space="preserve">כתובת 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</si>
  <si>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זכויות מקרקעין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</si>
  <si>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</si>
  <si>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מניבים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</si>
  <si>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מניבים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</si>
  <si>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</si>
  <si>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מניבים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</si>
  <si>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מניבים</t>
    </r>
  </si>
  <si>
    <r>
      <rPr>
        <b/>
        <sz val="10"/>
        <color theme="1"/>
        <rFont val="Tahoma"/>
        <family val="2"/>
      </rPr>
      <t>1.ז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השקעה בחברות מוחזקות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</si>
  <si>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השקעה בחברות מוחזקות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</si>
  <si>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</si>
  <si>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</si>
  <si>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>1.ח.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השקעות אחרות</t>
    </r>
  </si>
  <si>
    <t>מספר הנייר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</si>
  <si>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השקעות אחרות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</si>
  <si>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</si>
  <si>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t>00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</si>
  <si>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</si>
  <si>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</si>
  <si>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>2.א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 סחיר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</si>
  <si>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</si>
  <si>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 xml:space="preserve">ריבית אפקטיבית </t>
  </si>
  <si>
    <t>עלות מתואמת</t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</si>
  <si>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</si>
  <si>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</si>
  <si>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</si>
  <si>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</si>
  <si>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למט"ח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</si>
  <si>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</si>
  <si>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</si>
  <si>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</si>
  <si>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r>
      <rPr>
        <b/>
        <sz val="10"/>
        <color theme="1"/>
        <rFont val="Tahoma"/>
        <family val="2"/>
      </rPr>
      <t>2.ב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 לא סחיר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</si>
  <si>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</si>
  <si>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</si>
  <si>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</si>
  <si>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</si>
  <si>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</si>
  <si>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למט"ח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</si>
  <si>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</si>
  <si>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</si>
  <si>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</si>
  <si>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r>
      <rPr>
        <b/>
        <sz val="10"/>
        <color theme="1"/>
        <rFont val="Tahoma"/>
        <family val="2"/>
      </rPr>
      <t>2.ג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מסגרות אשראי מנוצלות ללווים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</si>
  <si>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</si>
  <si>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</si>
  <si>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</si>
  <si>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</si>
  <si>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</si>
  <si>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למט"ח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</si>
  <si>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</si>
  <si>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</si>
  <si>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</si>
  <si>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r>
      <rPr>
        <b/>
        <sz val="10"/>
        <color theme="1"/>
        <rFont val="Tahoma"/>
        <family val="2"/>
      </rPr>
      <t>1.ט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יתרות התחייבות להשקעה</t>
    </r>
  </si>
  <si>
    <r>
      <rPr>
        <b/>
        <sz val="10"/>
        <color theme="1"/>
        <rFont val="Tahoma"/>
        <family val="2"/>
      </rPr>
      <t xml:space="preserve">  </t>
    </r>
  </si>
  <si>
    <t>סכום ההתחייבות</t>
  </si>
  <si>
    <t>תאריך סיום ההתחייבות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</si>
  <si>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התחייבות להשקעה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</si>
  <si>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</si>
  <si>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</si>
  <si>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t>Commercial Services</t>
  </si>
  <si>
    <t>Telecommunications</t>
  </si>
  <si>
    <t>BBB-</t>
  </si>
  <si>
    <t>S&amp;P</t>
  </si>
  <si>
    <t>MOODY</t>
  </si>
  <si>
    <t>Internet</t>
  </si>
  <si>
    <t>Lodging</t>
  </si>
  <si>
    <t>ויולה ג'נרישן ניהול הלמן אלדובי</t>
  </si>
  <si>
    <t>Baa3</t>
  </si>
  <si>
    <t>Ba1</t>
  </si>
  <si>
    <t>שירותים פיננסיים</t>
  </si>
  <si>
    <t>לא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</si>
</sst>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 * #,##0.00_ ;_ * \-#,##0.00_ ;_ * &quot;-&quot;??_ ;_ @_ "/>
    <numFmt numFmtId="164" formatCode="#0"/>
    <numFmt numFmtId="165" formatCode="#,##0.00;#,##0.00&quot;-&quot;"/>
    <numFmt numFmtId="166" formatCode="#,##0.00%"/>
    <numFmt numFmtId="167" formatCode="#0.##"/>
    <numFmt numFmtId="168" formatCode="#0.####"/>
    <numFmt numFmtId="169" formatCode="#,##0.####"/>
    <numFmt numFmtId="170" formatCode="#,##0.##"/>
    <numFmt numFmtId="171" formatCode="#,##0.00;\-#,##0.00;\ "/>
  </numFmts>
  <fonts count="5" x14ac:knownFonts="1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4"/>
      <color theme="1"/>
      <name val="Arial"/>
      <family val="2"/>
    </font>
    <font>
      <b/>
      <sz val="10"/>
      <color theme="1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FDFDF"/>
      </patternFill>
    </fill>
    <fill>
      <patternFill patternType="solid">
        <fgColor rgb="FFF2F1F1"/>
      </patternFill>
    </fill>
    <fill>
      <patternFill patternType="solid">
        <fgColor rgb="FFE2E2E2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0" fillId="2" borderId="1" xfId="0" applyFill="1" applyBorder="1"/>
    <xf numFmtId="0" fontId="3" fillId="2" borderId="1" xfId="0" applyFont="1" applyFill="1" applyBorder="1" applyAlignment="1">
      <alignment horizontal="center" vertical="top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0" fillId="0" borderId="1" xfId="0" applyBorder="1"/>
    <xf numFmtId="165" fontId="3" fillId="0" borderId="1" xfId="0" applyNumberFormat="1" applyFont="1" applyBorder="1" applyAlignment="1">
      <alignment horizontal="center" vertical="top"/>
    </xf>
    <xf numFmtId="166" fontId="3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8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top"/>
    </xf>
    <xf numFmtId="169" fontId="1" fillId="0" borderId="1" xfId="0" applyNumberFormat="1" applyFont="1" applyBorder="1" applyAlignment="1">
      <alignment horizontal="center" vertical="top"/>
    </xf>
    <xf numFmtId="3" fontId="1" fillId="0" borderId="1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70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171" fontId="3" fillId="0" borderId="1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vertical="top"/>
    </xf>
    <xf numFmtId="4" fontId="3" fillId="3" borderId="1" xfId="0" applyNumberFormat="1" applyFont="1" applyFill="1" applyBorder="1" applyAlignment="1">
      <alignment horizontal="center" vertical="top"/>
    </xf>
    <xf numFmtId="0" fontId="0" fillId="0" borderId="1" xfId="0" applyFont="1" applyBorder="1" applyAlignment="1">
      <alignment vertical="center"/>
    </xf>
    <xf numFmtId="171" fontId="1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top"/>
    </xf>
    <xf numFmtId="43" fontId="0" fillId="0" borderId="1" xfId="1" applyFont="1" applyBorder="1" applyAlignment="1"/>
    <xf numFmtId="21" fontId="1" fillId="0" borderId="0" xfId="0" applyNumberFormat="1" applyFont="1" applyAlignment="1">
      <alignment horizontal="right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 indent="3"/>
    </xf>
    <xf numFmtId="3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164" fontId="3" fillId="2" borderId="2" xfId="0" applyNumberFormat="1" applyFont="1" applyFill="1" applyBorder="1" applyAlignment="1">
      <alignment horizontal="center" vertical="top"/>
    </xf>
    <xf numFmtId="0" fontId="0" fillId="2" borderId="3" xfId="0" applyFill="1" applyBorder="1"/>
    <xf numFmtId="0" fontId="0" fillId="2" borderId="4" xfId="0" applyFill="1" applyBorder="1"/>
    <xf numFmtId="0" fontId="4" fillId="2" borderId="2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61</xdr:row>
      <xdr:rowOff>0</xdr:rowOff>
    </xdr:from>
    <xdr:ext cx="352425" cy="171450"/>
    <xdr:pic>
      <xdr:nvPicPr>
        <xdr:cNvPr id="2" name="FMR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2425" cy="1714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3"/>
  <sheetViews>
    <sheetView rightToLeft="1" tabSelected="1" workbookViewId="0"/>
  </sheetViews>
  <sheetFormatPr defaultRowHeight="12.75" customHeight="1" x14ac:dyDescent="0.25"/>
  <cols>
    <col min="1" max="1" width="26.44140625" bestFit="1" customWidth="1"/>
    <col min="2" max="2" width="46.6640625" bestFit="1" customWidth="1"/>
    <col min="3" max="3" width="18.77734375" bestFit="1" customWidth="1"/>
    <col min="4" max="4" width="26.44140625" bestFit="1" customWidth="1"/>
  </cols>
  <sheetData>
    <row r="1" spans="1:5" ht="13.2" x14ac:dyDescent="0.25">
      <c r="B1" s="1" t="s">
        <v>0</v>
      </c>
      <c r="C1" s="1" t="s">
        <v>1</v>
      </c>
    </row>
    <row r="2" spans="1:5" ht="13.2" x14ac:dyDescent="0.25">
      <c r="B2" s="1" t="s">
        <v>2</v>
      </c>
      <c r="C2" s="1" t="s">
        <v>3</v>
      </c>
    </row>
    <row r="3" spans="1:5" ht="13.2" x14ac:dyDescent="0.25">
      <c r="B3" s="1" t="s">
        <v>4</v>
      </c>
      <c r="C3" s="1" t="s">
        <v>5</v>
      </c>
    </row>
    <row r="4" spans="1:5" ht="13.2" x14ac:dyDescent="0.25">
      <c r="B4" s="1" t="s">
        <v>6</v>
      </c>
      <c r="C4" s="2">
        <v>7973</v>
      </c>
    </row>
    <row r="6" spans="1:5" ht="21" customHeight="1" x14ac:dyDescent="0.25">
      <c r="A6" s="47" t="s">
        <v>7</v>
      </c>
      <c r="B6" s="43"/>
      <c r="C6" s="43"/>
      <c r="D6" s="43"/>
      <c r="E6" s="43"/>
    </row>
    <row r="7" spans="1:5" ht="13.2" x14ac:dyDescent="0.25">
      <c r="B7" s="3"/>
      <c r="C7" s="4" t="s">
        <v>8</v>
      </c>
      <c r="D7" s="4" t="s">
        <v>9</v>
      </c>
    </row>
    <row r="8" spans="1:5" ht="13.2" x14ac:dyDescent="0.25">
      <c r="B8" s="3"/>
      <c r="C8" s="4" t="s">
        <v>10</v>
      </c>
      <c r="D8" s="4" t="s">
        <v>11</v>
      </c>
    </row>
    <row r="9" spans="1:5" ht="13.2" x14ac:dyDescent="0.25">
      <c r="B9" s="5"/>
      <c r="C9" s="6" t="s">
        <v>12</v>
      </c>
      <c r="D9" s="6" t="s">
        <v>13</v>
      </c>
    </row>
    <row r="10" spans="1:5" ht="13.2" x14ac:dyDescent="0.25">
      <c r="B10" s="7" t="s">
        <v>14</v>
      </c>
      <c r="C10" s="3"/>
      <c r="D10" s="3"/>
    </row>
    <row r="11" spans="1:5" ht="13.2" x14ac:dyDescent="0.25">
      <c r="B11" s="8" t="s">
        <v>15</v>
      </c>
      <c r="C11" s="10">
        <v>3341.0177800000001</v>
      </c>
      <c r="D11" s="11">
        <v>6.3340120035999994E-2</v>
      </c>
    </row>
    <row r="12" spans="1:5" ht="13.2" x14ac:dyDescent="0.25">
      <c r="B12" s="8" t="s">
        <v>16</v>
      </c>
      <c r="C12" s="9"/>
      <c r="D12" s="9"/>
    </row>
    <row r="13" spans="1:5" ht="13.2" x14ac:dyDescent="0.25">
      <c r="B13" s="7" t="s">
        <v>17</v>
      </c>
      <c r="C13" s="12">
        <v>18652.032490000001</v>
      </c>
      <c r="D13" s="13">
        <v>0.35361140066800001</v>
      </c>
    </row>
    <row r="14" spans="1:5" ht="13.2" x14ac:dyDescent="0.25">
      <c r="B14" s="7" t="s">
        <v>18</v>
      </c>
      <c r="C14" s="14" t="s">
        <v>19</v>
      </c>
      <c r="D14" s="14" t="s">
        <v>20</v>
      </c>
    </row>
    <row r="15" spans="1:5" ht="13.2" x14ac:dyDescent="0.25">
      <c r="B15" s="7" t="s">
        <v>21</v>
      </c>
      <c r="C15" s="12">
        <v>11367.08151</v>
      </c>
      <c r="D15" s="13">
        <v>0.21550089066200001</v>
      </c>
    </row>
    <row r="16" spans="1:5" ht="13.2" x14ac:dyDescent="0.25">
      <c r="B16" s="7" t="s">
        <v>22</v>
      </c>
      <c r="C16" s="12">
        <v>8032.4402300000002</v>
      </c>
      <c r="D16" s="13">
        <v>0.152278625088</v>
      </c>
    </row>
    <row r="17" spans="2:4" ht="13.2" x14ac:dyDescent="0.25">
      <c r="B17" s="7" t="s">
        <v>23</v>
      </c>
      <c r="C17" s="12">
        <v>9401.4941899999994</v>
      </c>
      <c r="D17" s="13">
        <v>0.178236636177</v>
      </c>
    </row>
    <row r="18" spans="2:4" ht="13.2" x14ac:dyDescent="0.25">
      <c r="B18" s="7" t="s">
        <v>24</v>
      </c>
      <c r="C18" s="12">
        <v>331.55673000000002</v>
      </c>
      <c r="D18" s="13">
        <v>6.2857621410000002E-3</v>
      </c>
    </row>
    <row r="19" spans="2:4" ht="13.2" x14ac:dyDescent="0.25">
      <c r="B19" s="7" t="s">
        <v>25</v>
      </c>
      <c r="C19" s="14" t="s">
        <v>19</v>
      </c>
      <c r="D19" s="14" t="s">
        <v>20</v>
      </c>
    </row>
    <row r="20" spans="2:4" ht="13.2" x14ac:dyDescent="0.25">
      <c r="B20" s="7" t="s">
        <v>26</v>
      </c>
      <c r="C20" s="14" t="s">
        <v>19</v>
      </c>
      <c r="D20" s="14" t="s">
        <v>20</v>
      </c>
    </row>
    <row r="21" spans="2:4" ht="13.2" x14ac:dyDescent="0.25">
      <c r="B21" s="7" t="s">
        <v>27</v>
      </c>
      <c r="C21" s="14" t="s">
        <v>19</v>
      </c>
      <c r="D21" s="14" t="s">
        <v>20</v>
      </c>
    </row>
    <row r="22" spans="2:4" ht="13.2" x14ac:dyDescent="0.25">
      <c r="B22" s="7" t="s">
        <v>28</v>
      </c>
      <c r="C22" s="12">
        <v>241.26865000000001</v>
      </c>
      <c r="D22" s="13">
        <v>4.5740508599999997E-3</v>
      </c>
    </row>
    <row r="23" spans="2:4" ht="13.2" x14ac:dyDescent="0.25">
      <c r="B23" s="8" t="s">
        <v>29</v>
      </c>
      <c r="C23" s="9"/>
      <c r="D23" s="9"/>
    </row>
    <row r="24" spans="2:4" ht="13.2" x14ac:dyDescent="0.25">
      <c r="B24" s="7" t="s">
        <v>17</v>
      </c>
      <c r="C24" s="14" t="s">
        <v>19</v>
      </c>
      <c r="D24" s="14" t="s">
        <v>20</v>
      </c>
    </row>
    <row r="25" spans="2:4" ht="13.2" x14ac:dyDescent="0.25">
      <c r="B25" s="7" t="s">
        <v>18</v>
      </c>
      <c r="C25" s="14" t="s">
        <v>19</v>
      </c>
      <c r="D25" s="14" t="s">
        <v>20</v>
      </c>
    </row>
    <row r="26" spans="2:4" ht="13.2" x14ac:dyDescent="0.25">
      <c r="B26" s="7" t="s">
        <v>21</v>
      </c>
      <c r="C26" s="12">
        <v>473.98473999999999</v>
      </c>
      <c r="D26" s="13">
        <v>8.9859594599999999E-3</v>
      </c>
    </row>
    <row r="27" spans="2:4" ht="13.2" x14ac:dyDescent="0.25">
      <c r="B27" s="7" t="s">
        <v>22</v>
      </c>
      <c r="C27" s="12">
        <v>0.63900000000000001</v>
      </c>
      <c r="D27" s="13">
        <v>1.2114373334273701E-5</v>
      </c>
    </row>
    <row r="28" spans="2:4" ht="13.2" x14ac:dyDescent="0.25">
      <c r="B28" s="7" t="s">
        <v>30</v>
      </c>
      <c r="C28" s="12">
        <v>332.93749000000003</v>
      </c>
      <c r="D28" s="13">
        <v>6.3119390459999997E-3</v>
      </c>
    </row>
    <row r="29" spans="2:4" ht="13.2" x14ac:dyDescent="0.25">
      <c r="B29" s="7" t="s">
        <v>31</v>
      </c>
      <c r="C29" s="14" t="s">
        <v>19</v>
      </c>
      <c r="D29" s="14" t="s">
        <v>20</v>
      </c>
    </row>
    <row r="30" spans="2:4" ht="13.2" x14ac:dyDescent="0.25">
      <c r="B30" s="7" t="s">
        <v>32</v>
      </c>
      <c r="C30" s="14" t="s">
        <v>19</v>
      </c>
      <c r="D30" s="14" t="s">
        <v>20</v>
      </c>
    </row>
    <row r="31" spans="2:4" ht="13.2" x14ac:dyDescent="0.25">
      <c r="B31" s="7" t="s">
        <v>33</v>
      </c>
      <c r="C31" s="14" t="s">
        <v>19</v>
      </c>
      <c r="D31" s="14" t="s">
        <v>20</v>
      </c>
    </row>
    <row r="32" spans="2:4" ht="13.2" x14ac:dyDescent="0.25">
      <c r="B32" s="7" t="s">
        <v>34</v>
      </c>
      <c r="C32" s="14" t="s">
        <v>19</v>
      </c>
      <c r="D32" s="14" t="s">
        <v>20</v>
      </c>
    </row>
    <row r="33" spans="1:5" ht="13.2" x14ac:dyDescent="0.25">
      <c r="B33" s="8" t="s">
        <v>35</v>
      </c>
      <c r="C33" s="10">
        <v>572.80245000000002</v>
      </c>
      <c r="D33" s="11">
        <v>1.0859378288E-2</v>
      </c>
    </row>
    <row r="34" spans="1:5" ht="13.2" x14ac:dyDescent="0.25">
      <c r="B34" s="8" t="s">
        <v>36</v>
      </c>
      <c r="C34" s="15" t="s">
        <v>19</v>
      </c>
      <c r="D34" s="15" t="s">
        <v>20</v>
      </c>
    </row>
    <row r="35" spans="1:5" ht="13.2" x14ac:dyDescent="0.25">
      <c r="B35" s="8" t="s">
        <v>37</v>
      </c>
      <c r="C35" s="15" t="s">
        <v>19</v>
      </c>
      <c r="D35" s="15" t="s">
        <v>20</v>
      </c>
    </row>
    <row r="36" spans="1:5" ht="13.2" x14ac:dyDescent="0.25">
      <c r="B36" s="8" t="s">
        <v>38</v>
      </c>
      <c r="C36" s="15" t="s">
        <v>19</v>
      </c>
      <c r="D36" s="15" t="s">
        <v>20</v>
      </c>
    </row>
    <row r="37" spans="1:5" ht="13.2" x14ac:dyDescent="0.25">
      <c r="B37" s="8" t="s">
        <v>39</v>
      </c>
      <c r="C37" s="15">
        <v>0</v>
      </c>
      <c r="D37" s="11">
        <v>3.12319540389397E-6</v>
      </c>
    </row>
    <row r="38" spans="1:5" ht="13.2" x14ac:dyDescent="0.25">
      <c r="B38" s="7" t="s">
        <v>40</v>
      </c>
      <c r="C38" s="3"/>
      <c r="D38" s="3"/>
    </row>
    <row r="39" spans="1:5" ht="13.2" x14ac:dyDescent="0.25">
      <c r="B39" s="8" t="s">
        <v>41</v>
      </c>
      <c r="C39" s="15" t="s">
        <v>19</v>
      </c>
      <c r="D39" s="15" t="s">
        <v>20</v>
      </c>
    </row>
    <row r="40" spans="1:5" ht="13.2" x14ac:dyDescent="0.25">
      <c r="B40" s="8" t="s">
        <v>42</v>
      </c>
      <c r="C40" s="15" t="s">
        <v>19</v>
      </c>
      <c r="D40" s="15" t="s">
        <v>20</v>
      </c>
    </row>
    <row r="41" spans="1:5" ht="13.2" x14ac:dyDescent="0.25">
      <c r="B41" s="8" t="s">
        <v>43</v>
      </c>
      <c r="C41" s="15" t="s">
        <v>19</v>
      </c>
      <c r="D41" s="15" t="s">
        <v>20</v>
      </c>
    </row>
    <row r="42" spans="1:5" ht="13.2" x14ac:dyDescent="0.25">
      <c r="B42" s="7" t="s">
        <v>44</v>
      </c>
      <c r="C42" s="10">
        <v>52747.26</v>
      </c>
      <c r="D42" s="11">
        <v>1</v>
      </c>
    </row>
    <row r="43" spans="1:5" ht="13.2" x14ac:dyDescent="0.25">
      <c r="B43" s="7" t="s">
        <v>45</v>
      </c>
      <c r="C43" s="9"/>
      <c r="D43" s="9"/>
    </row>
    <row r="45" spans="1:5" ht="12.75" customHeight="1" x14ac:dyDescent="0.25">
      <c r="C45" s="43"/>
      <c r="D45" s="43"/>
    </row>
    <row r="46" spans="1:5" ht="13.2" x14ac:dyDescent="0.25">
      <c r="A46" s="43"/>
      <c r="B46" s="43"/>
      <c r="C46" s="16" t="s">
        <v>46</v>
      </c>
      <c r="D46" s="16" t="s">
        <v>47</v>
      </c>
      <c r="E46" s="43"/>
    </row>
    <row r="47" spans="1:5" ht="13.2" x14ac:dyDescent="0.25">
      <c r="A47" s="43"/>
      <c r="B47" s="43"/>
      <c r="C47" s="14" t="s">
        <v>48</v>
      </c>
      <c r="D47" s="17">
        <v>1</v>
      </c>
      <c r="E47" s="43"/>
    </row>
    <row r="48" spans="1:5" ht="13.2" x14ac:dyDescent="0.25">
      <c r="A48" s="43"/>
      <c r="B48" s="43"/>
      <c r="C48" s="14" t="s">
        <v>49</v>
      </c>
      <c r="D48" s="17">
        <v>3.6320000000000001</v>
      </c>
      <c r="E48" s="43"/>
    </row>
    <row r="49" spans="1:5" ht="13.2" x14ac:dyDescent="0.25">
      <c r="A49" s="43"/>
      <c r="B49" s="43"/>
      <c r="C49" s="14" t="s">
        <v>50</v>
      </c>
      <c r="D49" s="17">
        <v>4.0781999999999998</v>
      </c>
      <c r="E49" s="43"/>
    </row>
    <row r="50" spans="1:5" ht="13.2" x14ac:dyDescent="0.25">
      <c r="A50" s="43"/>
      <c r="B50" s="43"/>
      <c r="C50" s="14" t="s">
        <v>51</v>
      </c>
      <c r="D50" s="17">
        <v>4.7325999999999997</v>
      </c>
      <c r="E50" s="43"/>
    </row>
    <row r="51" spans="1:5" ht="13.2" x14ac:dyDescent="0.25">
      <c r="A51" s="43"/>
      <c r="B51" s="43"/>
      <c r="C51" s="14" t="s">
        <v>52</v>
      </c>
      <c r="D51" s="17">
        <v>2.7052</v>
      </c>
      <c r="E51" s="43"/>
    </row>
    <row r="52" spans="1:5" ht="13.2" x14ac:dyDescent="0.25">
      <c r="A52" s="43"/>
      <c r="B52" s="43"/>
      <c r="C52" s="14" t="s">
        <v>53</v>
      </c>
      <c r="D52" s="17">
        <v>2.5729000000000002</v>
      </c>
      <c r="E52" s="43"/>
    </row>
    <row r="53" spans="1:5" ht="13.2" x14ac:dyDescent="0.25">
      <c r="A53" s="43"/>
      <c r="B53" s="43"/>
      <c r="C53" s="14" t="s">
        <v>54</v>
      </c>
      <c r="D53" s="17">
        <v>0.4627</v>
      </c>
      <c r="E53" s="43"/>
    </row>
    <row r="54" spans="1:5" ht="13.2" x14ac:dyDescent="0.25">
      <c r="A54" s="43"/>
      <c r="B54" s="43"/>
      <c r="C54" s="14" t="s">
        <v>55</v>
      </c>
      <c r="D54" s="17">
        <v>2.4664999999999999</v>
      </c>
      <c r="E54" s="43"/>
    </row>
    <row r="55" spans="1:5" ht="13.2" x14ac:dyDescent="0.25">
      <c r="A55" s="43"/>
      <c r="B55" s="43"/>
      <c r="C55" s="14" t="s">
        <v>56</v>
      </c>
      <c r="D55" s="17">
        <v>0.54620000000000002</v>
      </c>
      <c r="E55" s="43"/>
    </row>
    <row r="56" spans="1:5" ht="13.2" x14ac:dyDescent="0.25">
      <c r="A56" s="43"/>
      <c r="B56" s="43"/>
      <c r="C56" s="14" t="s">
        <v>57</v>
      </c>
      <c r="D56" s="17">
        <v>0.39090000000000003</v>
      </c>
      <c r="E56" s="43"/>
    </row>
    <row r="57" spans="1:5" ht="13.2" x14ac:dyDescent="0.25">
      <c r="A57" s="43"/>
      <c r="B57" s="43"/>
      <c r="C57" s="14" t="s">
        <v>58</v>
      </c>
      <c r="D57" s="17">
        <v>3.2778000000000002E-2</v>
      </c>
      <c r="E57" s="43"/>
    </row>
    <row r="58" spans="1:5" ht="13.2" x14ac:dyDescent="0.25">
      <c r="A58" s="43"/>
      <c r="B58" s="43"/>
      <c r="C58" s="14" t="s">
        <v>59</v>
      </c>
      <c r="D58" s="17">
        <v>0.18729999999999999</v>
      </c>
      <c r="E58" s="43"/>
    </row>
    <row r="59" spans="1:5" ht="13.2" x14ac:dyDescent="0.25">
      <c r="A59" s="43"/>
      <c r="B59" s="43"/>
      <c r="C59" s="14" t="s">
        <v>60</v>
      </c>
      <c r="D59" s="17">
        <v>3.6494</v>
      </c>
      <c r="E59" s="43"/>
    </row>
    <row r="60" spans="1:5" ht="13.2" x14ac:dyDescent="0.25">
      <c r="A60" s="43"/>
      <c r="B60" s="43"/>
      <c r="C60" s="14" t="s">
        <v>61</v>
      </c>
      <c r="D60" s="17">
        <v>0.9173</v>
      </c>
      <c r="E60" s="43"/>
    </row>
    <row r="61" spans="1:5" ht="13.2" x14ac:dyDescent="0.25">
      <c r="A61" s="43"/>
      <c r="B61" s="43"/>
      <c r="C61" s="14" t="s">
        <v>62</v>
      </c>
      <c r="D61" s="17">
        <v>0.24929999999999999</v>
      </c>
      <c r="E61" s="43"/>
    </row>
    <row r="62" spans="1:5" ht="13.2" x14ac:dyDescent="0.25">
      <c r="A62" s="42" t="s">
        <v>63</v>
      </c>
      <c r="B62" s="44" t="s">
        <v>64</v>
      </c>
      <c r="C62" s="45" t="s">
        <v>65</v>
      </c>
      <c r="D62" s="46">
        <v>1</v>
      </c>
      <c r="E62" s="43"/>
    </row>
    <row r="63" spans="1:5" ht="12.75" customHeight="1" x14ac:dyDescent="0.25">
      <c r="A63" s="43"/>
      <c r="B63" s="43"/>
      <c r="C63" s="43"/>
      <c r="D63" s="43"/>
      <c r="E63" s="43"/>
    </row>
  </sheetData>
  <mergeCells count="10">
    <mergeCell ref="A6:E6"/>
    <mergeCell ref="C45:D45"/>
    <mergeCell ref="A46:A61"/>
    <mergeCell ref="B46:B61"/>
    <mergeCell ref="E46:E61"/>
    <mergeCell ref="A62:A63"/>
    <mergeCell ref="B62:B63"/>
    <mergeCell ref="C62:C63"/>
    <mergeCell ref="D62:D63"/>
    <mergeCell ref="E62:E6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L22"/>
  <sheetViews>
    <sheetView rightToLeft="1" workbookViewId="0"/>
  </sheetViews>
  <sheetFormatPr defaultRowHeight="12.75" customHeight="1" x14ac:dyDescent="0.25"/>
  <cols>
    <col min="2" max="2" width="32.77734375" bestFit="1" customWidth="1"/>
    <col min="3" max="3" width="18.77734375" bestFit="1" customWidth="1"/>
    <col min="4" max="4" width="15" bestFit="1" customWidth="1"/>
    <col min="5" max="6" width="13.77734375" bestFit="1" customWidth="1"/>
    <col min="7" max="7" width="12.44140625" bestFit="1" customWidth="1"/>
    <col min="8" max="8" width="10" bestFit="1" customWidth="1"/>
    <col min="9" max="9" width="13.77734375" bestFit="1" customWidth="1"/>
    <col min="10" max="10" width="28.88671875" bestFit="1" customWidth="1"/>
    <col min="11" max="11" width="34" bestFit="1" customWidth="1"/>
    <col min="12" max="12" width="30.21875" bestFit="1" customWidth="1"/>
  </cols>
  <sheetData>
    <row r="1" spans="2:12" x14ac:dyDescent="0.25">
      <c r="B1" s="1" t="s">
        <v>0</v>
      </c>
      <c r="C1" s="1" t="s">
        <v>1</v>
      </c>
    </row>
    <row r="2" spans="2:12" x14ac:dyDescent="0.25">
      <c r="B2" s="1" t="s">
        <v>2</v>
      </c>
      <c r="C2" s="1" t="s">
        <v>3</v>
      </c>
    </row>
    <row r="3" spans="2:12" x14ac:dyDescent="0.25">
      <c r="B3" s="1" t="s">
        <v>4</v>
      </c>
      <c r="C3" s="1" t="s">
        <v>5</v>
      </c>
    </row>
    <row r="4" spans="2:12" x14ac:dyDescent="0.25">
      <c r="B4" s="1" t="s">
        <v>6</v>
      </c>
      <c r="C4" s="2">
        <v>7973</v>
      </c>
    </row>
    <row r="6" spans="2:12" x14ac:dyDescent="0.25">
      <c r="B6" s="48" t="s">
        <v>1060</v>
      </c>
      <c r="C6" s="49"/>
      <c r="D6" s="49"/>
      <c r="E6" s="49"/>
      <c r="F6" s="49"/>
      <c r="G6" s="49"/>
      <c r="H6" s="49"/>
      <c r="I6" s="49"/>
      <c r="J6" s="49"/>
      <c r="K6" s="49"/>
      <c r="L6" s="50"/>
    </row>
    <row r="7" spans="2:12" x14ac:dyDescent="0.25">
      <c r="B7" s="51" t="s">
        <v>1061</v>
      </c>
      <c r="C7" s="52"/>
      <c r="D7" s="52"/>
      <c r="E7" s="52"/>
      <c r="F7" s="52"/>
      <c r="G7" s="52"/>
      <c r="H7" s="52"/>
      <c r="I7" s="52"/>
      <c r="J7" s="52"/>
      <c r="K7" s="52"/>
      <c r="L7" s="53"/>
    </row>
    <row r="8" spans="2:12" x14ac:dyDescent="0.25">
      <c r="B8" s="4" t="s">
        <v>67</v>
      </c>
      <c r="C8" s="4" t="s">
        <v>68</v>
      </c>
      <c r="D8" s="4" t="s">
        <v>113</v>
      </c>
      <c r="E8" s="4" t="s">
        <v>215</v>
      </c>
      <c r="F8" s="4" t="s">
        <v>72</v>
      </c>
      <c r="G8" s="4" t="s">
        <v>116</v>
      </c>
      <c r="H8" s="4" t="s">
        <v>117</v>
      </c>
      <c r="I8" s="4" t="s">
        <v>75</v>
      </c>
      <c r="J8" s="4" t="s">
        <v>119</v>
      </c>
      <c r="K8" s="4" t="s">
        <v>76</v>
      </c>
      <c r="L8" s="4" t="s">
        <v>217</v>
      </c>
    </row>
    <row r="9" spans="2:12" x14ac:dyDescent="0.25">
      <c r="B9" s="5"/>
      <c r="C9" s="5"/>
      <c r="D9" s="5"/>
      <c r="E9" s="5"/>
      <c r="F9" s="5"/>
      <c r="G9" s="6" t="s">
        <v>123</v>
      </c>
      <c r="H9" s="6" t="s">
        <v>124</v>
      </c>
      <c r="I9" s="6" t="s">
        <v>10</v>
      </c>
      <c r="J9" s="6" t="s">
        <v>11</v>
      </c>
      <c r="K9" s="6" t="s">
        <v>11</v>
      </c>
      <c r="L9" s="6" t="s">
        <v>11</v>
      </c>
    </row>
    <row r="10" spans="2:12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</row>
    <row r="11" spans="2:12" x14ac:dyDescent="0.25">
      <c r="B11" s="18" t="s">
        <v>1062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x14ac:dyDescent="0.25">
      <c r="B12" s="18" t="s">
        <v>1063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x14ac:dyDescent="0.25">
      <c r="B13" s="18" t="s">
        <v>1064</v>
      </c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2:12" x14ac:dyDescent="0.25">
      <c r="B14" s="18" t="s">
        <v>1065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2:12" x14ac:dyDescent="0.25">
      <c r="B15" s="18" t="s">
        <v>1066</v>
      </c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2:12" x14ac:dyDescent="0.25">
      <c r="B16" s="18" t="s">
        <v>1067</v>
      </c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2:12" x14ac:dyDescent="0.25">
      <c r="B17" s="18" t="s">
        <v>1068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x14ac:dyDescent="0.25">
      <c r="B18" s="18" t="s">
        <v>1069</v>
      </c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2:12" x14ac:dyDescent="0.25">
      <c r="B19" s="18" t="s">
        <v>1070</v>
      </c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2:12" x14ac:dyDescent="0.25">
      <c r="B20" s="18" t="s">
        <v>1071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x14ac:dyDescent="0.25">
      <c r="B21" s="18" t="s">
        <v>1072</v>
      </c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2:12" x14ac:dyDescent="0.25">
      <c r="B22" s="18" t="s">
        <v>1073</v>
      </c>
      <c r="C22" s="9"/>
      <c r="D22" s="9"/>
      <c r="E22" s="9"/>
      <c r="F22" s="9"/>
      <c r="G22" s="9"/>
      <c r="H22" s="9"/>
      <c r="I22" s="9"/>
      <c r="J22" s="9"/>
      <c r="K22" s="9"/>
      <c r="L22" s="9"/>
    </row>
  </sheetData>
  <mergeCells count="2">
    <mergeCell ref="B6:L6"/>
    <mergeCell ref="B7:L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L13"/>
  <sheetViews>
    <sheetView rightToLeft="1" workbookViewId="0"/>
  </sheetViews>
  <sheetFormatPr defaultRowHeight="12.75" customHeight="1" x14ac:dyDescent="0.25"/>
  <cols>
    <col min="2" max="2" width="32.77734375" bestFit="1" customWidth="1"/>
    <col min="3" max="3" width="18.77734375" bestFit="1" customWidth="1"/>
    <col min="4" max="4" width="15" bestFit="1" customWidth="1"/>
    <col min="5" max="6" width="13.77734375" bestFit="1" customWidth="1"/>
    <col min="7" max="7" width="12.44140625" bestFit="1" customWidth="1"/>
    <col min="8" max="8" width="10" bestFit="1" customWidth="1"/>
    <col min="9" max="9" width="13.77734375" bestFit="1" customWidth="1"/>
    <col min="10" max="10" width="28.88671875" bestFit="1" customWidth="1"/>
    <col min="11" max="11" width="34" bestFit="1" customWidth="1"/>
    <col min="12" max="12" width="30.21875" bestFit="1" customWidth="1"/>
  </cols>
  <sheetData>
    <row r="1" spans="2:12" x14ac:dyDescent="0.25">
      <c r="B1" s="1" t="s">
        <v>0</v>
      </c>
      <c r="C1" s="1" t="s">
        <v>1</v>
      </c>
    </row>
    <row r="2" spans="2:12" x14ac:dyDescent="0.25">
      <c r="B2" s="1" t="s">
        <v>2</v>
      </c>
      <c r="C2" s="1" t="s">
        <v>3</v>
      </c>
    </row>
    <row r="3" spans="2:12" x14ac:dyDescent="0.25">
      <c r="B3" s="1" t="s">
        <v>4</v>
      </c>
      <c r="C3" s="1" t="s">
        <v>5</v>
      </c>
    </row>
    <row r="4" spans="2:12" x14ac:dyDescent="0.25">
      <c r="B4" s="1" t="s">
        <v>6</v>
      </c>
      <c r="C4" s="2">
        <v>7973</v>
      </c>
    </row>
    <row r="6" spans="2:12" x14ac:dyDescent="0.25">
      <c r="B6" s="48" t="s">
        <v>1074</v>
      </c>
      <c r="C6" s="49"/>
      <c r="D6" s="49"/>
      <c r="E6" s="49"/>
      <c r="F6" s="49"/>
      <c r="G6" s="49"/>
      <c r="H6" s="49"/>
      <c r="I6" s="49"/>
      <c r="J6" s="49"/>
      <c r="K6" s="49"/>
      <c r="L6" s="50"/>
    </row>
    <row r="7" spans="2:12" x14ac:dyDescent="0.25">
      <c r="B7" s="51" t="s">
        <v>1075</v>
      </c>
      <c r="C7" s="52"/>
      <c r="D7" s="52"/>
      <c r="E7" s="52"/>
      <c r="F7" s="52"/>
      <c r="G7" s="52"/>
      <c r="H7" s="52"/>
      <c r="I7" s="52"/>
      <c r="J7" s="52"/>
      <c r="K7" s="52"/>
      <c r="L7" s="53"/>
    </row>
    <row r="8" spans="2:12" x14ac:dyDescent="0.25">
      <c r="B8" s="4" t="s">
        <v>67</v>
      </c>
      <c r="C8" s="4" t="s">
        <v>68</v>
      </c>
      <c r="D8" s="4" t="s">
        <v>113</v>
      </c>
      <c r="E8" s="4" t="s">
        <v>215</v>
      </c>
      <c r="F8" s="4" t="s">
        <v>72</v>
      </c>
      <c r="G8" s="4" t="s">
        <v>116</v>
      </c>
      <c r="H8" s="4" t="s">
        <v>117</v>
      </c>
      <c r="I8" s="4" t="s">
        <v>75</v>
      </c>
      <c r="J8" s="4" t="s">
        <v>119</v>
      </c>
      <c r="K8" s="4" t="s">
        <v>76</v>
      </c>
      <c r="L8" s="4" t="s">
        <v>217</v>
      </c>
    </row>
    <row r="9" spans="2:12" x14ac:dyDescent="0.25">
      <c r="B9" s="5"/>
      <c r="C9" s="5"/>
      <c r="D9" s="5"/>
      <c r="E9" s="5"/>
      <c r="F9" s="5"/>
      <c r="G9" s="6" t="s">
        <v>123</v>
      </c>
      <c r="H9" s="6" t="s">
        <v>124</v>
      </c>
      <c r="I9" s="6" t="s">
        <v>10</v>
      </c>
      <c r="J9" s="6" t="s">
        <v>11</v>
      </c>
      <c r="K9" s="6" t="s">
        <v>11</v>
      </c>
      <c r="L9" s="6" t="s">
        <v>11</v>
      </c>
    </row>
    <row r="10" spans="2:12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</row>
    <row r="11" spans="2:12" x14ac:dyDescent="0.25">
      <c r="B11" s="18" t="s">
        <v>1076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x14ac:dyDescent="0.25">
      <c r="B12" s="18" t="s">
        <v>1077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x14ac:dyDescent="0.25">
      <c r="B13" s="18" t="s">
        <v>1078</v>
      </c>
      <c r="C13" s="9"/>
      <c r="D13" s="9"/>
      <c r="E13" s="9"/>
      <c r="F13" s="9"/>
      <c r="G13" s="9"/>
      <c r="H13" s="9"/>
      <c r="I13" s="9"/>
      <c r="J13" s="9"/>
      <c r="K13" s="9"/>
      <c r="L13" s="9"/>
    </row>
  </sheetData>
  <mergeCells count="2">
    <mergeCell ref="B6:L6"/>
    <mergeCell ref="B7:L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Q32"/>
  <sheetViews>
    <sheetView rightToLeft="1" zoomScale="85" zoomScaleNormal="85" workbookViewId="0">
      <selection activeCell="B9" sqref="B9"/>
    </sheetView>
  </sheetViews>
  <sheetFormatPr defaultRowHeight="12.75" customHeight="1" x14ac:dyDescent="0.25"/>
  <cols>
    <col min="2" max="2" width="47.5546875" bestFit="1" customWidth="1"/>
    <col min="3" max="3" width="16.109375" bestFit="1" customWidth="1"/>
    <col min="4" max="4" width="11.88671875" bestFit="1" customWidth="1"/>
    <col min="5" max="5" width="5.77734375" bestFit="1" customWidth="1"/>
    <col min="6" max="6" width="10.21875" bestFit="1" customWidth="1"/>
    <col min="7" max="7" width="14.109375" bestFit="1" customWidth="1"/>
    <col min="8" max="8" width="6.21875" bestFit="1" customWidth="1"/>
    <col min="9" max="9" width="10.33203125" bestFit="1" customWidth="1"/>
    <col min="10" max="10" width="12.5546875" bestFit="1" customWidth="1"/>
    <col min="11" max="11" width="14.33203125" bestFit="1" customWidth="1"/>
    <col min="12" max="12" width="10.109375" bestFit="1" customWidth="1"/>
    <col min="13" max="13" width="7.5546875" bestFit="1" customWidth="1"/>
    <col min="14" max="14" width="10.21875" bestFit="1" customWidth="1"/>
    <col min="15" max="15" width="23" bestFit="1" customWidth="1"/>
    <col min="16" max="16" width="27.33203125" bestFit="1" customWidth="1"/>
    <col min="17" max="17" width="24.33203125" bestFit="1" customWidth="1"/>
  </cols>
  <sheetData>
    <row r="1" spans="2:17" x14ac:dyDescent="0.25">
      <c r="B1" s="1" t="s">
        <v>0</v>
      </c>
      <c r="C1" s="1" t="s">
        <v>1</v>
      </c>
    </row>
    <row r="2" spans="2:17" x14ac:dyDescent="0.25">
      <c r="B2" s="1" t="s">
        <v>2</v>
      </c>
      <c r="C2" s="1" t="s">
        <v>3</v>
      </c>
    </row>
    <row r="3" spans="2:17" x14ac:dyDescent="0.25">
      <c r="B3" s="1" t="s">
        <v>4</v>
      </c>
      <c r="C3" s="1" t="s">
        <v>5</v>
      </c>
    </row>
    <row r="4" spans="2:17" x14ac:dyDescent="0.25">
      <c r="B4" s="1" t="s">
        <v>6</v>
      </c>
      <c r="C4" s="2">
        <v>7973</v>
      </c>
    </row>
    <row r="6" spans="2:17" x14ac:dyDescent="0.25">
      <c r="B6" s="48" t="s">
        <v>1079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50"/>
    </row>
    <row r="7" spans="2:17" x14ac:dyDescent="0.25">
      <c r="B7" s="51" t="s">
        <v>1080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3"/>
    </row>
    <row r="8" spans="2:17" x14ac:dyDescent="0.25">
      <c r="B8" s="4" t="s">
        <v>67</v>
      </c>
      <c r="C8" s="4" t="s">
        <v>68</v>
      </c>
      <c r="D8" s="4" t="s">
        <v>1081</v>
      </c>
      <c r="E8" s="4" t="s">
        <v>70</v>
      </c>
      <c r="F8" s="4" t="s">
        <v>71</v>
      </c>
      <c r="G8" s="4" t="s">
        <v>114</v>
      </c>
      <c r="H8" s="4" t="s">
        <v>115</v>
      </c>
      <c r="I8" s="4" t="s">
        <v>72</v>
      </c>
      <c r="J8" s="4" t="s">
        <v>73</v>
      </c>
      <c r="K8" s="4" t="s">
        <v>231</v>
      </c>
      <c r="L8" s="4" t="s">
        <v>116</v>
      </c>
      <c r="M8" s="4" t="s">
        <v>117</v>
      </c>
      <c r="N8" s="4" t="s">
        <v>75</v>
      </c>
      <c r="O8" s="4" t="s">
        <v>119</v>
      </c>
      <c r="P8" s="4" t="s">
        <v>76</v>
      </c>
      <c r="Q8" s="4" t="s">
        <v>217</v>
      </c>
    </row>
    <row r="9" spans="2:17" x14ac:dyDescent="0.25">
      <c r="B9" s="5"/>
      <c r="C9" s="5"/>
      <c r="D9" s="5"/>
      <c r="E9" s="5"/>
      <c r="F9" s="5"/>
      <c r="G9" s="6" t="s">
        <v>121</v>
      </c>
      <c r="H9" s="6" t="s">
        <v>122</v>
      </c>
      <c r="I9" s="5"/>
      <c r="J9" s="6" t="s">
        <v>11</v>
      </c>
      <c r="K9" s="6" t="s">
        <v>11</v>
      </c>
      <c r="L9" s="6" t="s">
        <v>123</v>
      </c>
      <c r="M9" s="6" t="s">
        <v>124</v>
      </c>
      <c r="N9" s="6" t="s">
        <v>10</v>
      </c>
      <c r="O9" s="6" t="s">
        <v>11</v>
      </c>
      <c r="P9" s="6" t="s">
        <v>11</v>
      </c>
      <c r="Q9" s="6" t="s">
        <v>11</v>
      </c>
    </row>
    <row r="10" spans="2:17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83</v>
      </c>
      <c r="J10" s="6" t="s">
        <v>84</v>
      </c>
      <c r="K10" s="6" t="s">
        <v>85</v>
      </c>
      <c r="L10" s="6" t="s">
        <v>125</v>
      </c>
      <c r="M10" s="6" t="s">
        <v>126</v>
      </c>
      <c r="N10" s="6" t="s">
        <v>127</v>
      </c>
      <c r="O10" s="6" t="s">
        <v>128</v>
      </c>
      <c r="P10" s="6" t="s">
        <v>129</v>
      </c>
      <c r="Q10" s="6" t="s">
        <v>130</v>
      </c>
    </row>
    <row r="11" spans="2:17" x14ac:dyDescent="0.25">
      <c r="B11" s="18" t="s">
        <v>1082</v>
      </c>
      <c r="C11" s="9"/>
      <c r="D11" s="9"/>
      <c r="E11" s="9"/>
      <c r="F11" s="9"/>
      <c r="G11" s="9"/>
      <c r="H11" s="20">
        <v>3.55</v>
      </c>
      <c r="I11" s="9"/>
      <c r="J11" s="9"/>
      <c r="K11" s="9"/>
      <c r="L11" s="9"/>
      <c r="M11" s="9"/>
      <c r="N11" s="20">
        <v>241.26865000000001</v>
      </c>
      <c r="O11" s="9"/>
      <c r="P11" s="20">
        <v>100</v>
      </c>
      <c r="Q11" s="20">
        <v>0.45740508606500002</v>
      </c>
    </row>
    <row r="12" spans="2:17" x14ac:dyDescent="0.25">
      <c r="B12" s="18" t="s">
        <v>1083</v>
      </c>
      <c r="C12" s="9"/>
      <c r="D12" s="9"/>
      <c r="E12" s="9"/>
      <c r="F12" s="9"/>
      <c r="G12" s="9"/>
      <c r="H12" s="20">
        <v>3.55</v>
      </c>
      <c r="I12" s="9"/>
      <c r="J12" s="9"/>
      <c r="K12" s="9"/>
      <c r="L12" s="9"/>
      <c r="M12" s="9"/>
      <c r="N12" s="20">
        <v>241.26865000000001</v>
      </c>
      <c r="O12" s="9"/>
      <c r="P12" s="20">
        <v>100</v>
      </c>
      <c r="Q12" s="20">
        <v>0.45740508606500002</v>
      </c>
    </row>
    <row r="13" spans="2:17" x14ac:dyDescent="0.25">
      <c r="B13" s="18" t="s">
        <v>1084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2:17" x14ac:dyDescent="0.25">
      <c r="B14" s="18" t="s">
        <v>1085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20">
        <v>100</v>
      </c>
      <c r="Q14" s="20">
        <v>0.45740508606500002</v>
      </c>
    </row>
    <row r="15" spans="2:17" x14ac:dyDescent="0.25">
      <c r="B15" s="18" t="s">
        <v>1086</v>
      </c>
      <c r="C15" s="9"/>
      <c r="D15" s="9"/>
      <c r="E15" s="9"/>
      <c r="F15" s="9"/>
      <c r="G15" s="9"/>
      <c r="H15" s="20">
        <v>3.55</v>
      </c>
      <c r="I15" s="9"/>
      <c r="J15" s="9"/>
      <c r="K15" s="9"/>
      <c r="L15" s="9"/>
      <c r="M15" s="9"/>
      <c r="N15" s="20">
        <v>241.26865000000001</v>
      </c>
      <c r="O15" s="9"/>
      <c r="P15" s="20">
        <v>100</v>
      </c>
      <c r="Q15" s="20">
        <v>0.45740508606500002</v>
      </c>
    </row>
    <row r="16" spans="2:17" x14ac:dyDescent="0.25">
      <c r="B16" s="18" t="s">
        <v>1087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0">
        <v>241.26865000000001</v>
      </c>
      <c r="O16" s="9"/>
      <c r="P16" s="20">
        <v>100</v>
      </c>
      <c r="Q16" s="20">
        <v>0.45740508606500002</v>
      </c>
    </row>
    <row r="17" spans="2:17" x14ac:dyDescent="0.25">
      <c r="B17" s="21" t="s">
        <v>1088</v>
      </c>
      <c r="C17" s="14" t="s">
        <v>1089</v>
      </c>
      <c r="D17" s="9"/>
      <c r="E17" s="14" t="s">
        <v>239</v>
      </c>
      <c r="F17" s="14" t="s">
        <v>240</v>
      </c>
      <c r="G17" s="30">
        <v>43034</v>
      </c>
      <c r="H17" s="23">
        <v>3.55</v>
      </c>
      <c r="I17" s="14" t="s">
        <v>48</v>
      </c>
      <c r="J17" s="14" t="s">
        <v>1090</v>
      </c>
      <c r="K17" s="31">
        <v>-7.0000000000000007E-2</v>
      </c>
      <c r="L17" s="17">
        <v>232750</v>
      </c>
      <c r="M17" s="24">
        <v>103.66</v>
      </c>
      <c r="N17" s="17">
        <v>241.26865000000001</v>
      </c>
      <c r="O17" s="17">
        <v>4.9376613619999997E-3</v>
      </c>
      <c r="P17" s="17">
        <v>100</v>
      </c>
      <c r="Q17" s="17">
        <v>0.45740508606500002</v>
      </c>
    </row>
    <row r="18" spans="2:17" x14ac:dyDescent="0.25">
      <c r="B18" s="18" t="s">
        <v>1091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2:17" x14ac:dyDescent="0.25">
      <c r="B19" s="18" t="s">
        <v>1092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2:17" x14ac:dyDescent="0.25">
      <c r="B20" s="18" t="s">
        <v>1093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17" x14ac:dyDescent="0.25">
      <c r="B21" s="18" t="s">
        <v>1094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2:17" x14ac:dyDescent="0.25">
      <c r="B22" s="18" t="s">
        <v>1095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2:17" x14ac:dyDescent="0.25">
      <c r="B23" s="18" t="s">
        <v>1096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2:17" x14ac:dyDescent="0.25">
      <c r="B24" s="18" t="s">
        <v>1097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2:17" x14ac:dyDescent="0.25">
      <c r="B25" s="18" t="s">
        <v>1098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20">
        <v>100</v>
      </c>
      <c r="Q25" s="20">
        <v>0.45740508606500002</v>
      </c>
    </row>
    <row r="26" spans="2:17" x14ac:dyDescent="0.25">
      <c r="B26" s="18" t="s">
        <v>1099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20">
        <v>100</v>
      </c>
      <c r="Q26" s="20">
        <v>0.45740508606500002</v>
      </c>
    </row>
    <row r="27" spans="2:17" x14ac:dyDescent="0.25">
      <c r="B27" s="18" t="s">
        <v>1100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20">
        <v>100</v>
      </c>
      <c r="Q27" s="20">
        <v>0.45740508606500002</v>
      </c>
    </row>
    <row r="28" spans="2:17" x14ac:dyDescent="0.25">
      <c r="B28" s="18" t="s">
        <v>1101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2:17" x14ac:dyDescent="0.25">
      <c r="B29" s="18" t="s">
        <v>1102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2:17" x14ac:dyDescent="0.25">
      <c r="B30" s="18" t="s">
        <v>1103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25">
      <c r="B31" s="18" t="s">
        <v>1104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2:17" x14ac:dyDescent="0.25">
      <c r="B32" s="18" t="s">
        <v>1105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</sheetData>
  <mergeCells count="2">
    <mergeCell ref="B6:Q6"/>
    <mergeCell ref="B7:Q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P16"/>
  <sheetViews>
    <sheetView rightToLeft="1" workbookViewId="0"/>
  </sheetViews>
  <sheetFormatPr defaultRowHeight="12.75" customHeight="1" x14ac:dyDescent="0.25"/>
  <cols>
    <col min="2" max="2" width="75.77734375" bestFit="1" customWidth="1"/>
    <col min="3" max="3" width="18.77734375" bestFit="1" customWidth="1"/>
    <col min="4" max="4" width="7.44140625" bestFit="1" customWidth="1"/>
    <col min="5" max="5" width="12.44140625" bestFit="1" customWidth="1"/>
    <col min="6" max="6" width="17.5546875" bestFit="1" customWidth="1"/>
    <col min="7" max="7" width="8.6640625" bestFit="1" customWidth="1"/>
    <col min="8" max="8" width="13.77734375" bestFit="1" customWidth="1"/>
    <col min="9" max="9" width="16.33203125" bestFit="1" customWidth="1"/>
    <col min="10" max="10" width="18.77734375" bestFit="1" customWidth="1"/>
    <col min="11" max="11" width="12.44140625" bestFit="1" customWidth="1"/>
    <col min="12" max="12" width="10" bestFit="1" customWidth="1"/>
    <col min="13" max="13" width="13.77734375" bestFit="1" customWidth="1"/>
    <col min="14" max="14" width="28.88671875" bestFit="1" customWidth="1"/>
    <col min="15" max="15" width="34" bestFit="1" customWidth="1"/>
    <col min="16" max="16" width="32.77734375" bestFit="1" customWidth="1"/>
  </cols>
  <sheetData>
    <row r="1" spans="2:16" x14ac:dyDescent="0.25">
      <c r="B1" s="1" t="s">
        <v>0</v>
      </c>
      <c r="C1" s="1" t="s">
        <v>1</v>
      </c>
    </row>
    <row r="2" spans="2:16" x14ac:dyDescent="0.25">
      <c r="B2" s="1" t="s">
        <v>2</v>
      </c>
      <c r="C2" s="1" t="s">
        <v>3</v>
      </c>
    </row>
    <row r="3" spans="2:16" x14ac:dyDescent="0.25">
      <c r="B3" s="1" t="s">
        <v>4</v>
      </c>
      <c r="C3" s="1" t="s">
        <v>5</v>
      </c>
    </row>
    <row r="4" spans="2:16" x14ac:dyDescent="0.25">
      <c r="B4" s="1" t="s">
        <v>6</v>
      </c>
      <c r="C4" s="2">
        <v>7973</v>
      </c>
    </row>
    <row r="6" spans="2:16" x14ac:dyDescent="0.25">
      <c r="B6" s="48" t="s">
        <v>1106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50"/>
    </row>
    <row r="7" spans="2:16" x14ac:dyDescent="0.25">
      <c r="B7" s="51" t="s">
        <v>1107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3"/>
    </row>
    <row r="8" spans="2:16" x14ac:dyDescent="0.25">
      <c r="B8" s="4" t="s">
        <v>67</v>
      </c>
      <c r="C8" s="4" t="s">
        <v>68</v>
      </c>
      <c r="D8" s="4" t="s">
        <v>70</v>
      </c>
      <c r="E8" s="4" t="s">
        <v>71</v>
      </c>
      <c r="F8" s="4" t="s">
        <v>114</v>
      </c>
      <c r="G8" s="4" t="s">
        <v>115</v>
      </c>
      <c r="H8" s="4" t="s">
        <v>72</v>
      </c>
      <c r="I8" s="4" t="s">
        <v>73</v>
      </c>
      <c r="J8" s="4" t="s">
        <v>74</v>
      </c>
      <c r="K8" s="4" t="s">
        <v>116</v>
      </c>
      <c r="L8" s="4" t="s">
        <v>117</v>
      </c>
      <c r="M8" s="4" t="s">
        <v>75</v>
      </c>
      <c r="N8" s="4" t="s">
        <v>119</v>
      </c>
      <c r="O8" s="4" t="s">
        <v>76</v>
      </c>
      <c r="P8" s="4" t="s">
        <v>120</v>
      </c>
    </row>
    <row r="9" spans="2:16" x14ac:dyDescent="0.25">
      <c r="B9" s="5"/>
      <c r="C9" s="5"/>
      <c r="D9" s="5"/>
      <c r="E9" s="5"/>
      <c r="F9" s="6" t="s">
        <v>121</v>
      </c>
      <c r="G9" s="6" t="s">
        <v>122</v>
      </c>
      <c r="H9" s="5"/>
      <c r="I9" s="6" t="s">
        <v>11</v>
      </c>
      <c r="J9" s="6" t="s">
        <v>11</v>
      </c>
      <c r="K9" s="6" t="s">
        <v>123</v>
      </c>
      <c r="L9" s="6" t="s">
        <v>124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82</v>
      </c>
      <c r="I10" s="6" t="s">
        <v>83</v>
      </c>
      <c r="J10" s="6" t="s">
        <v>84</v>
      </c>
      <c r="K10" s="6" t="s">
        <v>85</v>
      </c>
      <c r="L10" s="6" t="s">
        <v>125</v>
      </c>
      <c r="M10" s="6" t="s">
        <v>126</v>
      </c>
      <c r="N10" s="6" t="s">
        <v>127</v>
      </c>
      <c r="O10" s="6" t="s">
        <v>128</v>
      </c>
      <c r="P10" s="6" t="s">
        <v>129</v>
      </c>
    </row>
    <row r="11" spans="2:16" x14ac:dyDescent="0.25">
      <c r="B11" s="18" t="s">
        <v>1108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x14ac:dyDescent="0.25">
      <c r="B12" s="18" t="s">
        <v>1109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x14ac:dyDescent="0.25">
      <c r="B13" s="18" t="s">
        <v>1110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x14ac:dyDescent="0.25">
      <c r="B14" s="18" t="s">
        <v>1111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x14ac:dyDescent="0.25">
      <c r="B15" s="18" t="s">
        <v>1112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x14ac:dyDescent="0.25">
      <c r="B16" s="18" t="s">
        <v>1113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</sheetData>
  <mergeCells count="2">
    <mergeCell ref="B6:P6"/>
    <mergeCell ref="B7:P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S18"/>
  <sheetViews>
    <sheetView rightToLeft="1" workbookViewId="0"/>
  </sheetViews>
  <sheetFormatPr defaultRowHeight="12.75" customHeight="1" x14ac:dyDescent="0.25"/>
  <cols>
    <col min="2" max="2" width="63.109375" bestFit="1" customWidth="1"/>
    <col min="3" max="3" width="18.77734375" bestFit="1" customWidth="1"/>
    <col min="4" max="4" width="13.77734375" bestFit="1" customWidth="1"/>
    <col min="5" max="5" width="16.33203125" bestFit="1" customWidth="1"/>
    <col min="6" max="6" width="13.77734375" bestFit="1" customWidth="1"/>
    <col min="7" max="7" width="7.44140625" bestFit="1" customWidth="1"/>
    <col min="8" max="8" width="12.44140625" bestFit="1" customWidth="1"/>
    <col min="9" max="9" width="17.5546875" bestFit="1" customWidth="1"/>
    <col min="10" max="10" width="8.6640625" bestFit="1" customWidth="1"/>
    <col min="11" max="11" width="13.77734375" bestFit="1" customWidth="1"/>
    <col min="12" max="12" width="15" bestFit="1" customWidth="1"/>
    <col min="13" max="13" width="18.77734375" bestFit="1" customWidth="1"/>
    <col min="14" max="14" width="12.44140625" bestFit="1" customWidth="1"/>
    <col min="15" max="15" width="10" bestFit="1" customWidth="1"/>
    <col min="16" max="16" width="13.77734375" bestFit="1" customWidth="1"/>
    <col min="17" max="17" width="28.88671875" bestFit="1" customWidth="1"/>
    <col min="18" max="18" width="34" bestFit="1" customWidth="1"/>
    <col min="19" max="19" width="30.21875" bestFit="1" customWidth="1"/>
  </cols>
  <sheetData>
    <row r="1" spans="2:19" x14ac:dyDescent="0.25">
      <c r="B1" s="1" t="s">
        <v>0</v>
      </c>
      <c r="C1" s="1" t="s">
        <v>1</v>
      </c>
    </row>
    <row r="2" spans="2:19" x14ac:dyDescent="0.25">
      <c r="B2" s="1" t="s">
        <v>2</v>
      </c>
      <c r="C2" s="1" t="s">
        <v>3</v>
      </c>
    </row>
    <row r="3" spans="2:19" x14ac:dyDescent="0.25">
      <c r="B3" s="1" t="s">
        <v>4</v>
      </c>
      <c r="C3" s="1" t="s">
        <v>5</v>
      </c>
    </row>
    <row r="4" spans="2:19" x14ac:dyDescent="0.25">
      <c r="B4" s="1" t="s">
        <v>6</v>
      </c>
      <c r="C4" s="2">
        <v>7973</v>
      </c>
    </row>
    <row r="6" spans="2:19" x14ac:dyDescent="0.25">
      <c r="B6" s="48" t="s">
        <v>1114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50"/>
    </row>
    <row r="7" spans="2:19" x14ac:dyDescent="0.25">
      <c r="B7" s="51" t="s">
        <v>1115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3"/>
    </row>
    <row r="8" spans="2:19" x14ac:dyDescent="0.25">
      <c r="B8" s="4" t="s">
        <v>67</v>
      </c>
      <c r="C8" s="4" t="s">
        <v>68</v>
      </c>
      <c r="D8" s="4" t="s">
        <v>214</v>
      </c>
      <c r="E8" s="4" t="s">
        <v>69</v>
      </c>
      <c r="F8" s="4" t="s">
        <v>215</v>
      </c>
      <c r="G8" s="4" t="s">
        <v>70</v>
      </c>
      <c r="H8" s="4" t="s">
        <v>71</v>
      </c>
      <c r="I8" s="4" t="s">
        <v>114</v>
      </c>
      <c r="J8" s="4" t="s">
        <v>115</v>
      </c>
      <c r="K8" s="4" t="s">
        <v>72</v>
      </c>
      <c r="L8" s="4" t="s">
        <v>216</v>
      </c>
      <c r="M8" s="4" t="s">
        <v>74</v>
      </c>
      <c r="N8" s="4" t="s">
        <v>116</v>
      </c>
      <c r="O8" s="4" t="s">
        <v>117</v>
      </c>
      <c r="P8" s="4" t="s">
        <v>75</v>
      </c>
      <c r="Q8" s="4" t="s">
        <v>119</v>
      </c>
      <c r="R8" s="4" t="s">
        <v>76</v>
      </c>
      <c r="S8" s="4" t="s">
        <v>217</v>
      </c>
    </row>
    <row r="9" spans="2:19" x14ac:dyDescent="0.25">
      <c r="B9" s="5"/>
      <c r="C9" s="5"/>
      <c r="D9" s="5"/>
      <c r="E9" s="5"/>
      <c r="F9" s="5"/>
      <c r="G9" s="5"/>
      <c r="H9" s="5"/>
      <c r="I9" s="6" t="s">
        <v>121</v>
      </c>
      <c r="J9" s="6" t="s">
        <v>122</v>
      </c>
      <c r="K9" s="5"/>
      <c r="L9" s="6" t="s">
        <v>11</v>
      </c>
      <c r="M9" s="6" t="s">
        <v>11</v>
      </c>
      <c r="N9" s="6" t="s">
        <v>123</v>
      </c>
      <c r="O9" s="6" t="s">
        <v>124</v>
      </c>
      <c r="P9" s="6" t="s">
        <v>10</v>
      </c>
      <c r="Q9" s="6" t="s">
        <v>11</v>
      </c>
      <c r="R9" s="6" t="s">
        <v>11</v>
      </c>
      <c r="S9" s="6" t="s">
        <v>11</v>
      </c>
    </row>
    <row r="10" spans="2:19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  <c r="N10" s="6" t="s">
        <v>126</v>
      </c>
      <c r="O10" s="6" t="s">
        <v>127</v>
      </c>
      <c r="P10" s="6" t="s">
        <v>128</v>
      </c>
      <c r="Q10" s="6" t="s">
        <v>129</v>
      </c>
      <c r="R10" s="6" t="s">
        <v>130</v>
      </c>
      <c r="S10" s="6" t="s">
        <v>218</v>
      </c>
    </row>
    <row r="11" spans="2:19" x14ac:dyDescent="0.25">
      <c r="B11" s="32" t="s">
        <v>1116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 x14ac:dyDescent="0.25">
      <c r="B12" s="32" t="s">
        <v>1117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 x14ac:dyDescent="0.25">
      <c r="B13" s="32" t="s">
        <v>1118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 x14ac:dyDescent="0.25">
      <c r="B14" s="32" t="s">
        <v>1119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 x14ac:dyDescent="0.25">
      <c r="B15" s="32" t="s">
        <v>1120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 x14ac:dyDescent="0.25">
      <c r="B16" s="32" t="s">
        <v>1121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2:19" x14ac:dyDescent="0.25">
      <c r="B17" s="32" t="s">
        <v>1122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2:19" x14ac:dyDescent="0.25">
      <c r="B18" s="32" t="s">
        <v>1123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</sheetData>
  <mergeCells count="2">
    <mergeCell ref="B6:S6"/>
    <mergeCell ref="B7:S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S30"/>
  <sheetViews>
    <sheetView rightToLeft="1" topLeftCell="A4" zoomScale="85" zoomScaleNormal="85" workbookViewId="0">
      <selection activeCell="F22" sqref="F22"/>
    </sheetView>
  </sheetViews>
  <sheetFormatPr defaultRowHeight="12.75" customHeight="1" x14ac:dyDescent="0.25"/>
  <cols>
    <col min="2" max="2" width="46.77734375" bestFit="1" customWidth="1"/>
    <col min="3" max="3" width="16.109375" bestFit="1" customWidth="1"/>
    <col min="4" max="4" width="10.44140625" bestFit="1" customWidth="1"/>
    <col min="5" max="5" width="12.77734375" bestFit="1" customWidth="1"/>
    <col min="6" max="6" width="14.5546875" bestFit="1" customWidth="1"/>
    <col min="7" max="7" width="5.77734375" bestFit="1" customWidth="1"/>
    <col min="8" max="8" width="10.21875" bestFit="1" customWidth="1"/>
    <col min="9" max="9" width="14.109375" bestFit="1" customWidth="1"/>
    <col min="10" max="10" width="6.21875" bestFit="1" customWidth="1"/>
    <col min="11" max="11" width="10.33203125" bestFit="1" customWidth="1"/>
    <col min="12" max="12" width="12.5546875" bestFit="1" customWidth="1"/>
    <col min="13" max="13" width="14.33203125" bestFit="1" customWidth="1"/>
    <col min="14" max="14" width="9.5546875" bestFit="1" customWidth="1"/>
    <col min="15" max="15" width="7.5546875" bestFit="1" customWidth="1"/>
    <col min="16" max="16" width="10.21875" bestFit="1" customWidth="1"/>
    <col min="17" max="17" width="23" bestFit="1" customWidth="1"/>
    <col min="18" max="18" width="27.33203125" bestFit="1" customWidth="1"/>
    <col min="19" max="19" width="24.33203125" bestFit="1" customWidth="1"/>
  </cols>
  <sheetData>
    <row r="1" spans="2:19" x14ac:dyDescent="0.25">
      <c r="B1" s="1" t="s">
        <v>0</v>
      </c>
      <c r="C1" s="1" t="s">
        <v>1</v>
      </c>
    </row>
    <row r="2" spans="2:19" x14ac:dyDescent="0.25">
      <c r="B2" s="1" t="s">
        <v>2</v>
      </c>
      <c r="C2" s="1" t="s">
        <v>3</v>
      </c>
    </row>
    <row r="3" spans="2:19" x14ac:dyDescent="0.25">
      <c r="B3" s="1" t="s">
        <v>4</v>
      </c>
      <c r="C3" s="1" t="s">
        <v>5</v>
      </c>
    </row>
    <row r="4" spans="2:19" x14ac:dyDescent="0.25">
      <c r="B4" s="1" t="s">
        <v>6</v>
      </c>
      <c r="C4" s="2">
        <v>7973</v>
      </c>
    </row>
    <row r="6" spans="2:19" x14ac:dyDescent="0.25">
      <c r="B6" s="48" t="s">
        <v>1124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50"/>
    </row>
    <row r="7" spans="2:19" x14ac:dyDescent="0.25">
      <c r="B7" s="51" t="s">
        <v>1125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3"/>
    </row>
    <row r="8" spans="2:19" x14ac:dyDescent="0.25">
      <c r="B8" s="4" t="s">
        <v>67</v>
      </c>
      <c r="C8" s="4" t="s">
        <v>68</v>
      </c>
      <c r="D8" s="4" t="s">
        <v>214</v>
      </c>
      <c r="E8" s="4" t="s">
        <v>69</v>
      </c>
      <c r="F8" s="4" t="s">
        <v>215</v>
      </c>
      <c r="G8" s="4" t="s">
        <v>70</v>
      </c>
      <c r="H8" s="4" t="s">
        <v>71</v>
      </c>
      <c r="I8" s="4" t="s">
        <v>114</v>
      </c>
      <c r="J8" s="4" t="s">
        <v>115</v>
      </c>
      <c r="K8" s="4" t="s">
        <v>72</v>
      </c>
      <c r="L8" s="4" t="s">
        <v>73</v>
      </c>
      <c r="M8" s="4" t="s">
        <v>231</v>
      </c>
      <c r="N8" s="4" t="s">
        <v>116</v>
      </c>
      <c r="O8" s="4" t="s">
        <v>117</v>
      </c>
      <c r="P8" s="4" t="s">
        <v>75</v>
      </c>
      <c r="Q8" s="4" t="s">
        <v>119</v>
      </c>
      <c r="R8" s="4" t="s">
        <v>76</v>
      </c>
      <c r="S8" s="4" t="s">
        <v>217</v>
      </c>
    </row>
    <row r="9" spans="2:19" x14ac:dyDescent="0.25">
      <c r="B9" s="5"/>
      <c r="C9" s="5"/>
      <c r="D9" s="5"/>
      <c r="E9" s="5"/>
      <c r="F9" s="5"/>
      <c r="G9" s="5"/>
      <c r="H9" s="5"/>
      <c r="I9" s="6" t="s">
        <v>121</v>
      </c>
      <c r="J9" s="6" t="s">
        <v>122</v>
      </c>
      <c r="K9" s="5"/>
      <c r="L9" s="6" t="s">
        <v>11</v>
      </c>
      <c r="M9" s="6" t="s">
        <v>11</v>
      </c>
      <c r="N9" s="6" t="s">
        <v>123</v>
      </c>
      <c r="O9" s="6" t="s">
        <v>124</v>
      </c>
      <c r="P9" s="6" t="s">
        <v>10</v>
      </c>
      <c r="Q9" s="6" t="s">
        <v>11</v>
      </c>
      <c r="R9" s="6" t="s">
        <v>11</v>
      </c>
      <c r="S9" s="6" t="s">
        <v>11</v>
      </c>
    </row>
    <row r="10" spans="2:19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  <c r="N10" s="6" t="s">
        <v>126</v>
      </c>
      <c r="O10" s="6" t="s">
        <v>127</v>
      </c>
      <c r="P10" s="6" t="s">
        <v>128</v>
      </c>
      <c r="Q10" s="6" t="s">
        <v>129</v>
      </c>
      <c r="R10" s="6" t="s">
        <v>130</v>
      </c>
      <c r="S10" s="6" t="s">
        <v>218</v>
      </c>
    </row>
    <row r="11" spans="2:19" x14ac:dyDescent="0.25">
      <c r="B11" s="18" t="s">
        <v>1126</v>
      </c>
      <c r="C11" s="9"/>
      <c r="D11" s="9"/>
      <c r="E11" s="9"/>
      <c r="F11" s="9"/>
      <c r="G11" s="9"/>
      <c r="H11" s="9"/>
      <c r="I11" s="9"/>
      <c r="J11" s="20">
        <v>2.7861890859599998</v>
      </c>
      <c r="K11" s="9"/>
      <c r="L11" s="9"/>
      <c r="M11" s="9"/>
      <c r="N11" s="9"/>
      <c r="O11" s="9"/>
      <c r="P11" s="20">
        <v>473.98473999999999</v>
      </c>
      <c r="Q11" s="9"/>
      <c r="R11" s="20">
        <v>100</v>
      </c>
      <c r="S11" s="20">
        <v>0.89859594602600001</v>
      </c>
    </row>
    <row r="12" spans="2:19" x14ac:dyDescent="0.25">
      <c r="B12" s="18" t="s">
        <v>1127</v>
      </c>
      <c r="C12" s="9"/>
      <c r="D12" s="9"/>
      <c r="E12" s="9"/>
      <c r="F12" s="9"/>
      <c r="G12" s="9"/>
      <c r="H12" s="9"/>
      <c r="I12" s="9"/>
      <c r="J12" s="20">
        <v>2.7861890859599998</v>
      </c>
      <c r="K12" s="9"/>
      <c r="L12" s="9"/>
      <c r="M12" s="9"/>
      <c r="N12" s="9"/>
      <c r="O12" s="9"/>
      <c r="P12" s="20">
        <v>473.98473999999999</v>
      </c>
      <c r="Q12" s="9"/>
      <c r="R12" s="20">
        <v>100</v>
      </c>
      <c r="S12" s="20">
        <v>0.89859594602600001</v>
      </c>
    </row>
    <row r="13" spans="2:19" x14ac:dyDescent="0.25">
      <c r="B13" s="18" t="s">
        <v>1128</v>
      </c>
      <c r="C13" s="9"/>
      <c r="D13" s="9"/>
      <c r="E13" s="9"/>
      <c r="F13" s="9"/>
      <c r="G13" s="9"/>
      <c r="H13" s="9"/>
      <c r="I13" s="9"/>
      <c r="J13" s="20">
        <v>2.3142099965690002</v>
      </c>
      <c r="K13" s="9"/>
      <c r="L13" s="9"/>
      <c r="M13" s="9"/>
      <c r="N13" s="9"/>
      <c r="O13" s="9"/>
      <c r="P13" s="20">
        <v>242.24091000000001</v>
      </c>
      <c r="Q13" s="9"/>
      <c r="R13" s="20">
        <v>51.107322569075997</v>
      </c>
      <c r="S13" s="20">
        <v>0.45924832872799998</v>
      </c>
    </row>
    <row r="14" spans="2:19" x14ac:dyDescent="0.25">
      <c r="B14" s="21" t="s">
        <v>1129</v>
      </c>
      <c r="C14" s="14" t="s">
        <v>1130</v>
      </c>
      <c r="D14" s="14" t="s">
        <v>237</v>
      </c>
      <c r="E14" s="22">
        <v>515697696</v>
      </c>
      <c r="F14" s="40" t="s">
        <v>1358</v>
      </c>
      <c r="G14" s="27" t="s">
        <v>311</v>
      </c>
      <c r="H14" s="14" t="s">
        <v>272</v>
      </c>
      <c r="I14" s="30">
        <v>43229</v>
      </c>
      <c r="J14" s="23">
        <v>2.44</v>
      </c>
      <c r="K14" s="14" t="s">
        <v>48</v>
      </c>
      <c r="L14" s="14" t="s">
        <v>481</v>
      </c>
      <c r="M14" s="17">
        <v>1.71</v>
      </c>
      <c r="N14" s="17">
        <v>59887.54</v>
      </c>
      <c r="O14" s="24">
        <v>101.14</v>
      </c>
      <c r="P14" s="17">
        <v>60.570259999999998</v>
      </c>
      <c r="Q14" s="17">
        <v>1.9727245479999999E-2</v>
      </c>
      <c r="R14" s="17">
        <v>12.778947271592999</v>
      </c>
      <c r="S14" s="17">
        <v>0.114831102127</v>
      </c>
    </row>
    <row r="15" spans="2:19" x14ac:dyDescent="0.25">
      <c r="B15" s="21" t="s">
        <v>1131</v>
      </c>
      <c r="C15" s="14" t="s">
        <v>1132</v>
      </c>
      <c r="D15" s="14" t="s">
        <v>237</v>
      </c>
      <c r="E15" s="22">
        <v>515828820</v>
      </c>
      <c r="F15" s="40" t="s">
        <v>1358</v>
      </c>
      <c r="G15" s="27" t="s">
        <v>278</v>
      </c>
      <c r="H15" s="14" t="s">
        <v>240</v>
      </c>
      <c r="I15" s="30">
        <v>43325</v>
      </c>
      <c r="J15" s="23">
        <v>2.0299999999999998</v>
      </c>
      <c r="K15" s="14" t="s">
        <v>48</v>
      </c>
      <c r="L15" s="14" t="s">
        <v>1133</v>
      </c>
      <c r="M15" s="17">
        <v>2.7</v>
      </c>
      <c r="N15" s="17">
        <v>55961.04</v>
      </c>
      <c r="O15" s="24">
        <v>100.19</v>
      </c>
      <c r="P15" s="17">
        <v>56.067369999999997</v>
      </c>
      <c r="Q15" s="17">
        <v>2.3656823617999999E-2</v>
      </c>
      <c r="R15" s="17">
        <v>11.828939893717999</v>
      </c>
      <c r="S15" s="17">
        <v>0.10629437434199999</v>
      </c>
    </row>
    <row r="16" spans="2:19" x14ac:dyDescent="0.25">
      <c r="B16" s="21" t="s">
        <v>1134</v>
      </c>
      <c r="C16" s="14" t="s">
        <v>1135</v>
      </c>
      <c r="D16" s="14" t="s">
        <v>237</v>
      </c>
      <c r="E16" s="22">
        <v>515832442</v>
      </c>
      <c r="F16" s="40" t="s">
        <v>1358</v>
      </c>
      <c r="G16" s="27" t="s">
        <v>340</v>
      </c>
      <c r="H16" s="14" t="s">
        <v>272</v>
      </c>
      <c r="I16" s="30">
        <v>43359</v>
      </c>
      <c r="J16" s="23">
        <v>2.7</v>
      </c>
      <c r="K16" s="14" t="s">
        <v>48</v>
      </c>
      <c r="L16" s="14" t="s">
        <v>1136</v>
      </c>
      <c r="M16" s="17">
        <v>2.88</v>
      </c>
      <c r="N16" s="17">
        <v>49470.32</v>
      </c>
      <c r="O16" s="24">
        <v>100.8</v>
      </c>
      <c r="P16" s="17">
        <v>49.866079999999997</v>
      </c>
      <c r="Q16" s="17">
        <v>1.1372206528000001E-2</v>
      </c>
      <c r="R16" s="17">
        <v>10.520608743647999</v>
      </c>
      <c r="S16" s="17">
        <v>9.4537763666999994E-2</v>
      </c>
    </row>
    <row r="17" spans="2:19" x14ac:dyDescent="0.25">
      <c r="B17" s="21" t="s">
        <v>1137</v>
      </c>
      <c r="C17" s="14" t="s">
        <v>1138</v>
      </c>
      <c r="D17" s="14" t="s">
        <v>237</v>
      </c>
      <c r="E17" s="22">
        <v>513893123</v>
      </c>
      <c r="F17" s="40" t="s">
        <v>1358</v>
      </c>
      <c r="G17" s="27" t="s">
        <v>440</v>
      </c>
      <c r="H17" s="14" t="s">
        <v>272</v>
      </c>
      <c r="I17" s="30">
        <v>43135</v>
      </c>
      <c r="J17" s="23">
        <v>2.17</v>
      </c>
      <c r="K17" s="14" t="s">
        <v>48</v>
      </c>
      <c r="L17" s="14" t="s">
        <v>1139</v>
      </c>
      <c r="M17" s="17">
        <v>1.42</v>
      </c>
      <c r="N17" s="17">
        <v>73617.03</v>
      </c>
      <c r="O17" s="24">
        <v>102.88</v>
      </c>
      <c r="P17" s="17">
        <v>75.737200000000001</v>
      </c>
      <c r="Q17" s="17">
        <v>1.3897040053E-2</v>
      </c>
      <c r="R17" s="17">
        <v>15.978826660115001</v>
      </c>
      <c r="S17" s="17">
        <v>0.14358508858999999</v>
      </c>
    </row>
    <row r="18" spans="2:19" x14ac:dyDescent="0.25">
      <c r="B18" s="18" t="s">
        <v>1140</v>
      </c>
      <c r="C18" s="9"/>
      <c r="D18" s="9"/>
      <c r="E18" s="9"/>
      <c r="F18" s="9"/>
      <c r="G18" s="9"/>
      <c r="H18" s="9"/>
      <c r="I18" s="9"/>
      <c r="J18" s="20">
        <v>3.2795469635579999</v>
      </c>
      <c r="K18" s="9"/>
      <c r="L18" s="9"/>
      <c r="M18" s="9"/>
      <c r="N18" s="9"/>
      <c r="O18" s="9"/>
      <c r="P18" s="20">
        <v>231.74383</v>
      </c>
      <c r="Q18" s="9"/>
      <c r="R18" s="20">
        <v>48.892677430923001</v>
      </c>
      <c r="S18" s="20">
        <v>0.43934761729799998</v>
      </c>
    </row>
    <row r="19" spans="2:19" x14ac:dyDescent="0.25">
      <c r="B19" s="21" t="s">
        <v>1141</v>
      </c>
      <c r="C19" s="14" t="s">
        <v>1142</v>
      </c>
      <c r="D19" s="14" t="s">
        <v>237</v>
      </c>
      <c r="E19" s="22">
        <v>512905423</v>
      </c>
      <c r="F19" s="40" t="s">
        <v>1358</v>
      </c>
      <c r="G19" s="27" t="s">
        <v>345</v>
      </c>
      <c r="H19" s="14" t="s">
        <v>240</v>
      </c>
      <c r="I19" s="30">
        <v>43402</v>
      </c>
      <c r="J19" s="23">
        <v>2.64</v>
      </c>
      <c r="K19" s="14" t="s">
        <v>48</v>
      </c>
      <c r="L19" s="14" t="s">
        <v>394</v>
      </c>
      <c r="M19" s="17">
        <v>2.0499999999999998</v>
      </c>
      <c r="N19" s="17">
        <v>73000</v>
      </c>
      <c r="O19" s="24">
        <v>101.09</v>
      </c>
      <c r="P19" s="17">
        <v>73.795699999999997</v>
      </c>
      <c r="Q19" s="17">
        <v>6.4688383639999996E-3</v>
      </c>
      <c r="R19" s="17">
        <v>15.569214316899</v>
      </c>
      <c r="S19" s="17">
        <v>0.13990432867899999</v>
      </c>
    </row>
    <row r="20" spans="2:19" x14ac:dyDescent="0.25">
      <c r="B20" s="21" t="s">
        <v>1143</v>
      </c>
      <c r="C20" s="14" t="s">
        <v>1144</v>
      </c>
      <c r="D20" s="14" t="s">
        <v>237</v>
      </c>
      <c r="E20" s="22">
        <v>514189596</v>
      </c>
      <c r="F20" s="14" t="s">
        <v>267</v>
      </c>
      <c r="G20" s="27" t="s">
        <v>403</v>
      </c>
      <c r="H20" s="14" t="s">
        <v>240</v>
      </c>
      <c r="I20" s="30">
        <v>43310</v>
      </c>
      <c r="J20" s="23">
        <v>4.68</v>
      </c>
      <c r="K20" s="14" t="s">
        <v>48</v>
      </c>
      <c r="L20" s="14" t="s">
        <v>1139</v>
      </c>
      <c r="M20" s="17">
        <v>3.77</v>
      </c>
      <c r="N20" s="17">
        <v>27000</v>
      </c>
      <c r="O20" s="24">
        <v>103.05</v>
      </c>
      <c r="P20" s="17">
        <v>27.823499999999999</v>
      </c>
      <c r="Q20" s="17">
        <v>8.4375000000000006E-3</v>
      </c>
      <c r="R20" s="17">
        <v>5.8701256922320004</v>
      </c>
      <c r="S20" s="17">
        <v>5.2748711497E-2</v>
      </c>
    </row>
    <row r="21" spans="2:19" x14ac:dyDescent="0.25">
      <c r="B21" s="21" t="s">
        <v>1145</v>
      </c>
      <c r="C21" s="14" t="s">
        <v>1146</v>
      </c>
      <c r="D21" s="14" t="s">
        <v>237</v>
      </c>
      <c r="E21" s="22">
        <v>512905423</v>
      </c>
      <c r="F21" s="40" t="s">
        <v>1358</v>
      </c>
      <c r="G21" s="27" t="s">
        <v>399</v>
      </c>
      <c r="H21" s="14" t="s">
        <v>272</v>
      </c>
      <c r="I21" s="30">
        <v>43453</v>
      </c>
      <c r="J21" s="23">
        <v>4.3</v>
      </c>
      <c r="K21" s="14" t="s">
        <v>48</v>
      </c>
      <c r="L21" s="14" t="s">
        <v>1147</v>
      </c>
      <c r="M21" s="17">
        <v>3.03</v>
      </c>
      <c r="N21" s="17">
        <v>69000</v>
      </c>
      <c r="O21" s="24">
        <v>105.23</v>
      </c>
      <c r="P21" s="17">
        <v>72.608699999999999</v>
      </c>
      <c r="Q21" s="17">
        <v>4.9665299071000001E-2</v>
      </c>
      <c r="R21" s="17">
        <v>15.318784313604001</v>
      </c>
      <c r="S21" s="17">
        <v>0.13765397482200001</v>
      </c>
    </row>
    <row r="22" spans="2:19" x14ac:dyDescent="0.25">
      <c r="B22" s="21" t="s">
        <v>1148</v>
      </c>
      <c r="C22" s="14" t="s">
        <v>1149</v>
      </c>
      <c r="D22" s="14" t="s">
        <v>237</v>
      </c>
      <c r="E22" s="22">
        <v>511446551</v>
      </c>
      <c r="F22" s="40" t="s">
        <v>1358</v>
      </c>
      <c r="G22" s="27" t="s">
        <v>440</v>
      </c>
      <c r="H22" s="14" t="s">
        <v>272</v>
      </c>
      <c r="I22" s="30">
        <v>43180</v>
      </c>
      <c r="J22" s="23">
        <v>2.4</v>
      </c>
      <c r="K22" s="14" t="s">
        <v>48</v>
      </c>
      <c r="L22" s="14" t="s">
        <v>1150</v>
      </c>
      <c r="M22" s="17">
        <v>2.27</v>
      </c>
      <c r="N22" s="17">
        <v>21668.69</v>
      </c>
      <c r="O22" s="24">
        <v>103.82</v>
      </c>
      <c r="P22" s="17">
        <v>22.49643</v>
      </c>
      <c r="Q22" s="17">
        <v>1.2132525195E-2</v>
      </c>
      <c r="R22" s="17">
        <v>4.7462350792130001</v>
      </c>
      <c r="S22" s="17">
        <v>4.2649476009999999E-2</v>
      </c>
    </row>
    <row r="23" spans="2:19" x14ac:dyDescent="0.25">
      <c r="B23" s="21" t="s">
        <v>1151</v>
      </c>
      <c r="C23" s="14" t="s">
        <v>1152</v>
      </c>
      <c r="D23" s="14" t="s">
        <v>237</v>
      </c>
      <c r="E23" s="22">
        <v>550016091</v>
      </c>
      <c r="F23" s="14" t="s">
        <v>443</v>
      </c>
      <c r="G23" s="27" t="s">
        <v>462</v>
      </c>
      <c r="H23" s="14" t="s">
        <v>240</v>
      </c>
      <c r="I23" s="30">
        <v>43117</v>
      </c>
      <c r="J23" s="23">
        <v>1.93</v>
      </c>
      <c r="K23" s="14" t="s">
        <v>48</v>
      </c>
      <c r="L23" s="14" t="s">
        <v>1153</v>
      </c>
      <c r="M23" s="17">
        <v>2.97</v>
      </c>
      <c r="N23" s="17">
        <v>36000</v>
      </c>
      <c r="O23" s="24">
        <v>98.98</v>
      </c>
      <c r="P23" s="17">
        <v>35.632800000000003</v>
      </c>
      <c r="Q23" s="17">
        <v>1.1247047648999999E-2</v>
      </c>
      <c r="R23" s="17">
        <v>7.5177103802960001</v>
      </c>
      <c r="S23" s="17">
        <v>6.7553840710999999E-2</v>
      </c>
    </row>
    <row r="24" spans="2:19" x14ac:dyDescent="0.25">
      <c r="B24" s="21" t="s">
        <v>1154</v>
      </c>
      <c r="C24" s="14" t="s">
        <v>1155</v>
      </c>
      <c r="D24" s="14" t="s">
        <v>237</v>
      </c>
      <c r="E24" s="22">
        <v>520044314</v>
      </c>
      <c r="F24" s="14" t="s">
        <v>288</v>
      </c>
      <c r="G24" s="27" t="s">
        <v>476</v>
      </c>
      <c r="H24" s="9"/>
      <c r="I24" s="30">
        <v>43131</v>
      </c>
      <c r="J24" s="22">
        <v>0</v>
      </c>
      <c r="K24" s="14" t="s">
        <v>48</v>
      </c>
      <c r="L24" s="9"/>
      <c r="M24" s="9"/>
      <c r="N24" s="17">
        <v>45000</v>
      </c>
      <c r="O24" s="22">
        <v>0</v>
      </c>
      <c r="P24" s="17">
        <v>-0.61329999999999996</v>
      </c>
      <c r="Q24" s="9"/>
      <c r="R24" s="17">
        <v>-0.129392351323</v>
      </c>
      <c r="S24" s="17">
        <v>-1.1627144230000001E-3</v>
      </c>
    </row>
    <row r="25" spans="2:19" x14ac:dyDescent="0.25">
      <c r="B25" s="18" t="s">
        <v>1156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2:19" x14ac:dyDescent="0.25">
      <c r="B26" s="18" t="s">
        <v>1157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2:19" x14ac:dyDescent="0.25">
      <c r="B27" s="18" t="s">
        <v>1158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2:19" x14ac:dyDescent="0.25">
      <c r="B28" s="18" t="s">
        <v>1159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2:19" x14ac:dyDescent="0.25">
      <c r="B29" s="18" t="s">
        <v>1160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2:19" x14ac:dyDescent="0.25">
      <c r="B30" s="18" t="s">
        <v>1161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</sheetData>
  <mergeCells count="2">
    <mergeCell ref="B6:S6"/>
    <mergeCell ref="B7:S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M17"/>
  <sheetViews>
    <sheetView rightToLeft="1" zoomScale="85" zoomScaleNormal="85" workbookViewId="0">
      <selection activeCell="G21" sqref="G21"/>
    </sheetView>
  </sheetViews>
  <sheetFormatPr defaultRowHeight="12.75" customHeight="1" x14ac:dyDescent="0.25"/>
  <cols>
    <col min="2" max="2" width="51.88671875" bestFit="1" customWidth="1"/>
    <col min="3" max="3" width="16.109375" bestFit="1" customWidth="1"/>
    <col min="4" max="4" width="10.44140625" bestFit="1" customWidth="1"/>
    <col min="5" max="5" width="12.77734375" bestFit="1" customWidth="1"/>
    <col min="6" max="6" width="14.88671875" bestFit="1" customWidth="1"/>
    <col min="7" max="7" width="10.33203125" bestFit="1" customWidth="1"/>
    <col min="8" max="8" width="9.5546875" bestFit="1" customWidth="1"/>
    <col min="9" max="9" width="7.5546875" bestFit="1" customWidth="1"/>
    <col min="10" max="10" width="10.21875" bestFit="1" customWidth="1"/>
    <col min="11" max="11" width="23" bestFit="1" customWidth="1"/>
    <col min="12" max="12" width="27.33203125" bestFit="1" customWidth="1"/>
    <col min="13" max="13" width="24.33203125" bestFit="1" customWidth="1"/>
  </cols>
  <sheetData>
    <row r="1" spans="2:13" x14ac:dyDescent="0.25">
      <c r="B1" s="1" t="s">
        <v>0</v>
      </c>
      <c r="C1" s="1" t="s">
        <v>1</v>
      </c>
    </row>
    <row r="2" spans="2:13" x14ac:dyDescent="0.25">
      <c r="B2" s="1" t="s">
        <v>2</v>
      </c>
      <c r="C2" s="1" t="s">
        <v>3</v>
      </c>
    </row>
    <row r="3" spans="2:13" x14ac:dyDescent="0.25">
      <c r="B3" s="1" t="s">
        <v>4</v>
      </c>
      <c r="C3" s="1" t="s">
        <v>5</v>
      </c>
    </row>
    <row r="4" spans="2:13" x14ac:dyDescent="0.25">
      <c r="B4" s="1" t="s">
        <v>6</v>
      </c>
      <c r="C4" s="2">
        <v>7973</v>
      </c>
    </row>
    <row r="6" spans="2:13" x14ac:dyDescent="0.25">
      <c r="B6" s="48" t="s">
        <v>1162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50"/>
    </row>
    <row r="7" spans="2:13" x14ac:dyDescent="0.25">
      <c r="B7" s="51" t="s">
        <v>1163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3"/>
    </row>
    <row r="8" spans="2:13" x14ac:dyDescent="0.25">
      <c r="B8" s="4" t="s">
        <v>67</v>
      </c>
      <c r="C8" s="4" t="s">
        <v>68</v>
      </c>
      <c r="D8" s="4" t="s">
        <v>214</v>
      </c>
      <c r="E8" s="4" t="s">
        <v>69</v>
      </c>
      <c r="F8" s="4" t="s">
        <v>215</v>
      </c>
      <c r="G8" s="4" t="s">
        <v>72</v>
      </c>
      <c r="H8" s="4" t="s">
        <v>116</v>
      </c>
      <c r="I8" s="4" t="s">
        <v>117</v>
      </c>
      <c r="J8" s="4" t="s">
        <v>75</v>
      </c>
      <c r="K8" s="4" t="s">
        <v>119</v>
      </c>
      <c r="L8" s="4" t="s">
        <v>76</v>
      </c>
      <c r="M8" s="4" t="s">
        <v>217</v>
      </c>
    </row>
    <row r="9" spans="2:13" x14ac:dyDescent="0.25">
      <c r="B9" s="5"/>
      <c r="C9" s="5"/>
      <c r="D9" s="5"/>
      <c r="E9" s="5"/>
      <c r="F9" s="5"/>
      <c r="G9" s="5"/>
      <c r="H9" s="6" t="s">
        <v>123</v>
      </c>
      <c r="I9" s="6" t="s">
        <v>124</v>
      </c>
      <c r="J9" s="6" t="s">
        <v>10</v>
      </c>
      <c r="K9" s="6" t="s">
        <v>11</v>
      </c>
      <c r="L9" s="6" t="s">
        <v>11</v>
      </c>
      <c r="M9" s="6" t="s">
        <v>11</v>
      </c>
    </row>
    <row r="10" spans="2:13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</row>
    <row r="11" spans="2:13" x14ac:dyDescent="0.25">
      <c r="B11" s="18" t="s">
        <v>1164</v>
      </c>
      <c r="C11" s="9"/>
      <c r="D11" s="9"/>
      <c r="E11" s="9"/>
      <c r="F11" s="9"/>
      <c r="G11" s="9"/>
      <c r="H11" s="9"/>
      <c r="I11" s="9"/>
      <c r="J11" s="20">
        <v>0.63900000000000001</v>
      </c>
      <c r="K11" s="9"/>
      <c r="L11" s="20">
        <v>100</v>
      </c>
      <c r="M11" s="20">
        <v>1.2114373330000001E-3</v>
      </c>
    </row>
    <row r="12" spans="2:13" x14ac:dyDescent="0.25">
      <c r="B12" s="18" t="s">
        <v>1165</v>
      </c>
      <c r="C12" s="9"/>
      <c r="D12" s="9"/>
      <c r="E12" s="9"/>
      <c r="F12" s="9"/>
      <c r="G12" s="9"/>
      <c r="H12" s="9"/>
      <c r="I12" s="9"/>
      <c r="J12" s="20">
        <v>0.63900000000000001</v>
      </c>
      <c r="K12" s="9"/>
      <c r="L12" s="20">
        <v>100</v>
      </c>
      <c r="M12" s="20">
        <v>1.2114373330000001E-3</v>
      </c>
    </row>
    <row r="13" spans="2:13" x14ac:dyDescent="0.25">
      <c r="B13" s="18" t="s">
        <v>1166</v>
      </c>
      <c r="C13" s="9"/>
      <c r="D13" s="9"/>
      <c r="E13" s="9"/>
      <c r="F13" s="9"/>
      <c r="G13" s="9"/>
      <c r="H13" s="9"/>
      <c r="I13" s="9"/>
      <c r="J13" s="20">
        <v>0.63900000000000001</v>
      </c>
      <c r="K13" s="9"/>
      <c r="L13" s="20">
        <v>100</v>
      </c>
      <c r="M13" s="20">
        <v>1.2114373330000001E-3</v>
      </c>
    </row>
    <row r="14" spans="2:13" x14ac:dyDescent="0.25">
      <c r="B14" s="36" t="s">
        <v>1355</v>
      </c>
      <c r="C14" s="14" t="s">
        <v>1167</v>
      </c>
      <c r="D14" s="14" t="s">
        <v>237</v>
      </c>
      <c r="E14" s="9">
        <v>991</v>
      </c>
      <c r="F14" s="27" t="s">
        <v>443</v>
      </c>
      <c r="G14" s="14" t="s">
        <v>48</v>
      </c>
      <c r="H14" s="17">
        <v>505.58</v>
      </c>
      <c r="I14" s="24">
        <v>126.39</v>
      </c>
      <c r="J14" s="17">
        <v>0.63900000000000001</v>
      </c>
      <c r="K14" s="9"/>
      <c r="L14" s="17">
        <v>100</v>
      </c>
      <c r="M14" s="17">
        <v>1.2114373330000001E-3</v>
      </c>
    </row>
    <row r="15" spans="2:13" x14ac:dyDescent="0.25">
      <c r="B15" s="18" t="s">
        <v>1168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2:13" x14ac:dyDescent="0.25">
      <c r="B16" s="18" t="s">
        <v>1169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x14ac:dyDescent="0.25">
      <c r="B17" s="18" t="s">
        <v>1170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</sheetData>
  <mergeCells count="2">
    <mergeCell ref="B6:M6"/>
    <mergeCell ref="B7:M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K27"/>
  <sheetViews>
    <sheetView rightToLeft="1" workbookViewId="0">
      <selection activeCell="I21" sqref="I21"/>
    </sheetView>
  </sheetViews>
  <sheetFormatPr defaultRowHeight="12.75" customHeight="1" x14ac:dyDescent="0.25"/>
  <cols>
    <col min="2" max="2" width="29.6640625" bestFit="1" customWidth="1"/>
    <col min="3" max="3" width="16.109375" bestFit="1" customWidth="1"/>
    <col min="4" max="4" width="12.33203125" bestFit="1" customWidth="1"/>
    <col min="5" max="5" width="14.109375" bestFit="1" customWidth="1"/>
    <col min="6" max="6" width="10.109375" bestFit="1" customWidth="1"/>
    <col min="7" max="7" width="8.5546875" bestFit="1" customWidth="1"/>
    <col min="8" max="8" width="10.21875" bestFit="1" customWidth="1"/>
    <col min="9" max="9" width="23" bestFit="1" customWidth="1"/>
    <col min="10" max="10" width="27.33203125" bestFit="1" customWidth="1"/>
    <col min="11" max="11" width="24.33203125" bestFit="1" customWidth="1"/>
  </cols>
  <sheetData>
    <row r="1" spans="2:11" x14ac:dyDescent="0.25">
      <c r="B1" s="1" t="s">
        <v>0</v>
      </c>
      <c r="C1" s="1" t="s">
        <v>1</v>
      </c>
    </row>
    <row r="2" spans="2:11" x14ac:dyDescent="0.25">
      <c r="B2" s="1" t="s">
        <v>2</v>
      </c>
      <c r="C2" s="1" t="s">
        <v>3</v>
      </c>
    </row>
    <row r="3" spans="2:11" x14ac:dyDescent="0.25">
      <c r="B3" s="1" t="s">
        <v>4</v>
      </c>
      <c r="C3" s="1" t="s">
        <v>5</v>
      </c>
    </row>
    <row r="4" spans="2:11" x14ac:dyDescent="0.25">
      <c r="B4" s="1" t="s">
        <v>6</v>
      </c>
      <c r="C4" s="2">
        <v>7973</v>
      </c>
    </row>
    <row r="6" spans="2:11" x14ac:dyDescent="0.25">
      <c r="B6" s="48" t="s">
        <v>1171</v>
      </c>
      <c r="C6" s="49"/>
      <c r="D6" s="49"/>
      <c r="E6" s="49"/>
      <c r="F6" s="49"/>
      <c r="G6" s="49"/>
      <c r="H6" s="49"/>
      <c r="I6" s="49"/>
      <c r="J6" s="49"/>
      <c r="K6" s="50"/>
    </row>
    <row r="7" spans="2:11" x14ac:dyDescent="0.25">
      <c r="B7" s="51" t="s">
        <v>1172</v>
      </c>
      <c r="C7" s="52"/>
      <c r="D7" s="52"/>
      <c r="E7" s="52"/>
      <c r="F7" s="52"/>
      <c r="G7" s="52"/>
      <c r="H7" s="52"/>
      <c r="I7" s="52"/>
      <c r="J7" s="52"/>
      <c r="K7" s="53"/>
    </row>
    <row r="8" spans="2:11" x14ac:dyDescent="0.25">
      <c r="B8" s="4" t="s">
        <v>67</v>
      </c>
      <c r="C8" s="4" t="s">
        <v>68</v>
      </c>
      <c r="D8" s="4" t="s">
        <v>72</v>
      </c>
      <c r="E8" s="4" t="s">
        <v>114</v>
      </c>
      <c r="F8" s="4" t="s">
        <v>116</v>
      </c>
      <c r="G8" s="4" t="s">
        <v>117</v>
      </c>
      <c r="H8" s="4" t="s">
        <v>75</v>
      </c>
      <c r="I8" s="4" t="s">
        <v>119</v>
      </c>
      <c r="J8" s="4" t="s">
        <v>76</v>
      </c>
      <c r="K8" s="4" t="s">
        <v>217</v>
      </c>
    </row>
    <row r="9" spans="2:11" x14ac:dyDescent="0.25">
      <c r="B9" s="5"/>
      <c r="C9" s="5"/>
      <c r="D9" s="5"/>
      <c r="E9" s="6" t="s">
        <v>121</v>
      </c>
      <c r="F9" s="6" t="s">
        <v>123</v>
      </c>
      <c r="G9" s="6" t="s">
        <v>124</v>
      </c>
      <c r="H9" s="6" t="s">
        <v>10</v>
      </c>
      <c r="I9" s="6" t="s">
        <v>11</v>
      </c>
      <c r="J9" s="6" t="s">
        <v>11</v>
      </c>
      <c r="K9" s="6" t="s">
        <v>11</v>
      </c>
    </row>
    <row r="10" spans="2:11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</row>
    <row r="11" spans="2:11" x14ac:dyDescent="0.25">
      <c r="B11" s="18" t="s">
        <v>1173</v>
      </c>
      <c r="C11" s="9"/>
      <c r="D11" s="9"/>
      <c r="E11" s="9"/>
      <c r="F11" s="9"/>
      <c r="G11" s="9"/>
      <c r="H11" s="20">
        <v>332.93749000000003</v>
      </c>
      <c r="I11" s="9"/>
      <c r="J11" s="20">
        <v>100</v>
      </c>
      <c r="K11" s="20">
        <v>0.63119390466900005</v>
      </c>
    </row>
    <row r="12" spans="2:11" x14ac:dyDescent="0.25">
      <c r="B12" s="18" t="s">
        <v>1174</v>
      </c>
      <c r="C12" s="9"/>
      <c r="D12" s="9"/>
      <c r="E12" s="9"/>
      <c r="F12" s="9"/>
      <c r="G12" s="9"/>
      <c r="H12" s="20">
        <v>321.84818000000001</v>
      </c>
      <c r="I12" s="9"/>
      <c r="J12" s="20">
        <v>96.669251636395003</v>
      </c>
      <c r="K12" s="20">
        <v>0.61017042401800003</v>
      </c>
    </row>
    <row r="13" spans="2:11" x14ac:dyDescent="0.25">
      <c r="B13" s="18" t="s">
        <v>1175</v>
      </c>
      <c r="C13" s="9"/>
      <c r="D13" s="9"/>
      <c r="E13" s="9"/>
      <c r="F13" s="9"/>
      <c r="G13" s="9"/>
      <c r="H13" s="9"/>
      <c r="I13" s="9"/>
      <c r="J13" s="9"/>
      <c r="K13" s="9"/>
    </row>
    <row r="14" spans="2:11" x14ac:dyDescent="0.25">
      <c r="B14" s="18" t="s">
        <v>1176</v>
      </c>
      <c r="C14" s="9"/>
      <c r="D14" s="9"/>
      <c r="E14" s="9"/>
      <c r="F14" s="9"/>
      <c r="G14" s="9"/>
      <c r="H14" s="20">
        <v>177.1293</v>
      </c>
      <c r="I14" s="39"/>
      <c r="J14" s="20">
        <v>53.201968934168001</v>
      </c>
      <c r="K14" s="20">
        <v>0.335807585076</v>
      </c>
    </row>
    <row r="15" spans="2:11" x14ac:dyDescent="0.25">
      <c r="B15" s="21" t="s">
        <v>1177</v>
      </c>
      <c r="C15" s="14" t="s">
        <v>1178</v>
      </c>
      <c r="D15" s="14" t="s">
        <v>48</v>
      </c>
      <c r="E15" s="30">
        <v>43072</v>
      </c>
      <c r="F15" s="17">
        <v>13230.32</v>
      </c>
      <c r="G15" s="24">
        <v>288.61</v>
      </c>
      <c r="H15" s="17">
        <v>38.18403</v>
      </c>
      <c r="I15" s="39">
        <v>0.22</v>
      </c>
      <c r="J15" s="17">
        <v>11.468828578001</v>
      </c>
      <c r="K15" s="17">
        <v>7.2390546920999999E-2</v>
      </c>
    </row>
    <row r="16" spans="2:11" x14ac:dyDescent="0.25">
      <c r="B16" s="21" t="s">
        <v>1179</v>
      </c>
      <c r="C16" s="14" t="s">
        <v>1180</v>
      </c>
      <c r="D16" s="14" t="s">
        <v>48</v>
      </c>
      <c r="E16" s="30">
        <v>42879</v>
      </c>
      <c r="F16" s="17">
        <v>100386</v>
      </c>
      <c r="G16" s="24">
        <v>138.411</v>
      </c>
      <c r="H16" s="17">
        <v>138.94526999999999</v>
      </c>
      <c r="I16" s="39">
        <v>1.02</v>
      </c>
      <c r="J16" s="17">
        <v>41.733140356166999</v>
      </c>
      <c r="K16" s="17">
        <v>0.26341703815500001</v>
      </c>
    </row>
    <row r="17" spans="2:11" x14ac:dyDescent="0.25">
      <c r="B17" s="18" t="s">
        <v>1181</v>
      </c>
      <c r="C17" s="9"/>
      <c r="D17" s="9"/>
      <c r="E17" s="9"/>
      <c r="F17" s="9"/>
      <c r="G17" s="9"/>
      <c r="H17" s="20">
        <v>70.262370000000004</v>
      </c>
      <c r="I17" s="39"/>
      <c r="J17" s="20">
        <v>21.103772362794</v>
      </c>
      <c r="K17" s="20">
        <v>0.133205724809</v>
      </c>
    </row>
    <row r="18" spans="2:11" x14ac:dyDescent="0.25">
      <c r="B18" s="21" t="s">
        <v>1182</v>
      </c>
      <c r="C18" s="14" t="s">
        <v>1183</v>
      </c>
      <c r="D18" s="14" t="s">
        <v>48</v>
      </c>
      <c r="E18" s="30">
        <v>43199</v>
      </c>
      <c r="F18" s="17">
        <v>26950.560000000001</v>
      </c>
      <c r="G18" s="24">
        <v>90.623900000000006</v>
      </c>
      <c r="H18" s="17">
        <v>24.423649999999999</v>
      </c>
      <c r="I18" s="39">
        <v>1.35</v>
      </c>
      <c r="J18" s="17">
        <v>7.3358064902809996</v>
      </c>
      <c r="K18" s="17">
        <v>4.6303163424000003E-2</v>
      </c>
    </row>
    <row r="19" spans="2:11" x14ac:dyDescent="0.25">
      <c r="B19" s="21" t="s">
        <v>1184</v>
      </c>
      <c r="C19" s="14" t="s">
        <v>1185</v>
      </c>
      <c r="D19" s="14" t="s">
        <v>48</v>
      </c>
      <c r="E19" s="30">
        <v>43124</v>
      </c>
      <c r="F19" s="17">
        <v>42826.239999999998</v>
      </c>
      <c r="G19" s="24">
        <v>107.0342</v>
      </c>
      <c r="H19" s="17">
        <v>45.838720000000002</v>
      </c>
      <c r="I19" s="39">
        <v>7.14</v>
      </c>
      <c r="J19" s="17">
        <v>13.767965872512001</v>
      </c>
      <c r="K19" s="17">
        <v>8.6902561384000002E-2</v>
      </c>
    </row>
    <row r="20" spans="2:11" x14ac:dyDescent="0.25">
      <c r="B20" s="18" t="s">
        <v>1186</v>
      </c>
      <c r="C20" s="9"/>
      <c r="D20" s="9"/>
      <c r="E20" s="9"/>
      <c r="F20" s="9"/>
      <c r="G20" s="9"/>
      <c r="H20" s="20">
        <v>74.456509999999994</v>
      </c>
      <c r="I20" s="39"/>
      <c r="J20" s="20">
        <v>22.363510339432999</v>
      </c>
      <c r="K20" s="20">
        <v>0.14115711413199999</v>
      </c>
    </row>
    <row r="21" spans="2:11" x14ac:dyDescent="0.25">
      <c r="B21" s="21" t="s">
        <v>1187</v>
      </c>
      <c r="C21" s="14" t="s">
        <v>1188</v>
      </c>
      <c r="D21" s="14" t="s">
        <v>48</v>
      </c>
      <c r="E21" s="30">
        <v>43334</v>
      </c>
      <c r="F21" s="17">
        <v>76816.47</v>
      </c>
      <c r="G21" s="24">
        <v>96.927800000000005</v>
      </c>
      <c r="H21" s="17">
        <v>74.456509999999994</v>
      </c>
      <c r="I21" s="39">
        <v>2.56</v>
      </c>
      <c r="J21" s="17">
        <v>22.363510339432999</v>
      </c>
      <c r="K21" s="17">
        <v>0.14115711413199999</v>
      </c>
    </row>
    <row r="22" spans="2:11" x14ac:dyDescent="0.25">
      <c r="B22" s="18" t="s">
        <v>1189</v>
      </c>
      <c r="C22" s="9"/>
      <c r="D22" s="9"/>
      <c r="E22" s="9"/>
      <c r="F22" s="9"/>
      <c r="G22" s="9"/>
      <c r="H22" s="20">
        <v>11.089309999999999</v>
      </c>
      <c r="I22" s="39"/>
      <c r="J22" s="20">
        <v>3.3307483636040001</v>
      </c>
      <c r="K22" s="20">
        <v>2.1023480649999999E-2</v>
      </c>
    </row>
    <row r="23" spans="2:11" x14ac:dyDescent="0.25">
      <c r="B23" s="18" t="s">
        <v>1190</v>
      </c>
      <c r="C23" s="9"/>
      <c r="D23" s="9"/>
      <c r="E23" s="9"/>
      <c r="F23" s="9"/>
      <c r="G23" s="9"/>
      <c r="H23" s="9"/>
      <c r="I23" s="39"/>
      <c r="J23" s="9"/>
      <c r="K23" s="9"/>
    </row>
    <row r="24" spans="2:11" x14ac:dyDescent="0.25">
      <c r="B24" s="18" t="s">
        <v>1191</v>
      </c>
      <c r="C24" s="9"/>
      <c r="D24" s="9"/>
      <c r="E24" s="9"/>
      <c r="F24" s="9"/>
      <c r="G24" s="9"/>
      <c r="H24" s="9"/>
      <c r="I24" s="39"/>
      <c r="J24" s="9"/>
      <c r="K24" s="9"/>
    </row>
    <row r="25" spans="2:11" x14ac:dyDescent="0.25">
      <c r="B25" s="18" t="s">
        <v>1192</v>
      </c>
      <c r="C25" s="9"/>
      <c r="D25" s="9"/>
      <c r="E25" s="9"/>
      <c r="F25" s="9"/>
      <c r="G25" s="9"/>
      <c r="H25" s="20">
        <v>11.089309999999999</v>
      </c>
      <c r="I25" s="39"/>
      <c r="J25" s="20">
        <v>3.3307483636040001</v>
      </c>
      <c r="K25" s="20">
        <v>2.1023480649999999E-2</v>
      </c>
    </row>
    <row r="26" spans="2:11" x14ac:dyDescent="0.25">
      <c r="B26" s="21" t="s">
        <v>1193</v>
      </c>
      <c r="C26" s="14" t="s">
        <v>1194</v>
      </c>
      <c r="D26" s="14" t="s">
        <v>49</v>
      </c>
      <c r="E26" s="30">
        <v>43066</v>
      </c>
      <c r="F26" s="17">
        <v>3522.75</v>
      </c>
      <c r="G26" s="24">
        <v>86.671599999999998</v>
      </c>
      <c r="H26" s="17">
        <v>11.089309999999999</v>
      </c>
      <c r="I26" s="39">
        <v>0.09</v>
      </c>
      <c r="J26" s="17">
        <v>3.3307483636040001</v>
      </c>
      <c r="K26" s="17">
        <v>2.1023480649999999E-2</v>
      </c>
    </row>
    <row r="27" spans="2:11" x14ac:dyDescent="0.25">
      <c r="B27" s="18" t="s">
        <v>1195</v>
      </c>
      <c r="C27" s="9"/>
      <c r="D27" s="9"/>
      <c r="E27" s="9"/>
      <c r="F27" s="9"/>
      <c r="G27" s="9"/>
      <c r="H27" s="9"/>
      <c r="I27" s="39"/>
      <c r="J27" s="9"/>
      <c r="K27" s="9"/>
    </row>
  </sheetData>
  <mergeCells count="2">
    <mergeCell ref="B6:K6"/>
    <mergeCell ref="B7:K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1:K13"/>
  <sheetViews>
    <sheetView rightToLeft="1" workbookViewId="0"/>
  </sheetViews>
  <sheetFormatPr defaultRowHeight="12.75" customHeight="1" x14ac:dyDescent="0.25"/>
  <cols>
    <col min="2" max="2" width="32.77734375" bestFit="1" customWidth="1"/>
    <col min="3" max="3" width="18.77734375" bestFit="1" customWidth="1"/>
    <col min="4" max="5" width="13.77734375" bestFit="1" customWidth="1"/>
    <col min="6" max="6" width="12.44140625" bestFit="1" customWidth="1"/>
    <col min="7" max="7" width="10" bestFit="1" customWidth="1"/>
    <col min="8" max="8" width="13.77734375" bestFit="1" customWidth="1"/>
    <col min="9" max="9" width="28.88671875" bestFit="1" customWidth="1"/>
    <col min="10" max="10" width="34" bestFit="1" customWidth="1"/>
    <col min="11" max="11" width="30.21875" bestFit="1" customWidth="1"/>
  </cols>
  <sheetData>
    <row r="1" spans="2:11" x14ac:dyDescent="0.25">
      <c r="B1" s="1" t="s">
        <v>0</v>
      </c>
      <c r="C1" s="1" t="s">
        <v>1</v>
      </c>
    </row>
    <row r="2" spans="2:11" x14ac:dyDescent="0.25">
      <c r="B2" s="1" t="s">
        <v>2</v>
      </c>
      <c r="C2" s="1" t="s">
        <v>3</v>
      </c>
    </row>
    <row r="3" spans="2:11" x14ac:dyDescent="0.25">
      <c r="B3" s="1" t="s">
        <v>4</v>
      </c>
      <c r="C3" s="1" t="s">
        <v>5</v>
      </c>
    </row>
    <row r="4" spans="2:11" x14ac:dyDescent="0.25">
      <c r="B4" s="1" t="s">
        <v>6</v>
      </c>
      <c r="C4" s="2">
        <v>7973</v>
      </c>
    </row>
    <row r="6" spans="2:11" x14ac:dyDescent="0.25">
      <c r="B6" s="48" t="s">
        <v>1196</v>
      </c>
      <c r="C6" s="49"/>
      <c r="D6" s="49"/>
      <c r="E6" s="49"/>
      <c r="F6" s="49"/>
      <c r="G6" s="49"/>
      <c r="H6" s="49"/>
      <c r="I6" s="49"/>
      <c r="J6" s="49"/>
      <c r="K6" s="50"/>
    </row>
    <row r="7" spans="2:11" x14ac:dyDescent="0.25">
      <c r="B7" s="51" t="s">
        <v>1197</v>
      </c>
      <c r="C7" s="52"/>
      <c r="D7" s="52"/>
      <c r="E7" s="52"/>
      <c r="F7" s="52"/>
      <c r="G7" s="52"/>
      <c r="H7" s="52"/>
      <c r="I7" s="52"/>
      <c r="J7" s="52"/>
      <c r="K7" s="53"/>
    </row>
    <row r="8" spans="2:11" x14ac:dyDescent="0.25">
      <c r="B8" s="4" t="s">
        <v>67</v>
      </c>
      <c r="C8" s="4" t="s">
        <v>68</v>
      </c>
      <c r="D8" s="4" t="s">
        <v>215</v>
      </c>
      <c r="E8" s="4" t="s">
        <v>72</v>
      </c>
      <c r="F8" s="4" t="s">
        <v>116</v>
      </c>
      <c r="G8" s="4" t="s">
        <v>117</v>
      </c>
      <c r="H8" s="4" t="s">
        <v>75</v>
      </c>
      <c r="I8" s="4" t="s">
        <v>119</v>
      </c>
      <c r="J8" s="4" t="s">
        <v>76</v>
      </c>
      <c r="K8" s="4" t="s">
        <v>217</v>
      </c>
    </row>
    <row r="9" spans="2:11" x14ac:dyDescent="0.25">
      <c r="B9" s="5"/>
      <c r="C9" s="5"/>
      <c r="D9" s="5"/>
      <c r="E9" s="5"/>
      <c r="F9" s="6" t="s">
        <v>123</v>
      </c>
      <c r="G9" s="6" t="s">
        <v>124</v>
      </c>
      <c r="H9" s="6" t="s">
        <v>10</v>
      </c>
      <c r="I9" s="6" t="s">
        <v>11</v>
      </c>
      <c r="J9" s="6" t="s">
        <v>11</v>
      </c>
      <c r="K9" s="6" t="s">
        <v>11</v>
      </c>
    </row>
    <row r="10" spans="2:11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</row>
    <row r="11" spans="2:11" x14ac:dyDescent="0.25">
      <c r="B11" s="18" t="s">
        <v>1198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x14ac:dyDescent="0.25">
      <c r="B12" s="18" t="s">
        <v>1199</v>
      </c>
      <c r="C12" s="9"/>
      <c r="D12" s="9"/>
      <c r="E12" s="9"/>
      <c r="F12" s="9"/>
      <c r="G12" s="9"/>
      <c r="H12" s="9"/>
      <c r="I12" s="9"/>
      <c r="J12" s="9"/>
      <c r="K12" s="9"/>
    </row>
    <row r="13" spans="2:11" x14ac:dyDescent="0.25">
      <c r="B13" s="18" t="s">
        <v>1200</v>
      </c>
      <c r="C13" s="9"/>
      <c r="D13" s="9"/>
      <c r="E13" s="9"/>
      <c r="F13" s="9"/>
      <c r="G13" s="9"/>
      <c r="H13" s="9"/>
      <c r="I13" s="9"/>
      <c r="J13" s="9"/>
      <c r="K13" s="9"/>
    </row>
  </sheetData>
  <mergeCells count="2">
    <mergeCell ref="B6:K6"/>
    <mergeCell ref="B7:K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1:L23"/>
  <sheetViews>
    <sheetView rightToLeft="1" workbookViewId="0"/>
  </sheetViews>
  <sheetFormatPr defaultRowHeight="12.75" customHeight="1" x14ac:dyDescent="0.25"/>
  <cols>
    <col min="2" max="2" width="32.77734375" bestFit="1" customWidth="1"/>
    <col min="3" max="3" width="18.77734375" bestFit="1" customWidth="1"/>
    <col min="4" max="5" width="13.77734375" bestFit="1" customWidth="1"/>
    <col min="6" max="6" width="17.5546875" bestFit="1" customWidth="1"/>
    <col min="7" max="7" width="12.44140625" bestFit="1" customWidth="1"/>
    <col min="8" max="8" width="10" bestFit="1" customWidth="1"/>
    <col min="9" max="9" width="13.77734375" bestFit="1" customWidth="1"/>
    <col min="10" max="10" width="28.88671875" bestFit="1" customWidth="1"/>
    <col min="11" max="11" width="34" bestFit="1" customWidth="1"/>
    <col min="12" max="12" width="30.21875" bestFit="1" customWidth="1"/>
  </cols>
  <sheetData>
    <row r="1" spans="2:12" x14ac:dyDescent="0.25">
      <c r="B1" s="1" t="s">
        <v>0</v>
      </c>
      <c r="C1" s="1" t="s">
        <v>1</v>
      </c>
    </row>
    <row r="2" spans="2:12" x14ac:dyDescent="0.25">
      <c r="B2" s="1" t="s">
        <v>2</v>
      </c>
      <c r="C2" s="1" t="s">
        <v>3</v>
      </c>
    </row>
    <row r="3" spans="2:12" x14ac:dyDescent="0.25">
      <c r="B3" s="1" t="s">
        <v>4</v>
      </c>
      <c r="C3" s="1" t="s">
        <v>5</v>
      </c>
    </row>
    <row r="4" spans="2:12" x14ac:dyDescent="0.25">
      <c r="B4" s="1" t="s">
        <v>6</v>
      </c>
      <c r="C4" s="2">
        <v>7973</v>
      </c>
    </row>
    <row r="6" spans="2:12" x14ac:dyDescent="0.25">
      <c r="B6" s="48" t="s">
        <v>1201</v>
      </c>
      <c r="C6" s="49"/>
      <c r="D6" s="49"/>
      <c r="E6" s="49"/>
      <c r="F6" s="49"/>
      <c r="G6" s="49"/>
      <c r="H6" s="49"/>
      <c r="I6" s="49"/>
      <c r="J6" s="49"/>
      <c r="K6" s="49"/>
      <c r="L6" s="50"/>
    </row>
    <row r="7" spans="2:12" x14ac:dyDescent="0.25">
      <c r="B7" s="51" t="s">
        <v>1202</v>
      </c>
      <c r="C7" s="52"/>
      <c r="D7" s="52"/>
      <c r="E7" s="52"/>
      <c r="F7" s="52"/>
      <c r="G7" s="52"/>
      <c r="H7" s="52"/>
      <c r="I7" s="52"/>
      <c r="J7" s="52"/>
      <c r="K7" s="52"/>
      <c r="L7" s="53"/>
    </row>
    <row r="8" spans="2:12" x14ac:dyDescent="0.25">
      <c r="B8" s="4" t="s">
        <v>67</v>
      </c>
      <c r="C8" s="4" t="s">
        <v>68</v>
      </c>
      <c r="D8" s="4" t="s">
        <v>215</v>
      </c>
      <c r="E8" s="4" t="s">
        <v>72</v>
      </c>
      <c r="F8" s="4" t="s">
        <v>114</v>
      </c>
      <c r="G8" s="4" t="s">
        <v>116</v>
      </c>
      <c r="H8" s="4" t="s">
        <v>117</v>
      </c>
      <c r="I8" s="4" t="s">
        <v>75</v>
      </c>
      <c r="J8" s="4" t="s">
        <v>119</v>
      </c>
      <c r="K8" s="4" t="s">
        <v>76</v>
      </c>
      <c r="L8" s="4" t="s">
        <v>217</v>
      </c>
    </row>
    <row r="9" spans="2:12" x14ac:dyDescent="0.25">
      <c r="B9" s="5"/>
      <c r="C9" s="5"/>
      <c r="D9" s="5"/>
      <c r="E9" s="5"/>
      <c r="F9" s="6" t="s">
        <v>121</v>
      </c>
      <c r="G9" s="6" t="s">
        <v>123</v>
      </c>
      <c r="H9" s="6" t="s">
        <v>124</v>
      </c>
      <c r="I9" s="6" t="s">
        <v>10</v>
      </c>
      <c r="J9" s="6" t="s">
        <v>11</v>
      </c>
      <c r="K9" s="6" t="s">
        <v>11</v>
      </c>
      <c r="L9" s="6" t="s">
        <v>11</v>
      </c>
    </row>
    <row r="10" spans="2:12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</row>
    <row r="11" spans="2:12" x14ac:dyDescent="0.25">
      <c r="B11" s="18" t="s">
        <v>1203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x14ac:dyDescent="0.25">
      <c r="B12" s="18" t="s">
        <v>1204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x14ac:dyDescent="0.25">
      <c r="B13" s="18" t="s">
        <v>1205</v>
      </c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2:12" x14ac:dyDescent="0.25">
      <c r="B14" s="18" t="s">
        <v>1206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2:12" x14ac:dyDescent="0.25">
      <c r="B15" s="18" t="s">
        <v>1207</v>
      </c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2:12" x14ac:dyDescent="0.25">
      <c r="B16" s="18" t="s">
        <v>1208</v>
      </c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2:12" x14ac:dyDescent="0.25">
      <c r="B17" s="18" t="s">
        <v>1209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x14ac:dyDescent="0.25">
      <c r="B18" s="18" t="s">
        <v>1210</v>
      </c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2:12" x14ac:dyDescent="0.25">
      <c r="B19" s="18" t="s">
        <v>1211</v>
      </c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2:12" x14ac:dyDescent="0.25">
      <c r="B20" s="18" t="s">
        <v>1212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x14ac:dyDescent="0.25">
      <c r="B21" s="18" t="s">
        <v>1213</v>
      </c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2:12" x14ac:dyDescent="0.25">
      <c r="B22" s="18" t="s">
        <v>1214</v>
      </c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2:12" x14ac:dyDescent="0.25">
      <c r="B23" s="18" t="s">
        <v>1215</v>
      </c>
      <c r="C23" s="9"/>
      <c r="D23" s="9"/>
      <c r="E23" s="9"/>
      <c r="F23" s="9"/>
      <c r="G23" s="9"/>
      <c r="H23" s="9"/>
      <c r="I23" s="9"/>
      <c r="J23" s="9"/>
      <c r="K23" s="9"/>
      <c r="L23" s="9"/>
    </row>
  </sheetData>
  <mergeCells count="2">
    <mergeCell ref="B6:L6"/>
    <mergeCell ref="B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L28"/>
  <sheetViews>
    <sheetView rightToLeft="1" workbookViewId="0">
      <selection activeCell="B19" sqref="B19"/>
    </sheetView>
  </sheetViews>
  <sheetFormatPr defaultRowHeight="12.75" customHeight="1" x14ac:dyDescent="0.25"/>
  <cols>
    <col min="2" max="2" width="53.5546875" bestFit="1" customWidth="1"/>
    <col min="3" max="3" width="16.109375" bestFit="1" customWidth="1"/>
    <col min="4" max="4" width="12.77734375" bestFit="1" customWidth="1"/>
    <col min="5" max="5" width="5.77734375" bestFit="1" customWidth="1"/>
    <col min="6" max="6" width="9.5546875" bestFit="1" customWidth="1"/>
    <col min="7" max="7" width="10.33203125" bestFit="1" customWidth="1"/>
    <col min="8" max="8" width="12.5546875" bestFit="1" customWidth="1"/>
    <col min="9" max="9" width="15" bestFit="1" customWidth="1"/>
    <col min="10" max="10" width="10.21875" bestFit="1" customWidth="1"/>
    <col min="11" max="11" width="27.33203125" bestFit="1" customWidth="1"/>
    <col min="12" max="12" width="24.44140625" bestFit="1" customWidth="1"/>
  </cols>
  <sheetData>
    <row r="1" spans="2:12" x14ac:dyDescent="0.25">
      <c r="B1" s="1" t="s">
        <v>0</v>
      </c>
      <c r="C1" s="1" t="s">
        <v>1</v>
      </c>
    </row>
    <row r="2" spans="2:12" x14ac:dyDescent="0.25">
      <c r="B2" s="1" t="s">
        <v>2</v>
      </c>
      <c r="C2" s="1" t="s">
        <v>3</v>
      </c>
    </row>
    <row r="3" spans="2:12" x14ac:dyDescent="0.25">
      <c r="B3" s="1" t="s">
        <v>4</v>
      </c>
      <c r="C3" s="1" t="s">
        <v>5</v>
      </c>
    </row>
    <row r="4" spans="2:12" x14ac:dyDescent="0.25">
      <c r="B4" s="1" t="s">
        <v>6</v>
      </c>
      <c r="C4" s="2">
        <v>7973</v>
      </c>
    </row>
    <row r="6" spans="2:12" x14ac:dyDescent="0.25">
      <c r="B6" s="48" t="s">
        <v>66</v>
      </c>
      <c r="C6" s="49"/>
      <c r="D6" s="49"/>
      <c r="E6" s="49"/>
      <c r="F6" s="49"/>
      <c r="G6" s="49"/>
      <c r="H6" s="49"/>
      <c r="I6" s="49"/>
      <c r="J6" s="49"/>
      <c r="K6" s="49"/>
      <c r="L6" s="50"/>
    </row>
    <row r="7" spans="2:12" x14ac:dyDescent="0.25">
      <c r="B7" s="4" t="s">
        <v>67</v>
      </c>
      <c r="C7" s="4" t="s">
        <v>68</v>
      </c>
      <c r="D7" s="4" t="s">
        <v>69</v>
      </c>
      <c r="E7" s="4" t="s">
        <v>70</v>
      </c>
      <c r="F7" s="4" t="s">
        <v>71</v>
      </c>
      <c r="G7" s="4" t="s">
        <v>72</v>
      </c>
      <c r="H7" s="4" t="s">
        <v>73</v>
      </c>
      <c r="I7" s="4" t="s">
        <v>74</v>
      </c>
      <c r="J7" s="4" t="s">
        <v>75</v>
      </c>
      <c r="K7" s="4" t="s">
        <v>76</v>
      </c>
      <c r="L7" s="4" t="s">
        <v>77</v>
      </c>
    </row>
    <row r="8" spans="2:12" x14ac:dyDescent="0.25">
      <c r="B8" s="3"/>
      <c r="C8" s="3"/>
      <c r="D8" s="3"/>
      <c r="E8" s="3"/>
      <c r="F8" s="3"/>
      <c r="G8" s="3"/>
      <c r="H8" s="4" t="s">
        <v>11</v>
      </c>
      <c r="I8" s="4" t="s">
        <v>11</v>
      </c>
      <c r="J8" s="4" t="s">
        <v>10</v>
      </c>
      <c r="K8" s="4" t="s">
        <v>11</v>
      </c>
      <c r="L8" s="4" t="s">
        <v>11</v>
      </c>
    </row>
    <row r="9" spans="2:12" x14ac:dyDescent="0.25">
      <c r="B9" s="5"/>
      <c r="C9" s="6" t="s">
        <v>12</v>
      </c>
      <c r="D9" s="6" t="s">
        <v>13</v>
      </c>
      <c r="E9" s="6" t="s">
        <v>78</v>
      </c>
      <c r="F9" s="6" t="s">
        <v>79</v>
      </c>
      <c r="G9" s="6" t="s">
        <v>80</v>
      </c>
      <c r="H9" s="6" t="s">
        <v>81</v>
      </c>
      <c r="I9" s="6" t="s">
        <v>82</v>
      </c>
      <c r="J9" s="6" t="s">
        <v>83</v>
      </c>
      <c r="K9" s="6" t="s">
        <v>84</v>
      </c>
      <c r="L9" s="6" t="s">
        <v>85</v>
      </c>
    </row>
    <row r="10" spans="2:12" x14ac:dyDescent="0.25">
      <c r="B10" s="18" t="s">
        <v>86</v>
      </c>
      <c r="C10" s="9"/>
      <c r="D10" s="9"/>
      <c r="E10" s="9"/>
      <c r="F10" s="9"/>
      <c r="G10" s="9"/>
      <c r="H10" s="9"/>
      <c r="I10" s="9"/>
      <c r="J10" s="19">
        <v>3341.0177800000001</v>
      </c>
      <c r="K10" s="20">
        <v>100</v>
      </c>
      <c r="L10" s="20">
        <v>6.3340120036560004</v>
      </c>
    </row>
    <row r="11" spans="2:12" x14ac:dyDescent="0.25">
      <c r="B11" s="18" t="s">
        <v>87</v>
      </c>
      <c r="C11" s="9"/>
      <c r="D11" s="9"/>
      <c r="E11" s="9"/>
      <c r="F11" s="9"/>
      <c r="G11" s="9"/>
      <c r="H11" s="9"/>
      <c r="I11" s="9"/>
      <c r="J11" s="19">
        <v>3341.0177800000001</v>
      </c>
      <c r="K11" s="20">
        <v>100</v>
      </c>
      <c r="L11" s="20">
        <v>6.3340120036560004</v>
      </c>
    </row>
    <row r="12" spans="2:12" x14ac:dyDescent="0.25">
      <c r="B12" s="18" t="s">
        <v>88</v>
      </c>
      <c r="C12" s="9"/>
      <c r="D12" s="9"/>
      <c r="E12" s="9"/>
      <c r="F12" s="9"/>
      <c r="G12" s="9"/>
      <c r="H12" s="9"/>
      <c r="I12" s="9"/>
      <c r="J12" s="19">
        <v>-4.0000000000000003E-5</v>
      </c>
      <c r="K12" s="20">
        <v>-1.1972399620094199E-6</v>
      </c>
      <c r="L12" s="20">
        <v>-7.5833322906251395E-8</v>
      </c>
    </row>
    <row r="13" spans="2:12" x14ac:dyDescent="0.25">
      <c r="B13" s="21" t="s">
        <v>89</v>
      </c>
      <c r="C13" s="14" t="s">
        <v>90</v>
      </c>
      <c r="D13" s="22">
        <v>512199381</v>
      </c>
      <c r="E13" s="9"/>
      <c r="F13" s="9"/>
      <c r="G13" s="14" t="s">
        <v>48</v>
      </c>
      <c r="H13" s="9"/>
      <c r="I13" s="9"/>
      <c r="J13" s="12">
        <v>-4.0000000000000003E-5</v>
      </c>
      <c r="K13" s="17">
        <v>-1.1972399620094199E-6</v>
      </c>
      <c r="L13" s="17">
        <v>-7.5833322906251395E-8</v>
      </c>
    </row>
    <row r="14" spans="2:12" x14ac:dyDescent="0.25">
      <c r="B14" s="18" t="s">
        <v>91</v>
      </c>
      <c r="C14" s="9"/>
      <c r="D14" s="9"/>
      <c r="E14" s="9"/>
      <c r="F14" s="9"/>
      <c r="G14" s="9"/>
      <c r="H14" s="9"/>
      <c r="I14" s="9"/>
      <c r="J14" s="19">
        <v>58.485219999999998</v>
      </c>
      <c r="K14" s="20">
        <v>1.7505210642719999</v>
      </c>
      <c r="L14" s="20">
        <v>0.110878214337</v>
      </c>
    </row>
    <row r="15" spans="2:12" x14ac:dyDescent="0.25">
      <c r="B15" s="21" t="s">
        <v>92</v>
      </c>
      <c r="C15" s="14" t="s">
        <v>93</v>
      </c>
      <c r="D15" s="22">
        <v>512199381</v>
      </c>
      <c r="E15" s="9"/>
      <c r="F15" s="9"/>
      <c r="G15" s="14" t="s">
        <v>48</v>
      </c>
      <c r="H15" s="9"/>
      <c r="I15" s="9"/>
      <c r="J15" s="12">
        <v>-21.936229999999998</v>
      </c>
      <c r="K15" s="17">
        <v>-0.65657327929499998</v>
      </c>
      <c r="L15" s="17">
        <v>-4.1587430323000003E-2</v>
      </c>
    </row>
    <row r="16" spans="2:12" x14ac:dyDescent="0.25">
      <c r="B16" s="21" t="s">
        <v>94</v>
      </c>
      <c r="C16" s="14" t="s">
        <v>95</v>
      </c>
      <c r="D16" s="22">
        <v>512199381</v>
      </c>
      <c r="E16" s="9"/>
      <c r="F16" s="9"/>
      <c r="G16" s="14" t="s">
        <v>48</v>
      </c>
      <c r="H16" s="9"/>
      <c r="I16" s="9"/>
      <c r="J16" s="12">
        <v>58.484900000000003</v>
      </c>
      <c r="K16" s="17">
        <v>1.750511486353</v>
      </c>
      <c r="L16" s="17">
        <v>0.11087760767</v>
      </c>
    </row>
    <row r="17" spans="2:12" x14ac:dyDescent="0.25">
      <c r="B17" s="21" t="s">
        <v>96</v>
      </c>
      <c r="C17" s="14" t="s">
        <v>97</v>
      </c>
      <c r="D17" s="22">
        <v>512199381</v>
      </c>
      <c r="E17" s="9"/>
      <c r="F17" s="9"/>
      <c r="G17" s="14" t="s">
        <v>48</v>
      </c>
      <c r="H17" s="9"/>
      <c r="I17" s="9"/>
      <c r="J17" s="12">
        <v>21.936599999999999</v>
      </c>
      <c r="K17" s="17">
        <v>0.65658435376500002</v>
      </c>
      <c r="L17" s="17">
        <v>4.1588131781000001E-2</v>
      </c>
    </row>
    <row r="18" spans="2:12" x14ac:dyDescent="0.25">
      <c r="B18" s="36" t="s">
        <v>58</v>
      </c>
      <c r="C18" s="14" t="s">
        <v>98</v>
      </c>
      <c r="D18" s="22">
        <v>512199381</v>
      </c>
      <c r="E18" s="9"/>
      <c r="F18" s="9"/>
      <c r="G18" s="14" t="s">
        <v>48</v>
      </c>
      <c r="H18" s="9"/>
      <c r="I18" s="9"/>
      <c r="J18" s="12">
        <v>0</v>
      </c>
      <c r="K18" s="17">
        <v>0</v>
      </c>
      <c r="L18" s="17">
        <v>0</v>
      </c>
    </row>
    <row r="19" spans="2:12" x14ac:dyDescent="0.25">
      <c r="B19" s="21" t="s">
        <v>99</v>
      </c>
      <c r="C19" s="14" t="s">
        <v>100</v>
      </c>
      <c r="D19" s="22">
        <v>512199381</v>
      </c>
      <c r="E19" s="9"/>
      <c r="F19" s="9"/>
      <c r="G19" s="14" t="s">
        <v>48</v>
      </c>
      <c r="H19" s="9"/>
      <c r="I19" s="9"/>
      <c r="J19" s="12">
        <v>-5.0000000000000002E-5</v>
      </c>
      <c r="K19" s="17">
        <v>-1.49654995251178E-6</v>
      </c>
      <c r="L19" s="17">
        <v>-9.4791653632814296E-8</v>
      </c>
    </row>
    <row r="20" spans="2:12" x14ac:dyDescent="0.25">
      <c r="B20" s="18" t="s">
        <v>101</v>
      </c>
      <c r="C20" s="9"/>
      <c r="D20" s="9"/>
      <c r="E20" s="9"/>
      <c r="F20" s="9"/>
      <c r="G20" s="9"/>
      <c r="H20" s="9"/>
      <c r="I20" s="9"/>
      <c r="J20" s="19">
        <v>3282.5326</v>
      </c>
      <c r="K20" s="20">
        <v>98.249480132966994</v>
      </c>
      <c r="L20" s="20">
        <v>6.2231338651519996</v>
      </c>
    </row>
    <row r="21" spans="2:12" x14ac:dyDescent="0.25">
      <c r="B21" s="21" t="s">
        <v>102</v>
      </c>
      <c r="C21" s="14" t="s">
        <v>103</v>
      </c>
      <c r="D21" s="22">
        <v>512199381</v>
      </c>
      <c r="E21" s="9"/>
      <c r="F21" s="9"/>
      <c r="G21" s="14" t="s">
        <v>48</v>
      </c>
      <c r="H21" s="9"/>
      <c r="I21" s="9"/>
      <c r="J21" s="12">
        <v>3282.5326</v>
      </c>
      <c r="K21" s="17">
        <v>98.249480132966994</v>
      </c>
      <c r="L21" s="17">
        <v>6.2231338651519996</v>
      </c>
    </row>
    <row r="22" spans="2:12" x14ac:dyDescent="0.25">
      <c r="B22" s="18" t="s">
        <v>104</v>
      </c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2:12" x14ac:dyDescent="0.25">
      <c r="B23" s="18" t="s">
        <v>105</v>
      </c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2:12" x14ac:dyDescent="0.25">
      <c r="B24" s="18" t="s">
        <v>106</v>
      </c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2:12" x14ac:dyDescent="0.25">
      <c r="B25" s="18" t="s">
        <v>107</v>
      </c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2:12" x14ac:dyDescent="0.25">
      <c r="B26" s="18" t="s">
        <v>108</v>
      </c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2:12" x14ac:dyDescent="0.25">
      <c r="B27" s="18" t="s">
        <v>109</v>
      </c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2:12" x14ac:dyDescent="0.25">
      <c r="B28" s="18" t="s">
        <v>110</v>
      </c>
      <c r="C28" s="9"/>
      <c r="D28" s="9"/>
      <c r="E28" s="9"/>
      <c r="F28" s="9"/>
      <c r="G28" s="9"/>
      <c r="H28" s="9"/>
      <c r="I28" s="9"/>
      <c r="J28" s="9"/>
      <c r="K28" s="9"/>
      <c r="L28" s="9"/>
    </row>
  </sheetData>
  <mergeCells count="1">
    <mergeCell ref="B6:L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1:K22"/>
  <sheetViews>
    <sheetView rightToLeft="1" workbookViewId="0"/>
  </sheetViews>
  <sheetFormatPr defaultRowHeight="12.75" customHeight="1" x14ac:dyDescent="0.25"/>
  <cols>
    <col min="2" max="2" width="32.77734375" bestFit="1" customWidth="1"/>
    <col min="3" max="3" width="18.77734375" bestFit="1" customWidth="1"/>
    <col min="4" max="5" width="13.77734375" bestFit="1" customWidth="1"/>
    <col min="6" max="6" width="17.5546875" bestFit="1" customWidth="1"/>
    <col min="7" max="7" width="12.44140625" bestFit="1" customWidth="1"/>
    <col min="8" max="8" width="10" bestFit="1" customWidth="1"/>
    <col min="9" max="9" width="13.77734375" bestFit="1" customWidth="1"/>
    <col min="10" max="10" width="34" bestFit="1" customWidth="1"/>
    <col min="11" max="11" width="30.21875" bestFit="1" customWidth="1"/>
  </cols>
  <sheetData>
    <row r="1" spans="2:11" x14ac:dyDescent="0.25">
      <c r="B1" s="1" t="s">
        <v>0</v>
      </c>
      <c r="C1" s="1" t="s">
        <v>1</v>
      </c>
    </row>
    <row r="2" spans="2:11" x14ac:dyDescent="0.25">
      <c r="B2" s="1" t="s">
        <v>2</v>
      </c>
      <c r="C2" s="1" t="s">
        <v>3</v>
      </c>
    </row>
    <row r="3" spans="2:11" x14ac:dyDescent="0.25">
      <c r="B3" s="1" t="s">
        <v>4</v>
      </c>
      <c r="C3" s="1" t="s">
        <v>5</v>
      </c>
    </row>
    <row r="4" spans="2:11" x14ac:dyDescent="0.25">
      <c r="B4" s="1" t="s">
        <v>6</v>
      </c>
      <c r="C4" s="2">
        <v>7973</v>
      </c>
    </row>
    <row r="6" spans="2:11" x14ac:dyDescent="0.25">
      <c r="B6" s="48" t="s">
        <v>1216</v>
      </c>
      <c r="C6" s="49"/>
      <c r="D6" s="49"/>
      <c r="E6" s="49"/>
      <c r="F6" s="49"/>
      <c r="G6" s="49"/>
      <c r="H6" s="49"/>
      <c r="I6" s="49"/>
      <c r="J6" s="49"/>
      <c r="K6" s="50"/>
    </row>
    <row r="7" spans="2:11" x14ac:dyDescent="0.25">
      <c r="B7" s="51" t="s">
        <v>1217</v>
      </c>
      <c r="C7" s="52"/>
      <c r="D7" s="52"/>
      <c r="E7" s="52"/>
      <c r="F7" s="52"/>
      <c r="G7" s="52"/>
      <c r="H7" s="52"/>
      <c r="I7" s="52"/>
      <c r="J7" s="52"/>
      <c r="K7" s="53"/>
    </row>
    <row r="8" spans="2:11" x14ac:dyDescent="0.25">
      <c r="B8" s="4" t="s">
        <v>67</v>
      </c>
      <c r="C8" s="4" t="s">
        <v>68</v>
      </c>
      <c r="D8" s="4" t="s">
        <v>215</v>
      </c>
      <c r="E8" s="4" t="s">
        <v>72</v>
      </c>
      <c r="F8" s="4" t="s">
        <v>114</v>
      </c>
      <c r="G8" s="4" t="s">
        <v>116</v>
      </c>
      <c r="H8" s="4" t="s">
        <v>117</v>
      </c>
      <c r="I8" s="4" t="s">
        <v>75</v>
      </c>
      <c r="J8" s="4" t="s">
        <v>76</v>
      </c>
      <c r="K8" s="4" t="s">
        <v>217</v>
      </c>
    </row>
    <row r="9" spans="2:11" x14ac:dyDescent="0.25">
      <c r="B9" s="5"/>
      <c r="C9" s="5"/>
      <c r="D9" s="5"/>
      <c r="E9" s="5"/>
      <c r="F9" s="6" t="s">
        <v>121</v>
      </c>
      <c r="G9" s="6" t="s">
        <v>123</v>
      </c>
      <c r="H9" s="6" t="s">
        <v>124</v>
      </c>
      <c r="I9" s="6" t="s">
        <v>10</v>
      </c>
      <c r="J9" s="6" t="s">
        <v>11</v>
      </c>
      <c r="K9" s="6" t="s">
        <v>11</v>
      </c>
    </row>
    <row r="10" spans="2:11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</row>
    <row r="11" spans="2:11" x14ac:dyDescent="0.25">
      <c r="B11" s="18" t="s">
        <v>1218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x14ac:dyDescent="0.25">
      <c r="B12" s="18" t="s">
        <v>1219</v>
      </c>
      <c r="C12" s="9"/>
      <c r="D12" s="9"/>
      <c r="E12" s="9"/>
      <c r="F12" s="9"/>
      <c r="G12" s="9"/>
      <c r="H12" s="9"/>
      <c r="I12" s="9"/>
      <c r="J12" s="9"/>
      <c r="K12" s="9"/>
    </row>
    <row r="13" spans="2:11" x14ac:dyDescent="0.25">
      <c r="B13" s="18" t="s">
        <v>1220</v>
      </c>
      <c r="C13" s="9"/>
      <c r="D13" s="9"/>
      <c r="E13" s="9"/>
      <c r="F13" s="9"/>
      <c r="G13" s="9"/>
      <c r="H13" s="9"/>
      <c r="I13" s="9"/>
      <c r="J13" s="9"/>
      <c r="K13" s="9"/>
    </row>
    <row r="14" spans="2:11" x14ac:dyDescent="0.25">
      <c r="B14" s="18" t="s">
        <v>1221</v>
      </c>
      <c r="C14" s="9"/>
      <c r="D14" s="9"/>
      <c r="E14" s="9"/>
      <c r="F14" s="9"/>
      <c r="G14" s="9"/>
      <c r="H14" s="9"/>
      <c r="I14" s="9"/>
      <c r="J14" s="9"/>
      <c r="K14" s="9"/>
    </row>
    <row r="15" spans="2:11" x14ac:dyDescent="0.25">
      <c r="B15" s="18" t="s">
        <v>1222</v>
      </c>
      <c r="C15" s="9"/>
      <c r="D15" s="9"/>
      <c r="E15" s="9"/>
      <c r="F15" s="9"/>
      <c r="G15" s="9"/>
      <c r="H15" s="9"/>
      <c r="I15" s="9"/>
      <c r="J15" s="9"/>
      <c r="K15" s="9"/>
    </row>
    <row r="16" spans="2:11" x14ac:dyDescent="0.25">
      <c r="B16" s="18" t="s">
        <v>1223</v>
      </c>
      <c r="C16" s="9"/>
      <c r="D16" s="9"/>
      <c r="E16" s="9"/>
      <c r="F16" s="9"/>
      <c r="G16" s="9"/>
      <c r="H16" s="9"/>
      <c r="I16" s="9"/>
      <c r="J16" s="9"/>
      <c r="K16" s="9"/>
    </row>
    <row r="17" spans="2:11" x14ac:dyDescent="0.25">
      <c r="B17" s="18" t="s">
        <v>1224</v>
      </c>
      <c r="C17" s="9"/>
      <c r="D17" s="9"/>
      <c r="E17" s="9"/>
      <c r="F17" s="9"/>
      <c r="G17" s="9"/>
      <c r="H17" s="9"/>
      <c r="I17" s="9"/>
      <c r="J17" s="9"/>
      <c r="K17" s="9"/>
    </row>
    <row r="18" spans="2:11" x14ac:dyDescent="0.25">
      <c r="B18" s="18" t="s">
        <v>1225</v>
      </c>
      <c r="C18" s="9"/>
      <c r="D18" s="9"/>
      <c r="E18" s="9"/>
      <c r="F18" s="9"/>
      <c r="G18" s="9"/>
      <c r="H18" s="9"/>
      <c r="I18" s="9"/>
      <c r="J18" s="9"/>
      <c r="K18" s="9"/>
    </row>
    <row r="19" spans="2:11" x14ac:dyDescent="0.25">
      <c r="B19" s="18" t="s">
        <v>1226</v>
      </c>
      <c r="C19" s="9"/>
      <c r="D19" s="9"/>
      <c r="E19" s="9"/>
      <c r="F19" s="9"/>
      <c r="G19" s="9"/>
      <c r="H19" s="9"/>
      <c r="I19" s="9"/>
      <c r="J19" s="9"/>
      <c r="K19" s="9"/>
    </row>
    <row r="20" spans="2:11" x14ac:dyDescent="0.25">
      <c r="B20" s="18" t="s">
        <v>1227</v>
      </c>
      <c r="C20" s="9"/>
      <c r="D20" s="9"/>
      <c r="E20" s="9"/>
      <c r="F20" s="9"/>
      <c r="G20" s="9"/>
      <c r="H20" s="9"/>
      <c r="I20" s="9"/>
      <c r="J20" s="9"/>
      <c r="K20" s="9"/>
    </row>
    <row r="21" spans="2:11" x14ac:dyDescent="0.25">
      <c r="B21" s="18" t="s">
        <v>1228</v>
      </c>
      <c r="C21" s="9"/>
      <c r="D21" s="9"/>
      <c r="E21" s="9"/>
      <c r="F21" s="9"/>
      <c r="G21" s="9"/>
      <c r="H21" s="9"/>
      <c r="I21" s="9"/>
      <c r="J21" s="9"/>
      <c r="K21" s="9"/>
    </row>
    <row r="22" spans="2:11" x14ac:dyDescent="0.25">
      <c r="B22" s="18" t="s">
        <v>1229</v>
      </c>
      <c r="C22" s="9"/>
      <c r="D22" s="9"/>
      <c r="E22" s="9"/>
      <c r="F22" s="9"/>
      <c r="G22" s="9"/>
      <c r="H22" s="9"/>
      <c r="I22" s="9"/>
      <c r="J22" s="9"/>
      <c r="K22" s="9"/>
    </row>
  </sheetData>
  <mergeCells count="2">
    <mergeCell ref="B6:K6"/>
    <mergeCell ref="B7:K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1:P31"/>
  <sheetViews>
    <sheetView rightToLeft="1" workbookViewId="0"/>
  </sheetViews>
  <sheetFormatPr defaultRowHeight="12.75" customHeight="1" x14ac:dyDescent="0.25"/>
  <cols>
    <col min="2" max="2" width="68.21875" bestFit="1" customWidth="1"/>
    <col min="3" max="3" width="18.77734375" bestFit="1" customWidth="1"/>
    <col min="4" max="4" width="7.44140625" bestFit="1" customWidth="1"/>
    <col min="5" max="5" width="12.44140625" bestFit="1" customWidth="1"/>
    <col min="6" max="6" width="17.5546875" bestFit="1" customWidth="1"/>
    <col min="7" max="7" width="8.6640625" bestFit="1" customWidth="1"/>
    <col min="8" max="8" width="13.77734375" bestFit="1" customWidth="1"/>
    <col min="9" max="9" width="16.33203125" bestFit="1" customWidth="1"/>
    <col min="10" max="10" width="17.5546875" bestFit="1" customWidth="1"/>
    <col min="11" max="11" width="12.44140625" bestFit="1" customWidth="1"/>
    <col min="12" max="12" width="10" bestFit="1" customWidth="1"/>
    <col min="13" max="13" width="13.77734375" bestFit="1" customWidth="1"/>
    <col min="14" max="14" width="28.88671875" bestFit="1" customWidth="1"/>
    <col min="15" max="15" width="34" bestFit="1" customWidth="1"/>
    <col min="16" max="16" width="30.21875" bestFit="1" customWidth="1"/>
  </cols>
  <sheetData>
    <row r="1" spans="2:16" x14ac:dyDescent="0.25">
      <c r="B1" s="1" t="s">
        <v>0</v>
      </c>
      <c r="C1" s="1" t="s">
        <v>1</v>
      </c>
    </row>
    <row r="2" spans="2:16" x14ac:dyDescent="0.25">
      <c r="B2" s="1" t="s">
        <v>2</v>
      </c>
      <c r="C2" s="1" t="s">
        <v>3</v>
      </c>
    </row>
    <row r="3" spans="2:16" x14ac:dyDescent="0.25">
      <c r="B3" s="1" t="s">
        <v>4</v>
      </c>
      <c r="C3" s="1" t="s">
        <v>5</v>
      </c>
    </row>
    <row r="4" spans="2:16" x14ac:dyDescent="0.25">
      <c r="B4" s="1" t="s">
        <v>6</v>
      </c>
      <c r="C4" s="2">
        <v>7973</v>
      </c>
    </row>
    <row r="6" spans="2:16" x14ac:dyDescent="0.25">
      <c r="B6" s="48" t="s">
        <v>1230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50"/>
    </row>
    <row r="7" spans="2:16" x14ac:dyDescent="0.25">
      <c r="B7" s="51" t="s">
        <v>1231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3"/>
    </row>
    <row r="8" spans="2:16" x14ac:dyDescent="0.25">
      <c r="B8" s="4" t="s">
        <v>67</v>
      </c>
      <c r="C8" s="4" t="s">
        <v>68</v>
      </c>
      <c r="D8" s="4" t="s">
        <v>70</v>
      </c>
      <c r="E8" s="4" t="s">
        <v>71</v>
      </c>
      <c r="F8" s="4" t="s">
        <v>114</v>
      </c>
      <c r="G8" s="4" t="s">
        <v>115</v>
      </c>
      <c r="H8" s="4" t="s">
        <v>72</v>
      </c>
      <c r="I8" s="4" t="s">
        <v>73</v>
      </c>
      <c r="J8" s="4" t="s">
        <v>231</v>
      </c>
      <c r="K8" s="4" t="s">
        <v>116</v>
      </c>
      <c r="L8" s="4" t="s">
        <v>117</v>
      </c>
      <c r="M8" s="4" t="s">
        <v>75</v>
      </c>
      <c r="N8" s="4" t="s">
        <v>119</v>
      </c>
      <c r="O8" s="4" t="s">
        <v>76</v>
      </c>
      <c r="P8" s="4" t="s">
        <v>217</v>
      </c>
    </row>
    <row r="9" spans="2:16" x14ac:dyDescent="0.25">
      <c r="B9" s="5"/>
      <c r="C9" s="5"/>
      <c r="D9" s="5"/>
      <c r="E9" s="5"/>
      <c r="F9" s="6" t="s">
        <v>121</v>
      </c>
      <c r="G9" s="6" t="s">
        <v>122</v>
      </c>
      <c r="H9" s="5"/>
      <c r="I9" s="6" t="s">
        <v>11</v>
      </c>
      <c r="J9" s="6" t="s">
        <v>11</v>
      </c>
      <c r="K9" s="6" t="s">
        <v>123</v>
      </c>
      <c r="L9" s="6" t="s">
        <v>124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x14ac:dyDescent="0.25">
      <c r="B10" s="5"/>
      <c r="C10" s="6" t="s">
        <v>12</v>
      </c>
      <c r="D10" s="6" t="s">
        <v>78</v>
      </c>
      <c r="E10" s="6" t="s">
        <v>79</v>
      </c>
      <c r="F10" s="6" t="s">
        <v>80</v>
      </c>
      <c r="G10" s="6" t="s">
        <v>81</v>
      </c>
      <c r="H10" s="6" t="s">
        <v>82</v>
      </c>
      <c r="I10" s="6" t="s">
        <v>83</v>
      </c>
      <c r="J10" s="6" t="s">
        <v>84</v>
      </c>
      <c r="K10" s="6" t="s">
        <v>85</v>
      </c>
      <c r="L10" s="6" t="s">
        <v>125</v>
      </c>
      <c r="M10" s="6" t="s">
        <v>126</v>
      </c>
      <c r="N10" s="6" t="s">
        <v>127</v>
      </c>
      <c r="O10" s="6" t="s">
        <v>128</v>
      </c>
      <c r="P10" s="6" t="s">
        <v>129</v>
      </c>
    </row>
    <row r="11" spans="2:16" x14ac:dyDescent="0.25">
      <c r="B11" s="18" t="s">
        <v>1232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x14ac:dyDescent="0.25">
      <c r="B12" s="18" t="s">
        <v>1233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x14ac:dyDescent="0.25">
      <c r="B13" s="18" t="s">
        <v>1234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x14ac:dyDescent="0.25">
      <c r="B14" s="18" t="s">
        <v>1235</v>
      </c>
      <c r="C14" s="9"/>
      <c r="D14" s="9"/>
      <c r="E14" s="9"/>
      <c r="F14" s="9"/>
      <c r="G14" s="33">
        <v>0</v>
      </c>
      <c r="H14" s="9"/>
      <c r="I14" s="9"/>
      <c r="J14" s="9"/>
      <c r="K14" s="9"/>
      <c r="L14" s="9"/>
      <c r="M14" s="9"/>
      <c r="N14" s="9"/>
      <c r="O14" s="9"/>
      <c r="P14" s="9"/>
    </row>
    <row r="15" spans="2:16" x14ac:dyDescent="0.25">
      <c r="B15" s="18" t="s">
        <v>1236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x14ac:dyDescent="0.25">
      <c r="B16" s="18" t="s">
        <v>1237</v>
      </c>
      <c r="C16" s="9"/>
      <c r="D16" s="9"/>
      <c r="E16" s="9"/>
      <c r="F16" s="9"/>
      <c r="G16" s="33">
        <v>0</v>
      </c>
      <c r="H16" s="9"/>
      <c r="I16" s="9"/>
      <c r="J16" s="9"/>
      <c r="K16" s="9"/>
      <c r="L16" s="9"/>
      <c r="M16" s="9"/>
      <c r="N16" s="9"/>
      <c r="O16" s="9"/>
      <c r="P16" s="9"/>
    </row>
    <row r="17" spans="2:16" x14ac:dyDescent="0.25">
      <c r="B17" s="18" t="s">
        <v>1238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x14ac:dyDescent="0.25">
      <c r="B18" s="18" t="s">
        <v>1239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2:16" x14ac:dyDescent="0.25">
      <c r="B19" s="18" t="s">
        <v>1240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2:16" x14ac:dyDescent="0.25">
      <c r="B20" s="18" t="s">
        <v>1241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2:16" x14ac:dyDescent="0.25">
      <c r="B21" s="18" t="s">
        <v>1242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2:16" x14ac:dyDescent="0.25">
      <c r="B22" s="18" t="s">
        <v>1243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2:16" x14ac:dyDescent="0.25">
      <c r="B23" s="18" t="s">
        <v>1244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2:16" x14ac:dyDescent="0.25">
      <c r="B24" s="18" t="s">
        <v>1245</v>
      </c>
      <c r="C24" s="9"/>
      <c r="D24" s="9"/>
      <c r="E24" s="9"/>
      <c r="F24" s="9"/>
      <c r="G24" s="33">
        <v>0</v>
      </c>
      <c r="H24" s="9"/>
      <c r="I24" s="9"/>
      <c r="J24" s="9"/>
      <c r="K24" s="9"/>
      <c r="L24" s="9"/>
      <c r="M24" s="9"/>
      <c r="N24" s="9"/>
      <c r="O24" s="9"/>
      <c r="P24" s="9"/>
    </row>
    <row r="25" spans="2:16" x14ac:dyDescent="0.25">
      <c r="B25" s="18" t="s">
        <v>1246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2:16" x14ac:dyDescent="0.25">
      <c r="B26" s="18" t="s">
        <v>1247</v>
      </c>
      <c r="C26" s="9"/>
      <c r="D26" s="9"/>
      <c r="E26" s="9"/>
      <c r="F26" s="9"/>
      <c r="G26" s="33">
        <v>0</v>
      </c>
      <c r="H26" s="9"/>
      <c r="I26" s="9"/>
      <c r="J26" s="9"/>
      <c r="K26" s="9"/>
      <c r="L26" s="9"/>
      <c r="M26" s="9"/>
      <c r="N26" s="9"/>
      <c r="O26" s="9"/>
      <c r="P26" s="9"/>
    </row>
    <row r="27" spans="2:16" x14ac:dyDescent="0.25">
      <c r="B27" s="18" t="s">
        <v>1248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2:16" x14ac:dyDescent="0.25">
      <c r="B28" s="18" t="s">
        <v>1249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2:16" x14ac:dyDescent="0.25">
      <c r="B29" s="18" t="s">
        <v>1250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2:16" x14ac:dyDescent="0.25">
      <c r="B30" s="18" t="s">
        <v>1251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2:16" x14ac:dyDescent="0.25">
      <c r="B31" s="18" t="s">
        <v>1252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</sheetData>
  <mergeCells count="2">
    <mergeCell ref="B6:P6"/>
    <mergeCell ref="B7:P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1:Q24"/>
  <sheetViews>
    <sheetView rightToLeft="1" zoomScale="70" zoomScaleNormal="70" workbookViewId="0">
      <selection activeCell="L14" sqref="L14:L15"/>
    </sheetView>
  </sheetViews>
  <sheetFormatPr defaultRowHeight="12.75" customHeight="1" x14ac:dyDescent="0.25"/>
  <cols>
    <col min="2" max="2" width="38.77734375" bestFit="1" customWidth="1"/>
    <col min="3" max="3" width="19.109375" bestFit="1" customWidth="1"/>
    <col min="4" max="4" width="10.88671875" bestFit="1" customWidth="1"/>
    <col min="5" max="5" width="12.77734375" bestFit="1" customWidth="1"/>
    <col min="6" max="6" width="5.77734375" bestFit="1" customWidth="1"/>
    <col min="7" max="7" width="14.109375" bestFit="1" customWidth="1"/>
    <col min="8" max="8" width="9.5546875" bestFit="1" customWidth="1"/>
    <col min="9" max="9" width="6.21875" bestFit="1" customWidth="1"/>
    <col min="10" max="10" width="10.33203125" bestFit="1" customWidth="1"/>
    <col min="11" max="11" width="19.44140625" bestFit="1" customWidth="1"/>
    <col min="12" max="12" width="14.33203125" bestFit="1" customWidth="1"/>
    <col min="13" max="13" width="9.5546875" bestFit="1" customWidth="1"/>
    <col min="14" max="14" width="10.5546875" bestFit="1" customWidth="1"/>
    <col min="15" max="15" width="10.21875" bestFit="1" customWidth="1"/>
    <col min="16" max="16" width="27.33203125" bestFit="1" customWidth="1"/>
    <col min="17" max="17" width="24.33203125" bestFit="1" customWidth="1"/>
  </cols>
  <sheetData>
    <row r="1" spans="2:17" x14ac:dyDescent="0.25">
      <c r="B1" s="1" t="s">
        <v>0</v>
      </c>
      <c r="C1" s="1" t="s">
        <v>1</v>
      </c>
    </row>
    <row r="2" spans="2:17" x14ac:dyDescent="0.25">
      <c r="B2" s="1" t="s">
        <v>2</v>
      </c>
      <c r="C2" s="1" t="s">
        <v>3</v>
      </c>
    </row>
    <row r="3" spans="2:17" x14ac:dyDescent="0.25">
      <c r="B3" s="1" t="s">
        <v>4</v>
      </c>
      <c r="C3" s="1" t="s">
        <v>5</v>
      </c>
    </row>
    <row r="4" spans="2:17" x14ac:dyDescent="0.25">
      <c r="B4" s="1" t="s">
        <v>6</v>
      </c>
      <c r="C4" s="2">
        <v>7973</v>
      </c>
    </row>
    <row r="6" spans="2:17" x14ac:dyDescent="0.25">
      <c r="B6" s="48" t="s">
        <v>1253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50"/>
    </row>
    <row r="7" spans="2:17" x14ac:dyDescent="0.25">
      <c r="B7" s="54" t="s">
        <v>1254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3"/>
    </row>
    <row r="8" spans="2:17" x14ac:dyDescent="0.25">
      <c r="B8" s="4" t="s">
        <v>67</v>
      </c>
      <c r="C8" s="4" t="s">
        <v>1255</v>
      </c>
      <c r="D8" s="4" t="s">
        <v>68</v>
      </c>
      <c r="E8" s="4" t="s">
        <v>69</v>
      </c>
      <c r="F8" s="4" t="s">
        <v>70</v>
      </c>
      <c r="G8" s="4" t="s">
        <v>114</v>
      </c>
      <c r="H8" s="4" t="s">
        <v>71</v>
      </c>
      <c r="I8" s="4" t="s">
        <v>115</v>
      </c>
      <c r="J8" s="4" t="s">
        <v>72</v>
      </c>
      <c r="K8" s="4" t="s">
        <v>1256</v>
      </c>
      <c r="L8" s="4" t="s">
        <v>231</v>
      </c>
      <c r="M8" s="4" t="s">
        <v>116</v>
      </c>
      <c r="N8" s="4" t="s">
        <v>117</v>
      </c>
      <c r="O8" s="4" t="s">
        <v>8</v>
      </c>
      <c r="P8" s="4" t="s">
        <v>76</v>
      </c>
      <c r="Q8" s="4" t="s">
        <v>217</v>
      </c>
    </row>
    <row r="9" spans="2:17" x14ac:dyDescent="0.25">
      <c r="B9" s="5"/>
      <c r="C9" s="5"/>
      <c r="D9" s="5"/>
      <c r="E9" s="5"/>
      <c r="F9" s="5"/>
      <c r="G9" s="6" t="s">
        <v>121</v>
      </c>
      <c r="H9" s="5"/>
      <c r="I9" s="6" t="s">
        <v>122</v>
      </c>
      <c r="J9" s="5"/>
      <c r="K9" s="6" t="s">
        <v>11</v>
      </c>
      <c r="L9" s="6" t="s">
        <v>11</v>
      </c>
      <c r="M9" s="6" t="s">
        <v>123</v>
      </c>
      <c r="N9" s="6" t="s">
        <v>124</v>
      </c>
      <c r="O9" s="6" t="s">
        <v>10</v>
      </c>
      <c r="P9" s="6" t="s">
        <v>11</v>
      </c>
      <c r="Q9" s="6" t="s">
        <v>11</v>
      </c>
    </row>
    <row r="10" spans="2:17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  <c r="N10" s="6" t="s">
        <v>126</v>
      </c>
      <c r="O10" s="6" t="s">
        <v>127</v>
      </c>
      <c r="P10" s="6" t="s">
        <v>128</v>
      </c>
      <c r="Q10" s="6" t="s">
        <v>129</v>
      </c>
    </row>
    <row r="11" spans="2:17" x14ac:dyDescent="0.25">
      <c r="B11" s="18" t="s">
        <v>1257</v>
      </c>
      <c r="C11" s="9"/>
      <c r="D11" s="9"/>
      <c r="E11" s="9"/>
      <c r="F11" s="9"/>
      <c r="G11" s="9"/>
      <c r="H11" s="9"/>
      <c r="I11" s="20">
        <v>0</v>
      </c>
      <c r="J11" s="9"/>
      <c r="K11" s="9"/>
      <c r="L11" s="9"/>
      <c r="M11" s="9"/>
      <c r="N11" s="9"/>
      <c r="O11" s="20">
        <v>572.80245000000002</v>
      </c>
      <c r="P11" s="20">
        <v>100</v>
      </c>
      <c r="Q11" s="20">
        <v>1.0859378288079999</v>
      </c>
    </row>
    <row r="12" spans="2:17" x14ac:dyDescent="0.25">
      <c r="B12" s="18" t="s">
        <v>1258</v>
      </c>
      <c r="C12" s="9"/>
      <c r="D12" s="9"/>
      <c r="E12" s="9"/>
      <c r="F12" s="9"/>
      <c r="G12" s="9"/>
      <c r="H12" s="9"/>
      <c r="I12" s="20">
        <v>0</v>
      </c>
      <c r="J12" s="9"/>
      <c r="K12" s="9"/>
      <c r="L12" s="9"/>
      <c r="M12" s="9"/>
      <c r="N12" s="9"/>
      <c r="O12" s="20">
        <v>572.80245000000002</v>
      </c>
      <c r="P12" s="20">
        <v>100</v>
      </c>
      <c r="Q12" s="20">
        <v>1.0859378288079999</v>
      </c>
    </row>
    <row r="13" spans="2:17" x14ac:dyDescent="0.25">
      <c r="B13" s="18" t="s">
        <v>1259</v>
      </c>
      <c r="C13" s="9"/>
      <c r="D13" s="9"/>
      <c r="E13" s="9"/>
      <c r="F13" s="9"/>
      <c r="G13" s="9"/>
      <c r="H13" s="9"/>
      <c r="I13" s="20">
        <v>0</v>
      </c>
      <c r="J13" s="9"/>
      <c r="K13" s="9"/>
      <c r="L13" s="9"/>
      <c r="M13" s="9"/>
      <c r="N13" s="9"/>
      <c r="O13" s="20">
        <v>572.80245000000002</v>
      </c>
      <c r="P13" s="20">
        <v>100</v>
      </c>
      <c r="Q13" s="20">
        <v>1.0859378288079999</v>
      </c>
    </row>
    <row r="14" spans="2:17" x14ac:dyDescent="0.25">
      <c r="B14" s="21" t="s">
        <v>1260</v>
      </c>
      <c r="C14" s="39" t="s">
        <v>1359</v>
      </c>
      <c r="D14" s="14" t="s">
        <v>1261</v>
      </c>
      <c r="E14" s="22">
        <v>0</v>
      </c>
      <c r="F14" s="9"/>
      <c r="G14" s="30">
        <v>42967</v>
      </c>
      <c r="H14" s="9"/>
      <c r="I14" s="22">
        <v>0</v>
      </c>
      <c r="J14" s="14" t="s">
        <v>48</v>
      </c>
      <c r="K14" s="39">
        <v>0.25</v>
      </c>
      <c r="L14" s="41">
        <v>1.0166457015914863</v>
      </c>
      <c r="M14" s="17">
        <v>100</v>
      </c>
      <c r="N14" s="24">
        <v>566799.78</v>
      </c>
      <c r="O14" s="17">
        <v>566.79978000000006</v>
      </c>
      <c r="P14" s="17">
        <v>98.952052317512994</v>
      </c>
      <c r="Q14" s="17">
        <v>1.0745577684980001</v>
      </c>
    </row>
    <row r="15" spans="2:17" x14ac:dyDescent="0.25">
      <c r="B15" s="21" t="s">
        <v>1262</v>
      </c>
      <c r="C15" s="39" t="s">
        <v>1359</v>
      </c>
      <c r="D15" s="14" t="s">
        <v>1263</v>
      </c>
      <c r="E15" s="22">
        <v>0</v>
      </c>
      <c r="F15" s="9"/>
      <c r="G15" s="30">
        <v>43192</v>
      </c>
      <c r="H15" s="9"/>
      <c r="I15" s="22">
        <v>0</v>
      </c>
      <c r="J15" s="14" t="s">
        <v>48</v>
      </c>
      <c r="K15" s="39">
        <v>1.1000000000000001</v>
      </c>
      <c r="L15" s="41">
        <v>1.002755422134336</v>
      </c>
      <c r="M15" s="17">
        <v>100</v>
      </c>
      <c r="N15" s="24">
        <v>6002.67</v>
      </c>
      <c r="O15" s="17">
        <v>6.0026700000000002</v>
      </c>
      <c r="P15" s="17">
        <v>1.0479476824859999</v>
      </c>
      <c r="Q15" s="17">
        <v>1.138006031E-2</v>
      </c>
    </row>
    <row r="16" spans="2:17" x14ac:dyDescent="0.25">
      <c r="B16" s="18" t="s">
        <v>1264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2:17" x14ac:dyDescent="0.25">
      <c r="B17" s="18" t="s">
        <v>1265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2:17" x14ac:dyDescent="0.25">
      <c r="B18" s="18" t="s">
        <v>1266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2:17" x14ac:dyDescent="0.25">
      <c r="B19" s="18" t="s">
        <v>1267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2:17" x14ac:dyDescent="0.25">
      <c r="B20" s="18" t="s">
        <v>1268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17" x14ac:dyDescent="0.25">
      <c r="B21" s="18" t="s">
        <v>1269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2:17" x14ac:dyDescent="0.25">
      <c r="B22" s="18" t="s">
        <v>1270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2:17" x14ac:dyDescent="0.25">
      <c r="B23" s="18" t="s">
        <v>1271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2:17" x14ac:dyDescent="0.25">
      <c r="B24" s="18" t="s">
        <v>1272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</sheetData>
  <mergeCells count="2">
    <mergeCell ref="B6:Q6"/>
    <mergeCell ref="B7:Q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1:O19"/>
  <sheetViews>
    <sheetView rightToLeft="1" workbookViewId="0"/>
  </sheetViews>
  <sheetFormatPr defaultRowHeight="12.75" customHeight="1" x14ac:dyDescent="0.25"/>
  <cols>
    <col min="2" max="2" width="36.5546875" bestFit="1" customWidth="1"/>
    <col min="3" max="3" width="18.77734375" bestFit="1" customWidth="1"/>
    <col min="4" max="4" width="16.33203125" bestFit="1" customWidth="1"/>
    <col min="5" max="5" width="7.44140625" bestFit="1" customWidth="1"/>
    <col min="6" max="6" width="12.44140625" bestFit="1" customWidth="1"/>
    <col min="7" max="7" width="8.6640625" bestFit="1" customWidth="1"/>
    <col min="8" max="8" width="13.77734375" bestFit="1" customWidth="1"/>
    <col min="9" max="9" width="15" bestFit="1" customWidth="1"/>
    <col min="10" max="10" width="18.77734375" bestFit="1" customWidth="1"/>
    <col min="11" max="11" width="12.44140625" bestFit="1" customWidth="1"/>
    <col min="12" max="12" width="10" bestFit="1" customWidth="1"/>
    <col min="13" max="13" width="13.77734375" bestFit="1" customWidth="1"/>
    <col min="14" max="14" width="34" bestFit="1" customWidth="1"/>
    <col min="15" max="15" width="30.21875" bestFit="1" customWidth="1"/>
  </cols>
  <sheetData>
    <row r="1" spans="2:15" x14ac:dyDescent="0.25">
      <c r="B1" s="1" t="s">
        <v>0</v>
      </c>
      <c r="C1" s="1" t="s">
        <v>1</v>
      </c>
    </row>
    <row r="2" spans="2:15" x14ac:dyDescent="0.25">
      <c r="B2" s="1" t="s">
        <v>2</v>
      </c>
      <c r="C2" s="1" t="s">
        <v>3</v>
      </c>
    </row>
    <row r="3" spans="2:15" x14ac:dyDescent="0.25">
      <c r="B3" s="1" t="s">
        <v>4</v>
      </c>
      <c r="C3" s="1" t="s">
        <v>5</v>
      </c>
    </row>
    <row r="4" spans="2:15" x14ac:dyDescent="0.25">
      <c r="B4" s="1" t="s">
        <v>6</v>
      </c>
      <c r="C4" s="2">
        <v>7973</v>
      </c>
    </row>
    <row r="6" spans="2:15" x14ac:dyDescent="0.25">
      <c r="B6" s="48" t="s">
        <v>1273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50"/>
    </row>
    <row r="7" spans="2:15" x14ac:dyDescent="0.25">
      <c r="B7" s="54" t="s">
        <v>1274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3"/>
    </row>
    <row r="8" spans="2:15" x14ac:dyDescent="0.25">
      <c r="B8" s="4" t="s">
        <v>67</v>
      </c>
      <c r="C8" s="4" t="s">
        <v>68</v>
      </c>
      <c r="D8" s="4" t="s">
        <v>69</v>
      </c>
      <c r="E8" s="4" t="s">
        <v>70</v>
      </c>
      <c r="F8" s="4" t="s">
        <v>71</v>
      </c>
      <c r="G8" s="4" t="s">
        <v>115</v>
      </c>
      <c r="H8" s="4" t="s">
        <v>72</v>
      </c>
      <c r="I8" s="4" t="s">
        <v>216</v>
      </c>
      <c r="J8" s="4" t="s">
        <v>74</v>
      </c>
      <c r="K8" s="4" t="s">
        <v>116</v>
      </c>
      <c r="L8" s="4" t="s">
        <v>117</v>
      </c>
      <c r="M8" s="4" t="s">
        <v>75</v>
      </c>
      <c r="N8" s="4" t="s">
        <v>76</v>
      </c>
      <c r="O8" s="4" t="s">
        <v>217</v>
      </c>
    </row>
    <row r="9" spans="2:15" x14ac:dyDescent="0.25">
      <c r="B9" s="5"/>
      <c r="C9" s="5"/>
      <c r="D9" s="5"/>
      <c r="E9" s="5"/>
      <c r="F9" s="5"/>
      <c r="G9" s="6" t="s">
        <v>122</v>
      </c>
      <c r="H9" s="5"/>
      <c r="I9" s="6" t="s">
        <v>11</v>
      </c>
      <c r="J9" s="6" t="s">
        <v>11</v>
      </c>
      <c r="K9" s="6" t="s">
        <v>123</v>
      </c>
      <c r="L9" s="6" t="s">
        <v>124</v>
      </c>
      <c r="M9" s="6" t="s">
        <v>10</v>
      </c>
      <c r="N9" s="6" t="s">
        <v>11</v>
      </c>
      <c r="O9" s="6" t="s">
        <v>11</v>
      </c>
    </row>
    <row r="10" spans="2:15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  <c r="N10" s="6" t="s">
        <v>126</v>
      </c>
      <c r="O10" s="6" t="s">
        <v>127</v>
      </c>
    </row>
    <row r="11" spans="2:15" x14ac:dyDescent="0.25">
      <c r="B11" s="18" t="s">
        <v>1275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8" t="s">
        <v>1276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8" t="s">
        <v>1277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8" t="s">
        <v>1278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8" t="s">
        <v>1279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8" t="s">
        <v>1280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8" t="s">
        <v>1281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8" t="s">
        <v>1282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8" t="s">
        <v>1283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</sheetData>
  <mergeCells count="2">
    <mergeCell ref="B6:O6"/>
    <mergeCell ref="B7:O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1:J16"/>
  <sheetViews>
    <sheetView rightToLeft="1" workbookViewId="0"/>
  </sheetViews>
  <sheetFormatPr defaultRowHeight="12.75" customHeight="1" x14ac:dyDescent="0.25"/>
  <cols>
    <col min="2" max="2" width="32.77734375" bestFit="1" customWidth="1"/>
    <col min="3" max="3" width="25.109375" bestFit="1" customWidth="1"/>
    <col min="4" max="4" width="13.77734375" bestFit="1" customWidth="1"/>
    <col min="5" max="5" width="36.5546875" bestFit="1" customWidth="1"/>
    <col min="6" max="6" width="13.77734375" bestFit="1" customWidth="1"/>
    <col min="7" max="7" width="16.33203125" bestFit="1" customWidth="1"/>
    <col min="8" max="8" width="34" bestFit="1" customWidth="1"/>
    <col min="9" max="9" width="30.21875" bestFit="1" customWidth="1"/>
    <col min="10" max="10" width="16.33203125" bestFit="1" customWidth="1"/>
  </cols>
  <sheetData>
    <row r="1" spans="2:10" x14ac:dyDescent="0.25">
      <c r="B1" s="1" t="s">
        <v>0</v>
      </c>
      <c r="C1" s="1" t="s">
        <v>1</v>
      </c>
    </row>
    <row r="2" spans="2:10" x14ac:dyDescent="0.25">
      <c r="B2" s="1" t="s">
        <v>2</v>
      </c>
      <c r="C2" s="1" t="s">
        <v>3</v>
      </c>
    </row>
    <row r="3" spans="2:10" x14ac:dyDescent="0.25">
      <c r="B3" s="1" t="s">
        <v>4</v>
      </c>
      <c r="C3" s="1" t="s">
        <v>5</v>
      </c>
    </row>
    <row r="4" spans="2:10" x14ac:dyDescent="0.25">
      <c r="B4" s="1" t="s">
        <v>6</v>
      </c>
      <c r="C4" s="2">
        <v>7973</v>
      </c>
    </row>
    <row r="6" spans="2:10" x14ac:dyDescent="0.25">
      <c r="B6" s="48" t="s">
        <v>1284</v>
      </c>
      <c r="C6" s="49"/>
      <c r="D6" s="49"/>
      <c r="E6" s="49"/>
      <c r="F6" s="49"/>
      <c r="G6" s="49"/>
      <c r="H6" s="49"/>
      <c r="I6" s="49"/>
      <c r="J6" s="50"/>
    </row>
    <row r="7" spans="2:10" x14ac:dyDescent="0.25">
      <c r="B7" s="4" t="s">
        <v>67</v>
      </c>
      <c r="C7" s="4" t="s">
        <v>1285</v>
      </c>
      <c r="D7" s="4" t="s">
        <v>1286</v>
      </c>
      <c r="E7" s="4" t="s">
        <v>1287</v>
      </c>
      <c r="F7" s="4" t="s">
        <v>72</v>
      </c>
      <c r="G7" s="4" t="s">
        <v>1288</v>
      </c>
      <c r="H7" s="4" t="s">
        <v>76</v>
      </c>
      <c r="I7" s="4" t="s">
        <v>217</v>
      </c>
      <c r="J7" s="4" t="s">
        <v>1289</v>
      </c>
    </row>
    <row r="8" spans="2:10" x14ac:dyDescent="0.25">
      <c r="B8" s="3"/>
      <c r="C8" s="4" t="s">
        <v>121</v>
      </c>
      <c r="D8" s="3"/>
      <c r="E8" s="4" t="s">
        <v>11</v>
      </c>
      <c r="F8" s="3"/>
      <c r="G8" s="4" t="s">
        <v>10</v>
      </c>
      <c r="H8" s="4" t="s">
        <v>11</v>
      </c>
      <c r="I8" s="4" t="s">
        <v>11</v>
      </c>
      <c r="J8" s="4" t="s">
        <v>1290</v>
      </c>
    </row>
    <row r="9" spans="2:10" x14ac:dyDescent="0.25">
      <c r="B9" s="5"/>
      <c r="C9" s="6" t="s">
        <v>12</v>
      </c>
      <c r="D9" s="6" t="s">
        <v>13</v>
      </c>
      <c r="E9" s="6" t="s">
        <v>78</v>
      </c>
      <c r="F9" s="6" t="s">
        <v>79</v>
      </c>
      <c r="G9" s="6" t="s">
        <v>80</v>
      </c>
      <c r="H9" s="6" t="s">
        <v>81</v>
      </c>
      <c r="I9" s="6" t="s">
        <v>82</v>
      </c>
      <c r="J9" s="6" t="s">
        <v>83</v>
      </c>
    </row>
    <row r="10" spans="2:10" x14ac:dyDescent="0.25">
      <c r="B10" s="18" t="s">
        <v>1291</v>
      </c>
      <c r="C10" s="9"/>
      <c r="D10" s="9"/>
      <c r="E10" s="9"/>
      <c r="F10" s="9"/>
      <c r="G10" s="9"/>
      <c r="H10" s="9"/>
      <c r="I10" s="9"/>
      <c r="J10" s="9"/>
    </row>
    <row r="11" spans="2:10" x14ac:dyDescent="0.25">
      <c r="B11" s="18" t="s">
        <v>1292</v>
      </c>
      <c r="C11" s="9"/>
      <c r="D11" s="9"/>
      <c r="E11" s="9"/>
      <c r="F11" s="9"/>
      <c r="G11" s="9"/>
      <c r="H11" s="9"/>
      <c r="I11" s="9"/>
      <c r="J11" s="9"/>
    </row>
    <row r="12" spans="2:10" x14ac:dyDescent="0.25">
      <c r="B12" s="18" t="s">
        <v>1293</v>
      </c>
      <c r="C12" s="9"/>
      <c r="D12" s="9"/>
      <c r="E12" s="9"/>
      <c r="F12" s="9"/>
      <c r="G12" s="9"/>
      <c r="H12" s="9"/>
      <c r="I12" s="9"/>
      <c r="J12" s="9"/>
    </row>
    <row r="13" spans="2:10" x14ac:dyDescent="0.25">
      <c r="B13" s="18" t="s">
        <v>1294</v>
      </c>
      <c r="C13" s="9"/>
      <c r="D13" s="9"/>
      <c r="E13" s="9"/>
      <c r="F13" s="9"/>
      <c r="G13" s="9"/>
      <c r="H13" s="9"/>
      <c r="I13" s="9"/>
      <c r="J13" s="9"/>
    </row>
    <row r="14" spans="2:10" x14ac:dyDescent="0.25">
      <c r="B14" s="18" t="s">
        <v>1295</v>
      </c>
      <c r="C14" s="9"/>
      <c r="D14" s="9"/>
      <c r="E14" s="9"/>
      <c r="F14" s="9"/>
      <c r="G14" s="9"/>
      <c r="H14" s="9"/>
      <c r="I14" s="9"/>
      <c r="J14" s="9"/>
    </row>
    <row r="15" spans="2:10" x14ac:dyDescent="0.25">
      <c r="B15" s="18" t="s">
        <v>1296</v>
      </c>
      <c r="C15" s="9"/>
      <c r="D15" s="9"/>
      <c r="E15" s="9"/>
      <c r="F15" s="9"/>
      <c r="G15" s="9"/>
      <c r="H15" s="9"/>
      <c r="I15" s="9"/>
      <c r="J15" s="9"/>
    </row>
    <row r="16" spans="2:10" x14ac:dyDescent="0.25">
      <c r="B16" s="18" t="s">
        <v>1297</v>
      </c>
      <c r="C16" s="9"/>
      <c r="D16" s="9"/>
      <c r="E16" s="9"/>
      <c r="F16" s="9"/>
      <c r="G16" s="9"/>
      <c r="H16" s="9"/>
      <c r="I16" s="9"/>
      <c r="J16" s="9"/>
    </row>
  </sheetData>
  <mergeCells count="1">
    <mergeCell ref="B6:J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B1:K12"/>
  <sheetViews>
    <sheetView rightToLeft="1" workbookViewId="0"/>
  </sheetViews>
  <sheetFormatPr defaultRowHeight="12.75" customHeight="1" x14ac:dyDescent="0.25"/>
  <cols>
    <col min="2" max="2" width="37.77734375" bestFit="1" customWidth="1"/>
    <col min="3" max="3" width="18.77734375" bestFit="1" customWidth="1"/>
    <col min="4" max="4" width="7.44140625" bestFit="1" customWidth="1"/>
    <col min="5" max="5" width="12.44140625" bestFit="1" customWidth="1"/>
    <col min="6" max="6" width="15" bestFit="1" customWidth="1"/>
    <col min="7" max="7" width="13.77734375" bestFit="1" customWidth="1"/>
    <col min="8" max="8" width="18.77734375" bestFit="1" customWidth="1"/>
    <col min="9" max="9" width="13.77734375" bestFit="1" customWidth="1"/>
    <col min="10" max="10" width="34" bestFit="1" customWidth="1"/>
    <col min="11" max="11" width="30.21875" bestFit="1" customWidth="1"/>
  </cols>
  <sheetData>
    <row r="1" spans="2:11" x14ac:dyDescent="0.25">
      <c r="B1" s="1" t="s">
        <v>0</v>
      </c>
      <c r="C1" s="1" t="s">
        <v>1</v>
      </c>
    </row>
    <row r="2" spans="2:11" x14ac:dyDescent="0.25">
      <c r="B2" s="1" t="s">
        <v>2</v>
      </c>
      <c r="C2" s="1" t="s">
        <v>3</v>
      </c>
    </row>
    <row r="3" spans="2:11" x14ac:dyDescent="0.25">
      <c r="B3" s="1" t="s">
        <v>4</v>
      </c>
      <c r="C3" s="1" t="s">
        <v>5</v>
      </c>
    </row>
    <row r="4" spans="2:11" x14ac:dyDescent="0.25">
      <c r="B4" s="1" t="s">
        <v>6</v>
      </c>
      <c r="C4" s="2">
        <v>7973</v>
      </c>
    </row>
    <row r="6" spans="2:11" x14ac:dyDescent="0.25">
      <c r="B6" s="48" t="s">
        <v>1298</v>
      </c>
      <c r="C6" s="49"/>
      <c r="D6" s="49"/>
      <c r="E6" s="49"/>
      <c r="F6" s="49"/>
      <c r="G6" s="49"/>
      <c r="H6" s="49"/>
      <c r="I6" s="49"/>
      <c r="J6" s="49"/>
      <c r="K6" s="50"/>
    </row>
    <row r="7" spans="2:11" x14ac:dyDescent="0.25">
      <c r="B7" s="4" t="s">
        <v>67</v>
      </c>
      <c r="C7" s="4" t="s">
        <v>69</v>
      </c>
      <c r="D7" s="4" t="s">
        <v>70</v>
      </c>
      <c r="E7" s="4" t="s">
        <v>71</v>
      </c>
      <c r="F7" s="4" t="s">
        <v>216</v>
      </c>
      <c r="G7" s="4" t="s">
        <v>72</v>
      </c>
      <c r="H7" s="4" t="s">
        <v>74</v>
      </c>
      <c r="I7" s="4" t="s">
        <v>8</v>
      </c>
      <c r="J7" s="4" t="s">
        <v>76</v>
      </c>
      <c r="K7" s="4" t="s">
        <v>217</v>
      </c>
    </row>
    <row r="8" spans="2:11" x14ac:dyDescent="0.25">
      <c r="B8" s="3"/>
      <c r="C8" s="3"/>
      <c r="D8" s="3"/>
      <c r="E8" s="3"/>
      <c r="F8" s="4" t="s">
        <v>11</v>
      </c>
      <c r="G8" s="3"/>
      <c r="H8" s="4" t="s">
        <v>11</v>
      </c>
      <c r="I8" s="4" t="s">
        <v>10</v>
      </c>
      <c r="J8" s="4" t="s">
        <v>11</v>
      </c>
      <c r="K8" s="4" t="s">
        <v>11</v>
      </c>
    </row>
    <row r="9" spans="2:11" x14ac:dyDescent="0.25">
      <c r="B9" s="5"/>
      <c r="C9" s="6" t="s">
        <v>12</v>
      </c>
      <c r="D9" s="6" t="s">
        <v>13</v>
      </c>
      <c r="E9" s="6" t="s">
        <v>78</v>
      </c>
      <c r="F9" s="6" t="s">
        <v>79</v>
      </c>
      <c r="G9" s="6" t="s">
        <v>80</v>
      </c>
      <c r="H9" s="6" t="s">
        <v>81</v>
      </c>
      <c r="I9" s="6" t="s">
        <v>82</v>
      </c>
      <c r="J9" s="6" t="s">
        <v>83</v>
      </c>
      <c r="K9" s="6" t="s">
        <v>84</v>
      </c>
    </row>
    <row r="10" spans="2:11" x14ac:dyDescent="0.25">
      <c r="B10" s="18" t="s">
        <v>1299</v>
      </c>
      <c r="C10" s="9"/>
      <c r="D10" s="9"/>
      <c r="E10" s="9"/>
      <c r="F10" s="9"/>
      <c r="G10" s="9"/>
      <c r="H10" s="9"/>
      <c r="I10" s="9"/>
      <c r="J10" s="9"/>
      <c r="K10" s="9"/>
    </row>
    <row r="11" spans="2:11" x14ac:dyDescent="0.25">
      <c r="B11" s="18" t="s">
        <v>1300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x14ac:dyDescent="0.25">
      <c r="B12" s="18" t="s">
        <v>1301</v>
      </c>
      <c r="C12" s="9"/>
      <c r="D12" s="9"/>
      <c r="E12" s="9"/>
      <c r="F12" s="9"/>
      <c r="G12" s="9"/>
      <c r="H12" s="9"/>
      <c r="I12" s="9"/>
      <c r="J12" s="9"/>
      <c r="K12" s="9"/>
    </row>
  </sheetData>
  <mergeCells count="1">
    <mergeCell ref="B6:K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B1:K16"/>
  <sheetViews>
    <sheetView rightToLeft="1" workbookViewId="0">
      <selection activeCell="B13" sqref="B13:K13"/>
    </sheetView>
  </sheetViews>
  <sheetFormatPr defaultRowHeight="12.75" customHeight="1" x14ac:dyDescent="0.25"/>
  <cols>
    <col min="2" max="2" width="25.88671875" bestFit="1" customWidth="1"/>
    <col min="3" max="3" width="16.109375" bestFit="1" customWidth="1"/>
    <col min="4" max="4" width="9.33203125" bestFit="1" customWidth="1"/>
    <col min="5" max="5" width="9.5546875" bestFit="1" customWidth="1"/>
    <col min="6" max="6" width="11.88671875" bestFit="1" customWidth="1"/>
    <col min="7" max="7" width="12.21875" bestFit="1" customWidth="1"/>
    <col min="8" max="8" width="15" bestFit="1" customWidth="1"/>
    <col min="9" max="9" width="10.21875" bestFit="1" customWidth="1"/>
    <col min="10" max="10" width="27.33203125" bestFit="1" customWidth="1"/>
    <col min="11" max="11" width="24.33203125" bestFit="1" customWidth="1"/>
  </cols>
  <sheetData>
    <row r="1" spans="2:11" x14ac:dyDescent="0.25">
      <c r="B1" s="1" t="s">
        <v>0</v>
      </c>
      <c r="C1" s="1" t="s">
        <v>1</v>
      </c>
    </row>
    <row r="2" spans="2:11" x14ac:dyDescent="0.25">
      <c r="B2" s="1" t="s">
        <v>2</v>
      </c>
      <c r="C2" s="1" t="s">
        <v>3</v>
      </c>
    </row>
    <row r="3" spans="2:11" x14ac:dyDescent="0.25">
      <c r="B3" s="1" t="s">
        <v>4</v>
      </c>
      <c r="C3" s="1" t="s">
        <v>5</v>
      </c>
    </row>
    <row r="4" spans="2:11" x14ac:dyDescent="0.25">
      <c r="B4" s="1" t="s">
        <v>6</v>
      </c>
      <c r="C4" s="2">
        <v>7973</v>
      </c>
    </row>
    <row r="6" spans="2:11" x14ac:dyDescent="0.25">
      <c r="B6" s="48" t="s">
        <v>1302</v>
      </c>
      <c r="C6" s="49"/>
      <c r="D6" s="49"/>
      <c r="E6" s="49"/>
      <c r="F6" s="49"/>
      <c r="G6" s="49"/>
      <c r="H6" s="49"/>
      <c r="I6" s="49"/>
      <c r="J6" s="49"/>
      <c r="K6" s="50"/>
    </row>
    <row r="7" spans="2:11" x14ac:dyDescent="0.25">
      <c r="B7" s="4" t="s">
        <v>67</v>
      </c>
      <c r="C7" s="4" t="s">
        <v>1303</v>
      </c>
      <c r="D7" s="4" t="s">
        <v>70</v>
      </c>
      <c r="E7" s="4" t="s">
        <v>71</v>
      </c>
      <c r="F7" s="4" t="s">
        <v>216</v>
      </c>
      <c r="G7" s="4" t="s">
        <v>72</v>
      </c>
      <c r="H7" s="4" t="s">
        <v>74</v>
      </c>
      <c r="I7" s="4" t="s">
        <v>8</v>
      </c>
      <c r="J7" s="4" t="s">
        <v>76</v>
      </c>
      <c r="K7" s="4" t="s">
        <v>217</v>
      </c>
    </row>
    <row r="8" spans="2:11" x14ac:dyDescent="0.25">
      <c r="B8" s="3"/>
      <c r="C8" s="3"/>
      <c r="D8" s="3"/>
      <c r="E8" s="3"/>
      <c r="F8" s="4" t="s">
        <v>11</v>
      </c>
      <c r="G8" s="3"/>
      <c r="H8" s="4" t="s">
        <v>11</v>
      </c>
      <c r="I8" s="4" t="s">
        <v>10</v>
      </c>
      <c r="J8" s="4" t="s">
        <v>11</v>
      </c>
      <c r="K8" s="4" t="s">
        <v>11</v>
      </c>
    </row>
    <row r="9" spans="2:11" x14ac:dyDescent="0.25">
      <c r="B9" s="5"/>
      <c r="C9" s="6" t="s">
        <v>12</v>
      </c>
      <c r="D9" s="6" t="s">
        <v>13</v>
      </c>
      <c r="E9" s="6" t="s">
        <v>78</v>
      </c>
      <c r="F9" s="6" t="s">
        <v>79</v>
      </c>
      <c r="G9" s="6" t="s">
        <v>80</v>
      </c>
      <c r="H9" s="6" t="s">
        <v>81</v>
      </c>
      <c r="I9" s="6" t="s">
        <v>82</v>
      </c>
      <c r="J9" s="6" t="s">
        <v>83</v>
      </c>
      <c r="K9" s="6" t="s">
        <v>84</v>
      </c>
    </row>
    <row r="10" spans="2:11" x14ac:dyDescent="0.25">
      <c r="B10" s="34" t="s">
        <v>1304</v>
      </c>
      <c r="C10" s="5"/>
      <c r="D10" s="5"/>
      <c r="E10" s="5"/>
      <c r="F10" s="5"/>
      <c r="G10" s="5"/>
      <c r="H10" s="5"/>
      <c r="I10" s="35">
        <v>0.16474</v>
      </c>
      <c r="J10" s="35">
        <v>100</v>
      </c>
      <c r="K10" s="35">
        <v>3.1231953999999999E-4</v>
      </c>
    </row>
    <row r="11" spans="2:11" x14ac:dyDescent="0.25">
      <c r="B11" s="18" t="s">
        <v>1305</v>
      </c>
      <c r="C11" s="9"/>
      <c r="D11" s="9"/>
      <c r="E11" s="9"/>
      <c r="F11" s="9"/>
      <c r="G11" s="9"/>
      <c r="H11" s="9"/>
      <c r="I11" s="33">
        <v>0.16474</v>
      </c>
      <c r="J11" s="33">
        <v>100</v>
      </c>
      <c r="K11" s="20">
        <v>3.1231953999999999E-4</v>
      </c>
    </row>
    <row r="12" spans="2:11" x14ac:dyDescent="0.25">
      <c r="B12" s="9"/>
      <c r="C12" s="14" t="s">
        <v>1306</v>
      </c>
      <c r="D12" s="9"/>
      <c r="E12" s="9"/>
      <c r="F12" s="9"/>
      <c r="G12" s="9"/>
      <c r="H12" s="9"/>
      <c r="I12" s="37">
        <v>0</v>
      </c>
      <c r="J12" s="37">
        <v>0</v>
      </c>
      <c r="K12" s="9"/>
    </row>
    <row r="13" spans="2:11" x14ac:dyDescent="0.25">
      <c r="B13" s="21"/>
      <c r="C13" s="14"/>
      <c r="D13" s="14"/>
      <c r="E13" s="9"/>
      <c r="F13" s="9"/>
      <c r="G13" s="14"/>
      <c r="H13" s="9"/>
      <c r="I13" s="37"/>
      <c r="J13" s="37"/>
      <c r="K13" s="17"/>
    </row>
    <row r="14" spans="2:11" x14ac:dyDescent="0.25">
      <c r="B14" s="18" t="s">
        <v>1307</v>
      </c>
      <c r="C14" s="9"/>
      <c r="D14" s="9"/>
      <c r="E14" s="9"/>
      <c r="F14" s="9"/>
      <c r="G14" s="9"/>
      <c r="H14" s="9"/>
      <c r="I14" s="33">
        <v>0</v>
      </c>
      <c r="J14" s="33">
        <v>0</v>
      </c>
      <c r="K14" s="20">
        <v>0</v>
      </c>
    </row>
    <row r="15" spans="2:11" x14ac:dyDescent="0.25">
      <c r="B15" s="9"/>
      <c r="C15" s="14" t="s">
        <v>1306</v>
      </c>
      <c r="D15" s="9"/>
      <c r="E15" s="9"/>
      <c r="F15" s="9"/>
      <c r="G15" s="9"/>
      <c r="H15" s="9"/>
      <c r="I15" s="37">
        <v>0</v>
      </c>
      <c r="J15" s="37">
        <v>0</v>
      </c>
      <c r="K15" s="9"/>
    </row>
    <row r="16" spans="2:11" x14ac:dyDescent="0.25">
      <c r="B16" s="18" t="s">
        <v>1308</v>
      </c>
      <c r="C16" s="9"/>
      <c r="D16" s="9"/>
      <c r="E16" s="9"/>
      <c r="F16" s="9"/>
      <c r="G16" s="9"/>
      <c r="H16" s="9"/>
      <c r="I16" s="9"/>
      <c r="J16" s="9"/>
      <c r="K16" s="9"/>
    </row>
  </sheetData>
  <mergeCells count="1">
    <mergeCell ref="B6:K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P18"/>
  <sheetViews>
    <sheetView rightToLeft="1" workbookViewId="0"/>
  </sheetViews>
  <sheetFormatPr defaultRowHeight="12.75" customHeight="1" x14ac:dyDescent="0.25"/>
  <cols>
    <col min="2" max="2" width="36.5546875" bestFit="1" customWidth="1"/>
    <col min="3" max="3" width="18.77734375" bestFit="1" customWidth="1"/>
    <col min="4" max="4" width="13.77734375" bestFit="1" customWidth="1"/>
    <col min="5" max="5" width="7.44140625" bestFit="1" customWidth="1"/>
    <col min="6" max="6" width="12.44140625" bestFit="1" customWidth="1"/>
    <col min="7" max="7" width="17.5546875" bestFit="1" customWidth="1"/>
    <col min="8" max="8" width="8.6640625" bestFit="1" customWidth="1"/>
    <col min="9" max="9" width="13.77734375" bestFit="1" customWidth="1"/>
    <col min="10" max="10" width="16.33203125" bestFit="1" customWidth="1"/>
    <col min="11" max="11" width="21.33203125" bestFit="1" customWidth="1"/>
    <col min="12" max="12" width="12.44140625" bestFit="1" customWidth="1"/>
    <col min="13" max="13" width="18.77734375" bestFit="1" customWidth="1"/>
    <col min="14" max="14" width="28.88671875" bestFit="1" customWidth="1"/>
    <col min="15" max="15" width="34" bestFit="1" customWidth="1"/>
    <col min="16" max="16" width="30.21875" bestFit="1" customWidth="1"/>
  </cols>
  <sheetData>
    <row r="1" spans="2:16" x14ac:dyDescent="0.25">
      <c r="B1" s="1" t="s">
        <v>0</v>
      </c>
      <c r="C1" s="1" t="s">
        <v>1</v>
      </c>
    </row>
    <row r="2" spans="2:16" x14ac:dyDescent="0.25">
      <c r="B2" s="1" t="s">
        <v>2</v>
      </c>
      <c r="C2" s="1" t="s">
        <v>3</v>
      </c>
    </row>
    <row r="3" spans="2:16" x14ac:dyDescent="0.25">
      <c r="B3" s="1" t="s">
        <v>4</v>
      </c>
      <c r="C3" s="1" t="s">
        <v>5</v>
      </c>
    </row>
    <row r="4" spans="2:16" x14ac:dyDescent="0.25">
      <c r="B4" s="1" t="s">
        <v>6</v>
      </c>
      <c r="C4" s="2">
        <v>7973</v>
      </c>
    </row>
    <row r="6" spans="2:16" x14ac:dyDescent="0.25">
      <c r="B6" s="48" t="s">
        <v>1309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50"/>
    </row>
    <row r="7" spans="2:16" x14ac:dyDescent="0.25">
      <c r="B7" s="54" t="s">
        <v>1310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3"/>
    </row>
    <row r="8" spans="2:16" x14ac:dyDescent="0.25">
      <c r="B8" s="4" t="s">
        <v>67</v>
      </c>
      <c r="C8" s="4" t="s">
        <v>68</v>
      </c>
      <c r="D8" s="4" t="s">
        <v>215</v>
      </c>
      <c r="E8" s="4" t="s">
        <v>70</v>
      </c>
      <c r="F8" s="4" t="s">
        <v>71</v>
      </c>
      <c r="G8" s="4" t="s">
        <v>114</v>
      </c>
      <c r="H8" s="4" t="s">
        <v>115</v>
      </c>
      <c r="I8" s="4" t="s">
        <v>72</v>
      </c>
      <c r="J8" s="4" t="s">
        <v>73</v>
      </c>
      <c r="K8" s="4" t="s">
        <v>1311</v>
      </c>
      <c r="L8" s="4" t="s">
        <v>116</v>
      </c>
      <c r="M8" s="4" t="s">
        <v>1312</v>
      </c>
      <c r="N8" s="4" t="s">
        <v>119</v>
      </c>
      <c r="O8" s="4" t="s">
        <v>76</v>
      </c>
      <c r="P8" s="4" t="s">
        <v>217</v>
      </c>
    </row>
    <row r="9" spans="2:16" x14ac:dyDescent="0.25">
      <c r="B9" s="5"/>
      <c r="C9" s="5"/>
      <c r="D9" s="5"/>
      <c r="E9" s="5"/>
      <c r="F9" s="5"/>
      <c r="G9" s="6" t="s">
        <v>121</v>
      </c>
      <c r="H9" s="6" t="s">
        <v>122</v>
      </c>
      <c r="I9" s="5"/>
      <c r="J9" s="6" t="s">
        <v>11</v>
      </c>
      <c r="K9" s="6" t="s">
        <v>11</v>
      </c>
      <c r="L9" s="6" t="s">
        <v>123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  <c r="N10" s="6" t="s">
        <v>126</v>
      </c>
      <c r="O10" s="6" t="s">
        <v>127</v>
      </c>
      <c r="P10" s="6" t="s">
        <v>128</v>
      </c>
    </row>
    <row r="11" spans="2:16" x14ac:dyDescent="0.25">
      <c r="B11" s="25" t="s">
        <v>1313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x14ac:dyDescent="0.25">
      <c r="B12" s="25" t="s">
        <v>1314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x14ac:dyDescent="0.25">
      <c r="B13" s="25" t="s">
        <v>1315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x14ac:dyDescent="0.25">
      <c r="B14" s="25" t="s">
        <v>1316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x14ac:dyDescent="0.25">
      <c r="B15" s="25" t="s">
        <v>1317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x14ac:dyDescent="0.25">
      <c r="B16" s="25" t="s">
        <v>1318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 x14ac:dyDescent="0.25">
      <c r="B17" s="25" t="s">
        <v>1319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x14ac:dyDescent="0.25">
      <c r="B18" s="25" t="s">
        <v>1320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</sheetData>
  <mergeCells count="2">
    <mergeCell ref="B6:P6"/>
    <mergeCell ref="B7:P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B1:P18"/>
  <sheetViews>
    <sheetView rightToLeft="1" workbookViewId="0"/>
  </sheetViews>
  <sheetFormatPr defaultRowHeight="12.75" customHeight="1" x14ac:dyDescent="0.25"/>
  <cols>
    <col min="2" max="2" width="36.5546875" bestFit="1" customWidth="1"/>
    <col min="3" max="3" width="18.77734375" bestFit="1" customWidth="1"/>
    <col min="4" max="4" width="13.77734375" bestFit="1" customWidth="1"/>
    <col min="5" max="5" width="7.44140625" bestFit="1" customWidth="1"/>
    <col min="6" max="6" width="12.44140625" bestFit="1" customWidth="1"/>
    <col min="7" max="7" width="17.5546875" bestFit="1" customWidth="1"/>
    <col min="8" max="8" width="8.6640625" bestFit="1" customWidth="1"/>
    <col min="9" max="9" width="13.77734375" bestFit="1" customWidth="1"/>
    <col min="10" max="10" width="16.33203125" bestFit="1" customWidth="1"/>
    <col min="11" max="11" width="21.33203125" bestFit="1" customWidth="1"/>
    <col min="12" max="12" width="12.44140625" bestFit="1" customWidth="1"/>
    <col min="13" max="13" width="18.77734375" bestFit="1" customWidth="1"/>
    <col min="14" max="14" width="28.88671875" bestFit="1" customWidth="1"/>
    <col min="15" max="15" width="34" bestFit="1" customWidth="1"/>
    <col min="16" max="16" width="30.21875" bestFit="1" customWidth="1"/>
  </cols>
  <sheetData>
    <row r="1" spans="2:16" x14ac:dyDescent="0.25">
      <c r="B1" s="1" t="s">
        <v>0</v>
      </c>
      <c r="C1" s="1" t="s">
        <v>1</v>
      </c>
    </row>
    <row r="2" spans="2:16" x14ac:dyDescent="0.25">
      <c r="B2" s="1" t="s">
        <v>2</v>
      </c>
      <c r="C2" s="1" t="s">
        <v>3</v>
      </c>
    </row>
    <row r="3" spans="2:16" x14ac:dyDescent="0.25">
      <c r="B3" s="1" t="s">
        <v>4</v>
      </c>
      <c r="C3" s="1" t="s">
        <v>5</v>
      </c>
    </row>
    <row r="4" spans="2:16" x14ac:dyDescent="0.25">
      <c r="B4" s="1" t="s">
        <v>6</v>
      </c>
      <c r="C4" s="2">
        <v>7973</v>
      </c>
    </row>
    <row r="6" spans="2:16" x14ac:dyDescent="0.25">
      <c r="B6" s="48" t="s">
        <v>1321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50"/>
    </row>
    <row r="7" spans="2:16" x14ac:dyDescent="0.25">
      <c r="B7" s="54" t="s">
        <v>1322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3"/>
    </row>
    <row r="8" spans="2:16" x14ac:dyDescent="0.25">
      <c r="B8" s="4" t="s">
        <v>67</v>
      </c>
      <c r="C8" s="4" t="s">
        <v>68</v>
      </c>
      <c r="D8" s="4" t="s">
        <v>215</v>
      </c>
      <c r="E8" s="4" t="s">
        <v>70</v>
      </c>
      <c r="F8" s="4" t="s">
        <v>71</v>
      </c>
      <c r="G8" s="4" t="s">
        <v>114</v>
      </c>
      <c r="H8" s="4" t="s">
        <v>115</v>
      </c>
      <c r="I8" s="4" t="s">
        <v>72</v>
      </c>
      <c r="J8" s="4" t="s">
        <v>73</v>
      </c>
      <c r="K8" s="4" t="s">
        <v>1311</v>
      </c>
      <c r="L8" s="4" t="s">
        <v>116</v>
      </c>
      <c r="M8" s="4" t="s">
        <v>1312</v>
      </c>
      <c r="N8" s="4" t="s">
        <v>119</v>
      </c>
      <c r="O8" s="4" t="s">
        <v>76</v>
      </c>
      <c r="P8" s="4" t="s">
        <v>217</v>
      </c>
    </row>
    <row r="9" spans="2:16" x14ac:dyDescent="0.25">
      <c r="B9" s="5"/>
      <c r="C9" s="5"/>
      <c r="D9" s="5"/>
      <c r="E9" s="5"/>
      <c r="F9" s="5"/>
      <c r="G9" s="6" t="s">
        <v>121</v>
      </c>
      <c r="H9" s="6" t="s">
        <v>122</v>
      </c>
      <c r="I9" s="5"/>
      <c r="J9" s="6" t="s">
        <v>11</v>
      </c>
      <c r="K9" s="6" t="s">
        <v>11</v>
      </c>
      <c r="L9" s="6" t="s">
        <v>123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  <c r="N10" s="6" t="s">
        <v>126</v>
      </c>
      <c r="O10" s="6" t="s">
        <v>127</v>
      </c>
      <c r="P10" s="6" t="s">
        <v>128</v>
      </c>
    </row>
    <row r="11" spans="2:16" x14ac:dyDescent="0.25">
      <c r="B11" s="25" t="s">
        <v>1323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x14ac:dyDescent="0.25">
      <c r="B12" s="25" t="s">
        <v>1324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x14ac:dyDescent="0.25">
      <c r="B13" s="25" t="s">
        <v>1325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x14ac:dyDescent="0.25">
      <c r="B14" s="25" t="s">
        <v>1326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x14ac:dyDescent="0.25">
      <c r="B15" s="25" t="s">
        <v>1327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x14ac:dyDescent="0.25">
      <c r="B16" s="25" t="s">
        <v>1328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 x14ac:dyDescent="0.25">
      <c r="B17" s="25" t="s">
        <v>1329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x14ac:dyDescent="0.25">
      <c r="B18" s="25" t="s">
        <v>1330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</sheetData>
  <mergeCells count="2">
    <mergeCell ref="B6:P6"/>
    <mergeCell ref="B7:P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B1:P18"/>
  <sheetViews>
    <sheetView rightToLeft="1" workbookViewId="0"/>
  </sheetViews>
  <sheetFormatPr defaultRowHeight="12.75" customHeight="1" x14ac:dyDescent="0.25"/>
  <cols>
    <col min="2" max="2" width="36.5546875" bestFit="1" customWidth="1"/>
    <col min="3" max="3" width="18.77734375" bestFit="1" customWidth="1"/>
    <col min="4" max="4" width="13.77734375" bestFit="1" customWidth="1"/>
    <col min="5" max="5" width="7.44140625" bestFit="1" customWidth="1"/>
    <col min="6" max="6" width="12.44140625" bestFit="1" customWidth="1"/>
    <col min="7" max="7" width="17.5546875" bestFit="1" customWidth="1"/>
    <col min="8" max="8" width="8.6640625" bestFit="1" customWidth="1"/>
    <col min="9" max="9" width="13.77734375" bestFit="1" customWidth="1"/>
    <col min="10" max="10" width="16.33203125" bestFit="1" customWidth="1"/>
    <col min="11" max="11" width="21.33203125" bestFit="1" customWidth="1"/>
    <col min="12" max="12" width="12.44140625" bestFit="1" customWidth="1"/>
    <col min="13" max="13" width="18.77734375" bestFit="1" customWidth="1"/>
    <col min="14" max="14" width="28.88671875" bestFit="1" customWidth="1"/>
    <col min="15" max="15" width="34" bestFit="1" customWidth="1"/>
    <col min="16" max="16" width="30.21875" bestFit="1" customWidth="1"/>
  </cols>
  <sheetData>
    <row r="1" spans="2:16" x14ac:dyDescent="0.25">
      <c r="B1" s="1" t="s">
        <v>0</v>
      </c>
      <c r="C1" s="1" t="s">
        <v>1</v>
      </c>
    </row>
    <row r="2" spans="2:16" x14ac:dyDescent="0.25">
      <c r="B2" s="1" t="s">
        <v>2</v>
      </c>
      <c r="C2" s="1" t="s">
        <v>3</v>
      </c>
    </row>
    <row r="3" spans="2:16" x14ac:dyDescent="0.25">
      <c r="B3" s="1" t="s">
        <v>4</v>
      </c>
      <c r="C3" s="1" t="s">
        <v>5</v>
      </c>
    </row>
    <row r="4" spans="2:16" x14ac:dyDescent="0.25">
      <c r="B4" s="1" t="s">
        <v>6</v>
      </c>
      <c r="C4" s="2">
        <v>7973</v>
      </c>
    </row>
    <row r="6" spans="2:16" x14ac:dyDescent="0.25">
      <c r="B6" s="48" t="s">
        <v>1331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50"/>
    </row>
    <row r="7" spans="2:16" x14ac:dyDescent="0.25">
      <c r="B7" s="54" t="s">
        <v>1332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3"/>
    </row>
    <row r="8" spans="2:16" x14ac:dyDescent="0.25">
      <c r="B8" s="4" t="s">
        <v>67</v>
      </c>
      <c r="C8" s="4" t="s">
        <v>68</v>
      </c>
      <c r="D8" s="4" t="s">
        <v>215</v>
      </c>
      <c r="E8" s="4" t="s">
        <v>70</v>
      </c>
      <c r="F8" s="4" t="s">
        <v>71</v>
      </c>
      <c r="G8" s="4" t="s">
        <v>114</v>
      </c>
      <c r="H8" s="4" t="s">
        <v>115</v>
      </c>
      <c r="I8" s="4" t="s">
        <v>72</v>
      </c>
      <c r="J8" s="4" t="s">
        <v>73</v>
      </c>
      <c r="K8" s="4" t="s">
        <v>1311</v>
      </c>
      <c r="L8" s="4" t="s">
        <v>116</v>
      </c>
      <c r="M8" s="4" t="s">
        <v>1312</v>
      </c>
      <c r="N8" s="4" t="s">
        <v>119</v>
      </c>
      <c r="O8" s="4" t="s">
        <v>76</v>
      </c>
      <c r="P8" s="4" t="s">
        <v>217</v>
      </c>
    </row>
    <row r="9" spans="2:16" x14ac:dyDescent="0.25">
      <c r="B9" s="5"/>
      <c r="C9" s="5"/>
      <c r="D9" s="5"/>
      <c r="E9" s="5"/>
      <c r="F9" s="5"/>
      <c r="G9" s="6" t="s">
        <v>121</v>
      </c>
      <c r="H9" s="6" t="s">
        <v>122</v>
      </c>
      <c r="I9" s="5"/>
      <c r="J9" s="6" t="s">
        <v>11</v>
      </c>
      <c r="K9" s="6" t="s">
        <v>11</v>
      </c>
      <c r="L9" s="6" t="s">
        <v>123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  <c r="N10" s="6" t="s">
        <v>126</v>
      </c>
      <c r="O10" s="6" t="s">
        <v>127</v>
      </c>
      <c r="P10" s="6" t="s">
        <v>128</v>
      </c>
    </row>
    <row r="11" spans="2:16" x14ac:dyDescent="0.25">
      <c r="B11" s="25" t="s">
        <v>1333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x14ac:dyDescent="0.25">
      <c r="B12" s="25" t="s">
        <v>1334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x14ac:dyDescent="0.25">
      <c r="B13" s="25" t="s">
        <v>1335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x14ac:dyDescent="0.25">
      <c r="B14" s="25" t="s">
        <v>1336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x14ac:dyDescent="0.25">
      <c r="B15" s="25" t="s">
        <v>1337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x14ac:dyDescent="0.25">
      <c r="B16" s="25" t="s">
        <v>1338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 x14ac:dyDescent="0.25">
      <c r="B17" s="25" t="s">
        <v>1339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x14ac:dyDescent="0.25">
      <c r="B18" s="25" t="s">
        <v>1340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</sheetData>
  <mergeCells count="2">
    <mergeCell ref="B6:P6"/>
    <mergeCell ref="B7:P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R48"/>
  <sheetViews>
    <sheetView rightToLeft="1" topLeftCell="A13" zoomScale="85" zoomScaleNormal="85" workbookViewId="0">
      <selection activeCell="J43" sqref="J43"/>
    </sheetView>
  </sheetViews>
  <sheetFormatPr defaultRowHeight="12.75" customHeight="1" x14ac:dyDescent="0.25"/>
  <cols>
    <col min="2" max="2" width="46.77734375" bestFit="1" customWidth="1"/>
    <col min="3" max="3" width="16.109375" bestFit="1" customWidth="1"/>
    <col min="4" max="4" width="11.33203125" bestFit="1" customWidth="1"/>
    <col min="5" max="5" width="5.77734375" bestFit="1" customWidth="1"/>
    <col min="6" max="6" width="9.5546875" bestFit="1" customWidth="1"/>
    <col min="7" max="7" width="14.109375" bestFit="1" customWidth="1"/>
    <col min="8" max="8" width="6.21875" bestFit="1" customWidth="1"/>
    <col min="9" max="9" width="10.33203125" bestFit="1" customWidth="1"/>
    <col min="10" max="10" width="12.5546875" bestFit="1" customWidth="1"/>
    <col min="11" max="11" width="15" bestFit="1" customWidth="1"/>
    <col min="12" max="12" width="11.6640625" bestFit="1" customWidth="1"/>
    <col min="13" max="13" width="7.5546875" bestFit="1" customWidth="1"/>
    <col min="14" max="14" width="18.6640625" bestFit="1" customWidth="1"/>
    <col min="15" max="15" width="10.6640625" bestFit="1" customWidth="1"/>
    <col min="16" max="16" width="23" bestFit="1" customWidth="1"/>
    <col min="17" max="17" width="27.33203125" bestFit="1" customWidth="1"/>
    <col min="18" max="18" width="25.88671875" bestFit="1" customWidth="1"/>
  </cols>
  <sheetData>
    <row r="1" spans="2:18" x14ac:dyDescent="0.25">
      <c r="B1" s="1" t="s">
        <v>0</v>
      </c>
      <c r="C1" s="1" t="s">
        <v>1</v>
      </c>
    </row>
    <row r="2" spans="2:18" x14ac:dyDescent="0.25">
      <c r="B2" s="1" t="s">
        <v>2</v>
      </c>
      <c r="C2" s="1" t="s">
        <v>3</v>
      </c>
    </row>
    <row r="3" spans="2:18" x14ac:dyDescent="0.25">
      <c r="B3" s="1" t="s">
        <v>4</v>
      </c>
      <c r="C3" s="1" t="s">
        <v>5</v>
      </c>
    </row>
    <row r="4" spans="2:18" x14ac:dyDescent="0.25">
      <c r="B4" s="1" t="s">
        <v>6</v>
      </c>
      <c r="C4" s="2">
        <v>7973</v>
      </c>
    </row>
    <row r="6" spans="2:18" x14ac:dyDescent="0.25">
      <c r="B6" s="48" t="s">
        <v>111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50"/>
    </row>
    <row r="7" spans="2:18" x14ac:dyDescent="0.25">
      <c r="B7" s="51" t="s">
        <v>112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3"/>
    </row>
    <row r="8" spans="2:18" x14ac:dyDescent="0.25">
      <c r="B8" s="4" t="s">
        <v>67</v>
      </c>
      <c r="C8" s="4" t="s">
        <v>68</v>
      </c>
      <c r="D8" s="4" t="s">
        <v>113</v>
      </c>
      <c r="E8" s="4" t="s">
        <v>70</v>
      </c>
      <c r="F8" s="4" t="s">
        <v>71</v>
      </c>
      <c r="G8" s="4" t="s">
        <v>114</v>
      </c>
      <c r="H8" s="4" t="s">
        <v>115</v>
      </c>
      <c r="I8" s="4" t="s">
        <v>72</v>
      </c>
      <c r="J8" s="4" t="s">
        <v>73</v>
      </c>
      <c r="K8" s="4" t="s">
        <v>74</v>
      </c>
      <c r="L8" s="4" t="s">
        <v>116</v>
      </c>
      <c r="M8" s="4" t="s">
        <v>117</v>
      </c>
      <c r="N8" s="4" t="s">
        <v>118</v>
      </c>
      <c r="O8" s="4" t="s">
        <v>75</v>
      </c>
      <c r="P8" s="4" t="s">
        <v>119</v>
      </c>
      <c r="Q8" s="4" t="s">
        <v>76</v>
      </c>
      <c r="R8" s="4" t="s">
        <v>120</v>
      </c>
    </row>
    <row r="9" spans="2:18" x14ac:dyDescent="0.25">
      <c r="B9" s="5"/>
      <c r="C9" s="5"/>
      <c r="D9" s="5"/>
      <c r="E9" s="5"/>
      <c r="F9" s="5"/>
      <c r="G9" s="6" t="s">
        <v>121</v>
      </c>
      <c r="H9" s="6" t="s">
        <v>122</v>
      </c>
      <c r="I9" s="5"/>
      <c r="J9" s="6" t="s">
        <v>11</v>
      </c>
      <c r="K9" s="6" t="s">
        <v>11</v>
      </c>
      <c r="L9" s="6" t="s">
        <v>123</v>
      </c>
      <c r="M9" s="6" t="s">
        <v>124</v>
      </c>
      <c r="N9" s="6" t="s">
        <v>10</v>
      </c>
      <c r="O9" s="6" t="s">
        <v>10</v>
      </c>
      <c r="P9" s="6" t="s">
        <v>11</v>
      </c>
      <c r="Q9" s="6" t="s">
        <v>11</v>
      </c>
      <c r="R9" s="6" t="s">
        <v>11</v>
      </c>
    </row>
    <row r="10" spans="2:18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  <c r="N10" s="6" t="s">
        <v>126</v>
      </c>
      <c r="O10" s="6" t="s">
        <v>127</v>
      </c>
      <c r="P10" s="6" t="s">
        <v>128</v>
      </c>
      <c r="Q10" s="6" t="s">
        <v>129</v>
      </c>
      <c r="R10" s="6" t="s">
        <v>130</v>
      </c>
    </row>
    <row r="11" spans="2:18" x14ac:dyDescent="0.25">
      <c r="B11" s="18" t="s">
        <v>131</v>
      </c>
      <c r="C11" s="9"/>
      <c r="D11" s="9"/>
      <c r="E11" s="9"/>
      <c r="F11" s="9"/>
      <c r="G11" s="9"/>
      <c r="H11" s="20">
        <v>1.3795725006449999</v>
      </c>
      <c r="I11" s="9"/>
      <c r="J11" s="9"/>
      <c r="K11" s="9"/>
      <c r="L11" s="9"/>
      <c r="M11" s="9"/>
      <c r="N11" s="9"/>
      <c r="O11" s="20">
        <v>18652.032490000001</v>
      </c>
      <c r="P11" s="9"/>
      <c r="Q11" s="20">
        <v>100</v>
      </c>
      <c r="R11" s="20">
        <v>35.361140066800999</v>
      </c>
    </row>
    <row r="12" spans="2:18" x14ac:dyDescent="0.25">
      <c r="B12" s="18" t="s">
        <v>132</v>
      </c>
      <c r="C12" s="9"/>
      <c r="D12" s="9"/>
      <c r="E12" s="9"/>
      <c r="F12" s="9"/>
      <c r="G12" s="9"/>
      <c r="H12" s="20">
        <v>1.880288985882</v>
      </c>
      <c r="I12" s="9"/>
      <c r="J12" s="9"/>
      <c r="K12" s="9"/>
      <c r="L12" s="9"/>
      <c r="M12" s="9"/>
      <c r="N12" s="9"/>
      <c r="O12" s="20">
        <v>18652.032490000001</v>
      </c>
      <c r="P12" s="9"/>
      <c r="Q12" s="20">
        <v>100</v>
      </c>
      <c r="R12" s="20">
        <v>35.361140066800999</v>
      </c>
    </row>
    <row r="13" spans="2:18" x14ac:dyDescent="0.25">
      <c r="B13" s="18" t="s">
        <v>133</v>
      </c>
      <c r="C13" s="9"/>
      <c r="D13" s="9"/>
      <c r="E13" s="9"/>
      <c r="F13" s="9"/>
      <c r="G13" s="9"/>
      <c r="H13" s="20">
        <v>1.9667850677559999</v>
      </c>
      <c r="I13" s="9"/>
      <c r="J13" s="9"/>
      <c r="K13" s="9"/>
      <c r="L13" s="9"/>
      <c r="M13" s="9"/>
      <c r="N13" s="9"/>
      <c r="O13" s="20">
        <v>7959.2926699999998</v>
      </c>
      <c r="P13" s="9"/>
      <c r="Q13" s="20">
        <v>42.672522012103002</v>
      </c>
      <c r="R13" s="20">
        <v>15.089490278735999</v>
      </c>
    </row>
    <row r="14" spans="2:18" x14ac:dyDescent="0.25">
      <c r="B14" s="18" t="s">
        <v>134</v>
      </c>
      <c r="C14" s="9"/>
      <c r="D14" s="9"/>
      <c r="E14" s="9"/>
      <c r="F14" s="9"/>
      <c r="G14" s="9"/>
      <c r="H14" s="20">
        <v>1.9667850677559999</v>
      </c>
      <c r="I14" s="9"/>
      <c r="J14" s="9"/>
      <c r="K14" s="9"/>
      <c r="L14" s="9"/>
      <c r="M14" s="9"/>
      <c r="N14" s="9"/>
      <c r="O14" s="20">
        <v>7959.2926699999998</v>
      </c>
      <c r="P14" s="9"/>
      <c r="Q14" s="20">
        <v>42.672522012103002</v>
      </c>
      <c r="R14" s="20">
        <v>15.089490278735999</v>
      </c>
    </row>
    <row r="15" spans="2:18" x14ac:dyDescent="0.25">
      <c r="B15" s="21" t="s">
        <v>135</v>
      </c>
      <c r="C15" s="14" t="s">
        <v>136</v>
      </c>
      <c r="D15" s="14" t="s">
        <v>137</v>
      </c>
      <c r="E15" s="14" t="s">
        <v>138</v>
      </c>
      <c r="F15" s="14" t="s">
        <v>139</v>
      </c>
      <c r="G15" s="9"/>
      <c r="H15" s="23">
        <v>17.559999999999999</v>
      </c>
      <c r="I15" s="14" t="s">
        <v>48</v>
      </c>
      <c r="J15" s="14" t="s">
        <v>140</v>
      </c>
      <c r="K15" s="17">
        <v>1.2</v>
      </c>
      <c r="L15" s="17">
        <v>51412</v>
      </c>
      <c r="M15" s="24">
        <v>141.22999999999999</v>
      </c>
      <c r="N15" s="17">
        <v>0</v>
      </c>
      <c r="O15" s="17">
        <v>72.609170000000006</v>
      </c>
      <c r="P15" s="17">
        <v>2.9087301299999998E-4</v>
      </c>
      <c r="Q15" s="17">
        <v>0.38928288398999999</v>
      </c>
      <c r="R15" s="17">
        <v>0.137654865864</v>
      </c>
    </row>
    <row r="16" spans="2:18" x14ac:dyDescent="0.25">
      <c r="B16" s="21" t="s">
        <v>141</v>
      </c>
      <c r="C16" s="14" t="s">
        <v>142</v>
      </c>
      <c r="D16" s="14" t="s">
        <v>137</v>
      </c>
      <c r="E16" s="14" t="s">
        <v>138</v>
      </c>
      <c r="F16" s="14" t="s">
        <v>139</v>
      </c>
      <c r="G16" s="9"/>
      <c r="H16" s="23">
        <v>2.2200000000000002</v>
      </c>
      <c r="I16" s="14" t="s">
        <v>48</v>
      </c>
      <c r="J16" s="14" t="s">
        <v>143</v>
      </c>
      <c r="K16" s="17">
        <v>-1.17</v>
      </c>
      <c r="L16" s="17">
        <v>427123</v>
      </c>
      <c r="M16" s="24">
        <v>150.09</v>
      </c>
      <c r="N16" s="17">
        <v>0</v>
      </c>
      <c r="O16" s="17">
        <v>641.06890999999996</v>
      </c>
      <c r="P16" s="17">
        <v>2.7471591329999998E-3</v>
      </c>
      <c r="Q16" s="17">
        <v>3.4369922438399998</v>
      </c>
      <c r="R16" s="17">
        <v>1.215359641429</v>
      </c>
    </row>
    <row r="17" spans="2:18" x14ac:dyDescent="0.25">
      <c r="B17" s="21" t="s">
        <v>144</v>
      </c>
      <c r="C17" s="14" t="s">
        <v>145</v>
      </c>
      <c r="D17" s="14" t="s">
        <v>137</v>
      </c>
      <c r="E17" s="14" t="s">
        <v>138</v>
      </c>
      <c r="F17" s="14" t="s">
        <v>139</v>
      </c>
      <c r="G17" s="9"/>
      <c r="H17" s="23">
        <v>4.8499999999999996</v>
      </c>
      <c r="I17" s="14" t="s">
        <v>48</v>
      </c>
      <c r="J17" s="14" t="s">
        <v>143</v>
      </c>
      <c r="K17" s="17">
        <v>-0.47</v>
      </c>
      <c r="L17" s="17">
        <v>836724</v>
      </c>
      <c r="M17" s="24">
        <v>156.80000000000001</v>
      </c>
      <c r="N17" s="17">
        <v>0</v>
      </c>
      <c r="O17" s="17">
        <v>1311.98323</v>
      </c>
      <c r="P17" s="17">
        <v>7.2020281809999998E-3</v>
      </c>
      <c r="Q17" s="17">
        <v>7.0339960575519997</v>
      </c>
      <c r="R17" s="17">
        <v>2.4873011982039999</v>
      </c>
    </row>
    <row r="18" spans="2:18" x14ac:dyDescent="0.25">
      <c r="B18" s="21" t="s">
        <v>146</v>
      </c>
      <c r="C18" s="14" t="s">
        <v>147</v>
      </c>
      <c r="D18" s="14" t="s">
        <v>137</v>
      </c>
      <c r="E18" s="14" t="s">
        <v>138</v>
      </c>
      <c r="F18" s="14" t="s">
        <v>139</v>
      </c>
      <c r="G18" s="9"/>
      <c r="H18" s="23">
        <v>1.58</v>
      </c>
      <c r="I18" s="14" t="s">
        <v>48</v>
      </c>
      <c r="J18" s="14" t="s">
        <v>148</v>
      </c>
      <c r="K18" s="17">
        <v>-1.35</v>
      </c>
      <c r="L18" s="17">
        <v>974641</v>
      </c>
      <c r="M18" s="24">
        <v>103.3</v>
      </c>
      <c r="N18" s="17">
        <v>0</v>
      </c>
      <c r="O18" s="17">
        <v>1006.80415</v>
      </c>
      <c r="P18" s="17">
        <v>6.4309651470000001E-3</v>
      </c>
      <c r="Q18" s="17">
        <v>5.3978254141460003</v>
      </c>
      <c r="R18" s="17">
        <v>1.9087326052569999</v>
      </c>
    </row>
    <row r="19" spans="2:18" x14ac:dyDescent="0.25">
      <c r="B19" s="21" t="s">
        <v>149</v>
      </c>
      <c r="C19" s="14" t="s">
        <v>150</v>
      </c>
      <c r="D19" s="14" t="s">
        <v>137</v>
      </c>
      <c r="E19" s="14" t="s">
        <v>138</v>
      </c>
      <c r="F19" s="14" t="s">
        <v>139</v>
      </c>
      <c r="G19" s="9"/>
      <c r="H19" s="23">
        <v>7.91</v>
      </c>
      <c r="I19" s="14" t="s">
        <v>48</v>
      </c>
      <c r="J19" s="14" t="s">
        <v>151</v>
      </c>
      <c r="K19" s="17">
        <v>-0.04</v>
      </c>
      <c r="L19" s="17">
        <v>248787</v>
      </c>
      <c r="M19" s="24">
        <v>108.29</v>
      </c>
      <c r="N19" s="17">
        <v>0</v>
      </c>
      <c r="O19" s="17">
        <v>269.41144000000003</v>
      </c>
      <c r="P19" s="17">
        <v>1.8053622570000001E-3</v>
      </c>
      <c r="Q19" s="17">
        <v>1.4444079493449999</v>
      </c>
      <c r="R19" s="17">
        <v>0.51075911810300001</v>
      </c>
    </row>
    <row r="20" spans="2:18" x14ac:dyDescent="0.25">
      <c r="B20" s="21" t="s">
        <v>152</v>
      </c>
      <c r="C20" s="14" t="s">
        <v>153</v>
      </c>
      <c r="D20" s="14" t="s">
        <v>137</v>
      </c>
      <c r="E20" s="14" t="s">
        <v>138</v>
      </c>
      <c r="F20" s="14" t="s">
        <v>139</v>
      </c>
      <c r="G20" s="9"/>
      <c r="H20" s="23">
        <v>6.43</v>
      </c>
      <c r="I20" s="14" t="s">
        <v>48</v>
      </c>
      <c r="J20" s="14" t="s">
        <v>151</v>
      </c>
      <c r="K20" s="17">
        <v>-0.27</v>
      </c>
      <c r="L20" s="17">
        <v>1345653</v>
      </c>
      <c r="M20" s="24">
        <v>107.6</v>
      </c>
      <c r="N20" s="17">
        <v>0</v>
      </c>
      <c r="O20" s="17">
        <v>1447.92263</v>
      </c>
      <c r="P20" s="17">
        <v>9.8473200519999995E-3</v>
      </c>
      <c r="Q20" s="17">
        <v>7.7628142175720001</v>
      </c>
      <c r="R20" s="17">
        <v>2.7450196086009999</v>
      </c>
    </row>
    <row r="21" spans="2:18" x14ac:dyDescent="0.25">
      <c r="B21" s="21" t="s">
        <v>154</v>
      </c>
      <c r="C21" s="14" t="s">
        <v>155</v>
      </c>
      <c r="D21" s="14" t="s">
        <v>137</v>
      </c>
      <c r="E21" s="14" t="s">
        <v>138</v>
      </c>
      <c r="F21" s="14" t="s">
        <v>139</v>
      </c>
      <c r="G21" s="9"/>
      <c r="H21" s="23">
        <v>4.33</v>
      </c>
      <c r="I21" s="14" t="s">
        <v>48</v>
      </c>
      <c r="J21" s="14" t="s">
        <v>156</v>
      </c>
      <c r="K21" s="17">
        <v>-0.63</v>
      </c>
      <c r="L21" s="17">
        <v>1317398</v>
      </c>
      <c r="M21" s="24">
        <v>113.75</v>
      </c>
      <c r="N21" s="17">
        <v>0</v>
      </c>
      <c r="O21" s="17">
        <v>1498.5402200000001</v>
      </c>
      <c r="P21" s="17">
        <v>9.1990129230000005E-3</v>
      </c>
      <c r="Q21" s="17">
        <v>8.0341926318399999</v>
      </c>
      <c r="R21" s="17">
        <v>2.8409821097810002</v>
      </c>
    </row>
    <row r="22" spans="2:18" x14ac:dyDescent="0.25">
      <c r="B22" s="21" t="s">
        <v>157</v>
      </c>
      <c r="C22" s="14" t="s">
        <v>158</v>
      </c>
      <c r="D22" s="14" t="s">
        <v>137</v>
      </c>
      <c r="E22" s="14" t="s">
        <v>138</v>
      </c>
      <c r="F22" s="14" t="s">
        <v>139</v>
      </c>
      <c r="G22" s="9"/>
      <c r="H22" s="23">
        <v>3.35</v>
      </c>
      <c r="I22" s="14" t="s">
        <v>48</v>
      </c>
      <c r="J22" s="14" t="s">
        <v>140</v>
      </c>
      <c r="K22" s="17">
        <v>-0.87</v>
      </c>
      <c r="L22" s="17">
        <v>1317973</v>
      </c>
      <c r="M22" s="24">
        <v>118.48</v>
      </c>
      <c r="N22" s="17">
        <v>0</v>
      </c>
      <c r="O22" s="17">
        <v>1561.53441</v>
      </c>
      <c r="P22" s="17">
        <v>7.9485792370000002E-3</v>
      </c>
      <c r="Q22" s="17">
        <v>8.3719262811549999</v>
      </c>
      <c r="R22" s="17">
        <v>2.9604085785679999</v>
      </c>
    </row>
    <row r="23" spans="2:18" x14ac:dyDescent="0.25">
      <c r="B23" s="21" t="s">
        <v>159</v>
      </c>
      <c r="C23" s="14" t="s">
        <v>160</v>
      </c>
      <c r="D23" s="14" t="s">
        <v>137</v>
      </c>
      <c r="E23" s="14" t="s">
        <v>138</v>
      </c>
      <c r="F23" s="14" t="s">
        <v>139</v>
      </c>
      <c r="G23" s="9"/>
      <c r="H23" s="23">
        <v>13.33</v>
      </c>
      <c r="I23" s="14" t="s">
        <v>48</v>
      </c>
      <c r="J23" s="14" t="s">
        <v>143</v>
      </c>
      <c r="K23" s="17">
        <v>0.87</v>
      </c>
      <c r="L23" s="17">
        <v>82053</v>
      </c>
      <c r="M23" s="24">
        <v>182.1</v>
      </c>
      <c r="N23" s="17">
        <v>0</v>
      </c>
      <c r="O23" s="17">
        <v>149.41851</v>
      </c>
      <c r="P23" s="17">
        <v>5.0582547199999996E-4</v>
      </c>
      <c r="Q23" s="17">
        <v>0.80108433265900003</v>
      </c>
      <c r="R23" s="17">
        <v>0.28327255292499998</v>
      </c>
    </row>
    <row r="24" spans="2:18" x14ac:dyDescent="0.25">
      <c r="B24" s="18" t="s">
        <v>161</v>
      </c>
      <c r="C24" s="9"/>
      <c r="D24" s="9"/>
      <c r="E24" s="9"/>
      <c r="F24" s="9"/>
      <c r="G24" s="9"/>
      <c r="H24" s="20">
        <v>1.816813567349</v>
      </c>
      <c r="I24" s="9"/>
      <c r="J24" s="9"/>
      <c r="K24" s="9"/>
      <c r="L24" s="9"/>
      <c r="M24" s="9"/>
      <c r="N24" s="9"/>
      <c r="O24" s="20">
        <v>10692.739820000001</v>
      </c>
      <c r="P24" s="9"/>
      <c r="Q24" s="20">
        <v>57.327477987896003</v>
      </c>
      <c r="R24" s="20">
        <v>20.271649788064</v>
      </c>
    </row>
    <row r="25" spans="2:18" x14ac:dyDescent="0.25">
      <c r="B25" s="18" t="s">
        <v>162</v>
      </c>
      <c r="C25" s="9"/>
      <c r="D25" s="9"/>
      <c r="E25" s="9"/>
      <c r="F25" s="9"/>
      <c r="G25" s="9"/>
      <c r="H25" s="20">
        <v>2.0449216342710002</v>
      </c>
      <c r="I25" s="9"/>
      <c r="J25" s="9"/>
      <c r="K25" s="9"/>
      <c r="L25" s="9"/>
      <c r="M25" s="9"/>
      <c r="N25" s="9"/>
      <c r="O25" s="20">
        <v>9535.3779099999992</v>
      </c>
      <c r="P25" s="9"/>
      <c r="Q25" s="20">
        <v>51.122460327646003</v>
      </c>
      <c r="R25" s="20">
        <v>18.077484802053998</v>
      </c>
    </row>
    <row r="26" spans="2:18" x14ac:dyDescent="0.25">
      <c r="B26" s="21" t="s">
        <v>163</v>
      </c>
      <c r="C26" s="14" t="s">
        <v>164</v>
      </c>
      <c r="D26" s="14" t="s">
        <v>137</v>
      </c>
      <c r="E26" s="14" t="s">
        <v>138</v>
      </c>
      <c r="F26" s="14" t="s">
        <v>139</v>
      </c>
      <c r="G26" s="9"/>
      <c r="H26" s="23">
        <v>1.83</v>
      </c>
      <c r="I26" s="14" t="s">
        <v>48</v>
      </c>
      <c r="J26" s="14" t="s">
        <v>165</v>
      </c>
      <c r="K26" s="17">
        <v>0.48</v>
      </c>
      <c r="L26" s="17">
        <v>373467</v>
      </c>
      <c r="M26" s="24">
        <v>100.12</v>
      </c>
      <c r="N26" s="17">
        <v>0</v>
      </c>
      <c r="O26" s="17">
        <v>373.91516000000001</v>
      </c>
      <c r="P26" s="17">
        <v>2.611557446E-3</v>
      </c>
      <c r="Q26" s="17">
        <v>2.0046885517719999</v>
      </c>
      <c r="R26" s="17">
        <v>0.70888072669500002</v>
      </c>
    </row>
    <row r="27" spans="2:18" x14ac:dyDescent="0.25">
      <c r="B27" s="21" t="s">
        <v>166</v>
      </c>
      <c r="C27" s="14" t="s">
        <v>167</v>
      </c>
      <c r="D27" s="14" t="s">
        <v>137</v>
      </c>
      <c r="E27" s="14" t="s">
        <v>138</v>
      </c>
      <c r="F27" s="14" t="s">
        <v>139</v>
      </c>
      <c r="G27" s="9"/>
      <c r="H27" s="23">
        <v>2.0499999999999998</v>
      </c>
      <c r="I27" s="14" t="s">
        <v>48</v>
      </c>
      <c r="J27" s="14" t="s">
        <v>168</v>
      </c>
      <c r="K27" s="17">
        <v>0.51</v>
      </c>
      <c r="L27" s="17">
        <v>812020</v>
      </c>
      <c r="M27" s="24">
        <v>101.93</v>
      </c>
      <c r="N27" s="17">
        <v>0</v>
      </c>
      <c r="O27" s="17">
        <v>827.69199000000003</v>
      </c>
      <c r="P27" s="17">
        <v>5.5756806880000002E-3</v>
      </c>
      <c r="Q27" s="17">
        <v>4.4375431494860003</v>
      </c>
      <c r="R27" s="17">
        <v>1.5691658486140001</v>
      </c>
    </row>
    <row r="28" spans="2:18" x14ac:dyDescent="0.25">
      <c r="B28" s="21" t="s">
        <v>169</v>
      </c>
      <c r="C28" s="14" t="s">
        <v>170</v>
      </c>
      <c r="D28" s="14" t="s">
        <v>137</v>
      </c>
      <c r="E28" s="14" t="s">
        <v>138</v>
      </c>
      <c r="F28" s="14" t="s">
        <v>139</v>
      </c>
      <c r="G28" s="9"/>
      <c r="H28" s="23">
        <v>3.59</v>
      </c>
      <c r="I28" s="14" t="s">
        <v>48</v>
      </c>
      <c r="J28" s="14" t="s">
        <v>171</v>
      </c>
      <c r="K28" s="17">
        <v>0.87</v>
      </c>
      <c r="L28" s="17">
        <v>430000</v>
      </c>
      <c r="M28" s="24">
        <v>101.77</v>
      </c>
      <c r="N28" s="17">
        <v>0</v>
      </c>
      <c r="O28" s="17">
        <v>437.61099999999999</v>
      </c>
      <c r="P28" s="17">
        <v>3.7010826959999999E-3</v>
      </c>
      <c r="Q28" s="17">
        <v>2.3461839895169998</v>
      </c>
      <c r="R28" s="17">
        <v>0.82963740675800002</v>
      </c>
    </row>
    <row r="29" spans="2:18" x14ac:dyDescent="0.25">
      <c r="B29" s="21" t="s">
        <v>172</v>
      </c>
      <c r="C29" s="14" t="s">
        <v>173</v>
      </c>
      <c r="D29" s="14" t="s">
        <v>137</v>
      </c>
      <c r="E29" s="14" t="s">
        <v>138</v>
      </c>
      <c r="F29" s="14" t="s">
        <v>139</v>
      </c>
      <c r="G29" s="9"/>
      <c r="H29" s="23">
        <v>6.07</v>
      </c>
      <c r="I29" s="14" t="s">
        <v>48</v>
      </c>
      <c r="J29" s="14" t="s">
        <v>156</v>
      </c>
      <c r="K29" s="17">
        <v>1.4</v>
      </c>
      <c r="L29" s="17">
        <v>600000</v>
      </c>
      <c r="M29" s="24">
        <v>103.15</v>
      </c>
      <c r="N29" s="17">
        <v>0</v>
      </c>
      <c r="O29" s="17">
        <v>618.9</v>
      </c>
      <c r="P29" s="17">
        <v>3.263482834E-3</v>
      </c>
      <c r="Q29" s="17">
        <v>3.3181370466289999</v>
      </c>
      <c r="R29" s="17">
        <v>1.173331088666</v>
      </c>
    </row>
    <row r="30" spans="2:18" x14ac:dyDescent="0.25">
      <c r="B30" s="21" t="s">
        <v>174</v>
      </c>
      <c r="C30" s="14" t="s">
        <v>175</v>
      </c>
      <c r="D30" s="14" t="s">
        <v>137</v>
      </c>
      <c r="E30" s="14" t="s">
        <v>138</v>
      </c>
      <c r="F30" s="14" t="s">
        <v>139</v>
      </c>
      <c r="G30" s="9"/>
      <c r="H30" s="23">
        <v>8.58</v>
      </c>
      <c r="I30" s="14" t="s">
        <v>48</v>
      </c>
      <c r="J30" s="14" t="s">
        <v>176</v>
      </c>
      <c r="K30" s="17">
        <v>1.83</v>
      </c>
      <c r="L30" s="17">
        <v>983173</v>
      </c>
      <c r="M30" s="24">
        <v>104.76</v>
      </c>
      <c r="N30" s="17">
        <v>0</v>
      </c>
      <c r="O30" s="17">
        <v>1029.9720299999999</v>
      </c>
      <c r="P30" s="17">
        <v>1.0195855611000001E-2</v>
      </c>
      <c r="Q30" s="17">
        <v>5.5220364351829998</v>
      </c>
      <c r="R30" s="17">
        <v>1.952655038384</v>
      </c>
    </row>
    <row r="31" spans="2:18" x14ac:dyDescent="0.25">
      <c r="B31" s="21" t="s">
        <v>177</v>
      </c>
      <c r="C31" s="14" t="s">
        <v>178</v>
      </c>
      <c r="D31" s="14" t="s">
        <v>137</v>
      </c>
      <c r="E31" s="14" t="s">
        <v>138</v>
      </c>
      <c r="F31" s="14" t="s">
        <v>139</v>
      </c>
      <c r="G31" s="9"/>
      <c r="H31" s="23">
        <v>7.47</v>
      </c>
      <c r="I31" s="14" t="s">
        <v>48</v>
      </c>
      <c r="J31" s="14" t="s">
        <v>179</v>
      </c>
      <c r="K31" s="17">
        <v>1.62</v>
      </c>
      <c r="L31" s="17">
        <v>200000</v>
      </c>
      <c r="M31" s="24">
        <v>102.81</v>
      </c>
      <c r="N31" s="17">
        <v>0</v>
      </c>
      <c r="O31" s="17">
        <v>205.62</v>
      </c>
      <c r="P31" s="17">
        <v>1.4021046059999999E-3</v>
      </c>
      <c r="Q31" s="17">
        <v>1.1023999669210001</v>
      </c>
      <c r="R31" s="17">
        <v>0.38982119639899998</v>
      </c>
    </row>
    <row r="32" spans="2:18" x14ac:dyDescent="0.25">
      <c r="B32" s="21" t="s">
        <v>180</v>
      </c>
      <c r="C32" s="14" t="s">
        <v>181</v>
      </c>
      <c r="D32" s="14" t="s">
        <v>137</v>
      </c>
      <c r="E32" s="14" t="s">
        <v>138</v>
      </c>
      <c r="F32" s="14" t="s">
        <v>139</v>
      </c>
      <c r="G32" s="9"/>
      <c r="H32" s="23">
        <v>4.67</v>
      </c>
      <c r="I32" s="14" t="s">
        <v>48</v>
      </c>
      <c r="J32" s="14" t="s">
        <v>182</v>
      </c>
      <c r="K32" s="17">
        <v>1.1100000000000001</v>
      </c>
      <c r="L32" s="17">
        <v>1225024</v>
      </c>
      <c r="M32" s="24">
        <v>112.79</v>
      </c>
      <c r="N32" s="17">
        <v>0</v>
      </c>
      <c r="O32" s="17">
        <v>1381.7045700000001</v>
      </c>
      <c r="P32" s="17">
        <v>7.5493008990000004E-3</v>
      </c>
      <c r="Q32" s="17">
        <v>7.4077962856899999</v>
      </c>
      <c r="R32" s="17">
        <v>2.6194812204460001</v>
      </c>
    </row>
    <row r="33" spans="2:18" x14ac:dyDescent="0.25">
      <c r="B33" s="21" t="s">
        <v>183</v>
      </c>
      <c r="C33" s="14" t="s">
        <v>184</v>
      </c>
      <c r="D33" s="14" t="s">
        <v>137</v>
      </c>
      <c r="E33" s="14" t="s">
        <v>138</v>
      </c>
      <c r="F33" s="14" t="s">
        <v>139</v>
      </c>
      <c r="G33" s="9"/>
      <c r="H33" s="23">
        <v>18.37</v>
      </c>
      <c r="I33" s="14" t="s">
        <v>48</v>
      </c>
      <c r="J33" s="14" t="s">
        <v>182</v>
      </c>
      <c r="K33" s="17">
        <v>3.1</v>
      </c>
      <c r="L33" s="17">
        <v>111859</v>
      </c>
      <c r="M33" s="24">
        <v>112.1</v>
      </c>
      <c r="N33" s="17">
        <v>0</v>
      </c>
      <c r="O33" s="17">
        <v>125.39394</v>
      </c>
      <c r="P33" s="17">
        <v>1.040060154E-3</v>
      </c>
      <c r="Q33" s="17">
        <v>0.67228030010700002</v>
      </c>
      <c r="R33" s="17">
        <v>0.23772597856200001</v>
      </c>
    </row>
    <row r="34" spans="2:18" x14ac:dyDescent="0.25">
      <c r="B34" s="21" t="s">
        <v>185</v>
      </c>
      <c r="C34" s="14" t="s">
        <v>186</v>
      </c>
      <c r="D34" s="14" t="s">
        <v>137</v>
      </c>
      <c r="E34" s="14" t="s">
        <v>138</v>
      </c>
      <c r="F34" s="14" t="s">
        <v>139</v>
      </c>
      <c r="G34" s="9"/>
      <c r="H34" s="23">
        <v>3.77</v>
      </c>
      <c r="I34" s="14" t="s">
        <v>48</v>
      </c>
      <c r="J34" s="14" t="s">
        <v>187</v>
      </c>
      <c r="K34" s="17">
        <v>0.94</v>
      </c>
      <c r="L34" s="17">
        <v>1494392</v>
      </c>
      <c r="M34" s="24">
        <v>112.96</v>
      </c>
      <c r="N34" s="17">
        <v>0</v>
      </c>
      <c r="O34" s="17">
        <v>1688.0652</v>
      </c>
      <c r="P34" s="17">
        <v>8.3410889109999994E-3</v>
      </c>
      <c r="Q34" s="17">
        <v>9.0503016274759993</v>
      </c>
      <c r="R34" s="17">
        <v>3.20028983496</v>
      </c>
    </row>
    <row r="35" spans="2:18" x14ac:dyDescent="0.25">
      <c r="B35" s="21" t="s">
        <v>188</v>
      </c>
      <c r="C35" s="14" t="s">
        <v>189</v>
      </c>
      <c r="D35" s="14" t="s">
        <v>137</v>
      </c>
      <c r="E35" s="14" t="s">
        <v>138</v>
      </c>
      <c r="F35" s="14" t="s">
        <v>139</v>
      </c>
      <c r="G35" s="9"/>
      <c r="H35" s="23">
        <v>2.69</v>
      </c>
      <c r="I35" s="14" t="s">
        <v>48</v>
      </c>
      <c r="J35" s="14" t="s">
        <v>190</v>
      </c>
      <c r="K35" s="17">
        <v>0.67</v>
      </c>
      <c r="L35" s="17">
        <v>1821141</v>
      </c>
      <c r="M35" s="24">
        <v>114.42</v>
      </c>
      <c r="N35" s="17">
        <v>0</v>
      </c>
      <c r="O35" s="17">
        <v>2083.74953</v>
      </c>
      <c r="P35" s="17">
        <v>1.0141505651000001E-2</v>
      </c>
      <c r="Q35" s="17">
        <v>11.171702232007</v>
      </c>
      <c r="R35" s="17">
        <v>3.9504412741050001</v>
      </c>
    </row>
    <row r="36" spans="2:18" x14ac:dyDescent="0.25">
      <c r="B36" s="21" t="s">
        <v>191</v>
      </c>
      <c r="C36" s="14" t="s">
        <v>192</v>
      </c>
      <c r="D36" s="14" t="s">
        <v>137</v>
      </c>
      <c r="E36" s="14" t="s">
        <v>138</v>
      </c>
      <c r="F36" s="14" t="s">
        <v>139</v>
      </c>
      <c r="G36" s="9"/>
      <c r="H36" s="23">
        <v>15.05</v>
      </c>
      <c r="I36" s="14" t="s">
        <v>48</v>
      </c>
      <c r="J36" s="14" t="s">
        <v>190</v>
      </c>
      <c r="K36" s="17">
        <v>2.77</v>
      </c>
      <c r="L36" s="17">
        <v>53067</v>
      </c>
      <c r="M36" s="24">
        <v>146.6</v>
      </c>
      <c r="N36" s="17">
        <v>0</v>
      </c>
      <c r="O36" s="17">
        <v>77.796220000000005</v>
      </c>
      <c r="P36" s="17">
        <v>2.9024330200000002E-4</v>
      </c>
      <c r="Q36" s="17">
        <v>0.41709245381999999</v>
      </c>
      <c r="R36" s="17">
        <v>0.147488646803</v>
      </c>
    </row>
    <row r="37" spans="2:18" x14ac:dyDescent="0.25">
      <c r="B37" s="21" t="s">
        <v>193</v>
      </c>
      <c r="C37" s="14" t="s">
        <v>194</v>
      </c>
      <c r="D37" s="14" t="s">
        <v>137</v>
      </c>
      <c r="E37" s="14" t="s">
        <v>138</v>
      </c>
      <c r="F37" s="14" t="s">
        <v>139</v>
      </c>
      <c r="G37" s="9"/>
      <c r="H37" s="23">
        <v>6.34</v>
      </c>
      <c r="I37" s="14" t="s">
        <v>48</v>
      </c>
      <c r="J37" s="14" t="s">
        <v>195</v>
      </c>
      <c r="K37" s="17">
        <v>1.51</v>
      </c>
      <c r="L37" s="17">
        <v>502611</v>
      </c>
      <c r="M37" s="24">
        <v>136.28</v>
      </c>
      <c r="N37" s="17">
        <v>0</v>
      </c>
      <c r="O37" s="17">
        <v>684.95826999999997</v>
      </c>
      <c r="P37" s="17">
        <v>2.9630905349999999E-3</v>
      </c>
      <c r="Q37" s="17">
        <v>3.6722982890320002</v>
      </c>
      <c r="R37" s="17">
        <v>1.2985665416550001</v>
      </c>
    </row>
    <row r="38" spans="2:18" x14ac:dyDescent="0.25">
      <c r="B38" s="18" t="s">
        <v>196</v>
      </c>
      <c r="C38" s="9"/>
      <c r="D38" s="9"/>
      <c r="E38" s="9"/>
      <c r="F38" s="9"/>
      <c r="G38" s="9"/>
      <c r="H38" s="20">
        <v>3.2046379290000003E-2</v>
      </c>
      <c r="I38" s="9"/>
      <c r="J38" s="9"/>
      <c r="K38" s="9"/>
      <c r="L38" s="9"/>
      <c r="M38" s="9"/>
      <c r="N38" s="9"/>
      <c r="O38" s="20">
        <v>167.55569</v>
      </c>
      <c r="P38" s="9"/>
      <c r="Q38" s="20">
        <v>0.89832403031499997</v>
      </c>
      <c r="R38" s="20">
        <v>0.31765761861300001</v>
      </c>
    </row>
    <row r="39" spans="2:18" x14ac:dyDescent="0.25">
      <c r="B39" s="21" t="s">
        <v>197</v>
      </c>
      <c r="C39" s="14" t="s">
        <v>198</v>
      </c>
      <c r="D39" s="14" t="s">
        <v>137</v>
      </c>
      <c r="E39" s="14" t="s">
        <v>138</v>
      </c>
      <c r="F39" s="14" t="s">
        <v>139</v>
      </c>
      <c r="G39" s="9"/>
      <c r="H39" s="23">
        <v>0.41</v>
      </c>
      <c r="I39" s="14" t="s">
        <v>48</v>
      </c>
      <c r="J39" s="14" t="s">
        <v>199</v>
      </c>
      <c r="K39" s="17">
        <v>0.28999999999999998</v>
      </c>
      <c r="L39" s="17">
        <v>167757</v>
      </c>
      <c r="M39" s="24">
        <v>99.88</v>
      </c>
      <c r="N39" s="17">
        <v>0</v>
      </c>
      <c r="O39" s="17">
        <v>167.55569</v>
      </c>
      <c r="P39" s="17">
        <v>7.6751613769999996E-3</v>
      </c>
      <c r="Q39" s="17">
        <v>0.89832403031499997</v>
      </c>
      <c r="R39" s="17">
        <v>0.31765761861300001</v>
      </c>
    </row>
    <row r="40" spans="2:18" x14ac:dyDescent="0.25">
      <c r="B40" s="18" t="s">
        <v>200</v>
      </c>
      <c r="C40" s="9"/>
      <c r="D40" s="9"/>
      <c r="E40" s="9"/>
      <c r="F40" s="9"/>
      <c r="G40" s="9"/>
      <c r="H40" s="20">
        <v>0.68739290706800005</v>
      </c>
      <c r="I40" s="9"/>
      <c r="J40" s="9"/>
      <c r="K40" s="9"/>
      <c r="L40" s="9"/>
      <c r="M40" s="9"/>
      <c r="N40" s="9"/>
      <c r="O40" s="20">
        <v>989.80622000000005</v>
      </c>
      <c r="P40" s="9"/>
      <c r="Q40" s="20">
        <v>5.3066936299330001</v>
      </c>
      <c r="R40" s="20">
        <v>1.876507367396</v>
      </c>
    </row>
    <row r="41" spans="2:18" x14ac:dyDescent="0.25">
      <c r="B41" s="21" t="s">
        <v>201</v>
      </c>
      <c r="C41" s="14" t="s">
        <v>202</v>
      </c>
      <c r="D41" s="14" t="s">
        <v>137</v>
      </c>
      <c r="E41" s="14" t="s">
        <v>138</v>
      </c>
      <c r="F41" s="14" t="s">
        <v>139</v>
      </c>
      <c r="G41" s="9"/>
      <c r="H41" s="23">
        <v>0.5</v>
      </c>
      <c r="I41" s="14" t="s">
        <v>48</v>
      </c>
      <c r="J41" s="14" t="s">
        <v>199</v>
      </c>
      <c r="K41" s="17">
        <v>0.28000000000000003</v>
      </c>
      <c r="L41" s="17">
        <v>120022</v>
      </c>
      <c r="M41" s="24">
        <v>99.86</v>
      </c>
      <c r="N41" s="17">
        <v>0</v>
      </c>
      <c r="O41" s="17">
        <v>119.85397</v>
      </c>
      <c r="P41" s="17">
        <v>1.2002200000000001E-3</v>
      </c>
      <c r="Q41" s="17">
        <v>0.64257860404300005</v>
      </c>
      <c r="R41" s="17">
        <v>0.22722312021499999</v>
      </c>
    </row>
    <row r="42" spans="2:18" x14ac:dyDescent="0.25">
      <c r="B42" s="21" t="s">
        <v>203</v>
      </c>
      <c r="C42" s="14" t="s">
        <v>204</v>
      </c>
      <c r="D42" s="14" t="s">
        <v>137</v>
      </c>
      <c r="E42" s="14" t="s">
        <v>138</v>
      </c>
      <c r="F42" s="14" t="s">
        <v>139</v>
      </c>
      <c r="G42" s="9"/>
      <c r="H42" s="23">
        <v>0.67</v>
      </c>
      <c r="I42" s="14" t="s">
        <v>48</v>
      </c>
      <c r="J42" s="14" t="s">
        <v>199</v>
      </c>
      <c r="K42" s="17">
        <v>0.27</v>
      </c>
      <c r="L42" s="17">
        <v>650000</v>
      </c>
      <c r="M42" s="24">
        <v>99.82</v>
      </c>
      <c r="N42" s="17">
        <v>0</v>
      </c>
      <c r="O42" s="17">
        <v>648.83000000000004</v>
      </c>
      <c r="P42" s="17">
        <v>7.2222222220000003E-3</v>
      </c>
      <c r="Q42" s="17">
        <v>3.4786021327580001</v>
      </c>
      <c r="R42" s="17">
        <v>1.230073372531</v>
      </c>
    </row>
    <row r="43" spans="2:18" x14ac:dyDescent="0.25">
      <c r="B43" s="21" t="s">
        <v>205</v>
      </c>
      <c r="C43" s="14" t="s">
        <v>206</v>
      </c>
      <c r="D43" s="14" t="s">
        <v>137</v>
      </c>
      <c r="E43" s="14" t="s">
        <v>138</v>
      </c>
      <c r="F43" s="14" t="s">
        <v>139</v>
      </c>
      <c r="G43" s="9"/>
      <c r="H43" s="23">
        <v>0.84</v>
      </c>
      <c r="I43" s="14" t="s">
        <v>48</v>
      </c>
      <c r="J43" s="27" t="s">
        <v>199</v>
      </c>
      <c r="K43" s="17">
        <v>0.27</v>
      </c>
      <c r="L43" s="17">
        <v>221632</v>
      </c>
      <c r="M43" s="24">
        <v>99.77</v>
      </c>
      <c r="N43" s="17">
        <v>0</v>
      </c>
      <c r="O43" s="17">
        <v>221.12225000000001</v>
      </c>
      <c r="P43" s="17">
        <v>2.462577777E-3</v>
      </c>
      <c r="Q43" s="17">
        <v>1.1855128931309999</v>
      </c>
      <c r="R43" s="17">
        <v>0.41921087465000001</v>
      </c>
    </row>
    <row r="44" spans="2:18" x14ac:dyDescent="0.25">
      <c r="B44" s="18" t="s">
        <v>207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2:18" x14ac:dyDescent="0.25">
      <c r="B45" s="18" t="s">
        <v>208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2:18" x14ac:dyDescent="0.25">
      <c r="B46" s="18" t="s">
        <v>209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2:18" x14ac:dyDescent="0.25">
      <c r="B47" s="18" t="s">
        <v>210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2:18" x14ac:dyDescent="0.25">
      <c r="B48" s="18" t="s">
        <v>211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</sheetData>
  <mergeCells count="2">
    <mergeCell ref="B6:R6"/>
    <mergeCell ref="B7:R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B1:D13"/>
  <sheetViews>
    <sheetView rightToLeft="1" workbookViewId="0">
      <selection activeCell="C11" sqref="C11:C12"/>
    </sheetView>
  </sheetViews>
  <sheetFormatPr defaultRowHeight="12.75" customHeight="1" x14ac:dyDescent="0.25"/>
  <cols>
    <col min="2" max="2" width="39.109375" bestFit="1" customWidth="1"/>
    <col min="3" max="3" width="21.33203125" bestFit="1" customWidth="1"/>
    <col min="4" max="4" width="28.88671875" bestFit="1" customWidth="1"/>
  </cols>
  <sheetData>
    <row r="1" spans="2:4" x14ac:dyDescent="0.25">
      <c r="B1" s="1" t="s">
        <v>0</v>
      </c>
      <c r="C1" s="1" t="s">
        <v>1</v>
      </c>
    </row>
    <row r="2" spans="2:4" x14ac:dyDescent="0.25">
      <c r="B2" s="1" t="s">
        <v>2</v>
      </c>
      <c r="C2" s="1" t="s">
        <v>3</v>
      </c>
    </row>
    <row r="3" spans="2:4" x14ac:dyDescent="0.25">
      <c r="B3" s="1" t="s">
        <v>4</v>
      </c>
      <c r="C3" s="1" t="s">
        <v>5</v>
      </c>
    </row>
    <row r="4" spans="2:4" x14ac:dyDescent="0.25">
      <c r="B4" s="1" t="s">
        <v>6</v>
      </c>
      <c r="C4" s="2">
        <v>7973</v>
      </c>
    </row>
    <row r="6" spans="2:4" x14ac:dyDescent="0.25">
      <c r="B6" s="48" t="s">
        <v>1341</v>
      </c>
      <c r="C6" s="49"/>
      <c r="D6" s="50"/>
    </row>
    <row r="7" spans="2:4" x14ac:dyDescent="0.25">
      <c r="B7" s="54" t="s">
        <v>1342</v>
      </c>
      <c r="C7" s="52"/>
      <c r="D7" s="53"/>
    </row>
    <row r="8" spans="2:4" x14ac:dyDescent="0.25">
      <c r="B8" s="4" t="s">
        <v>67</v>
      </c>
      <c r="C8" s="4" t="s">
        <v>1343</v>
      </c>
      <c r="D8" s="4" t="s">
        <v>1344</v>
      </c>
    </row>
    <row r="9" spans="2:4" x14ac:dyDescent="0.25">
      <c r="B9" s="5"/>
      <c r="C9" s="6" t="s">
        <v>10</v>
      </c>
      <c r="D9" s="6" t="s">
        <v>121</v>
      </c>
    </row>
    <row r="10" spans="2:4" x14ac:dyDescent="0.25">
      <c r="B10" s="5"/>
      <c r="C10" s="6" t="s">
        <v>12</v>
      </c>
      <c r="D10" s="6" t="s">
        <v>13</v>
      </c>
    </row>
    <row r="11" spans="2:4" x14ac:dyDescent="0.25">
      <c r="B11" s="25" t="s">
        <v>1345</v>
      </c>
      <c r="C11" s="39">
        <v>172.19399999999999</v>
      </c>
      <c r="D11" s="9"/>
    </row>
    <row r="12" spans="2:4" x14ac:dyDescent="0.25">
      <c r="B12" s="25" t="s">
        <v>1346</v>
      </c>
      <c r="C12" s="39">
        <v>172.19399999999999</v>
      </c>
      <c r="D12" s="9"/>
    </row>
    <row r="13" spans="2:4" x14ac:dyDescent="0.25">
      <c r="B13" s="25" t="s">
        <v>1347</v>
      </c>
      <c r="C13" s="9"/>
      <c r="D13" s="9"/>
    </row>
  </sheetData>
  <mergeCells count="2">
    <mergeCell ref="B6:D6"/>
    <mergeCell ref="B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U18"/>
  <sheetViews>
    <sheetView rightToLeft="1" workbookViewId="0"/>
  </sheetViews>
  <sheetFormatPr defaultRowHeight="12.75" customHeight="1" x14ac:dyDescent="0.25"/>
  <cols>
    <col min="2" max="2" width="63.109375" bestFit="1" customWidth="1"/>
    <col min="3" max="3" width="18.77734375" bestFit="1" customWidth="1"/>
    <col min="4" max="4" width="15" bestFit="1" customWidth="1"/>
    <col min="5" max="5" width="13.77734375" bestFit="1" customWidth="1"/>
    <col min="6" max="6" width="16.33203125" bestFit="1" customWidth="1"/>
    <col min="7" max="7" width="13.77734375" bestFit="1" customWidth="1"/>
    <col min="8" max="8" width="7.44140625" bestFit="1" customWidth="1"/>
    <col min="9" max="9" width="12.44140625" bestFit="1" customWidth="1"/>
    <col min="10" max="10" width="17.5546875" bestFit="1" customWidth="1"/>
    <col min="11" max="11" width="8.6640625" bestFit="1" customWidth="1"/>
    <col min="12" max="12" width="13.77734375" bestFit="1" customWidth="1"/>
    <col min="13" max="13" width="15" bestFit="1" customWidth="1"/>
    <col min="14" max="14" width="18.77734375" bestFit="1" customWidth="1"/>
    <col min="15" max="15" width="12.44140625" bestFit="1" customWidth="1"/>
    <col min="16" max="16" width="10" bestFit="1" customWidth="1"/>
    <col min="17" max="17" width="23.88671875" bestFit="1" customWidth="1"/>
    <col min="18" max="18" width="13.77734375" bestFit="1" customWidth="1"/>
    <col min="19" max="19" width="28.88671875" bestFit="1" customWidth="1"/>
    <col min="20" max="20" width="34" bestFit="1" customWidth="1"/>
    <col min="21" max="21" width="30.21875" bestFit="1" customWidth="1"/>
  </cols>
  <sheetData>
    <row r="1" spans="2:21" x14ac:dyDescent="0.25">
      <c r="B1" s="1" t="s">
        <v>0</v>
      </c>
      <c r="C1" s="1" t="s">
        <v>1</v>
      </c>
    </row>
    <row r="2" spans="2:21" x14ac:dyDescent="0.25">
      <c r="B2" s="1" t="s">
        <v>2</v>
      </c>
      <c r="C2" s="1" t="s">
        <v>3</v>
      </c>
    </row>
    <row r="3" spans="2:21" x14ac:dyDescent="0.25">
      <c r="B3" s="1" t="s">
        <v>4</v>
      </c>
      <c r="C3" s="1" t="s">
        <v>5</v>
      </c>
    </row>
    <row r="4" spans="2:21" x14ac:dyDescent="0.25">
      <c r="B4" s="1" t="s">
        <v>6</v>
      </c>
      <c r="C4" s="2">
        <v>7973</v>
      </c>
    </row>
    <row r="6" spans="2:21" x14ac:dyDescent="0.25">
      <c r="B6" s="48" t="s">
        <v>212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2:21" x14ac:dyDescent="0.25">
      <c r="B7" s="51" t="s">
        <v>213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3"/>
    </row>
    <row r="8" spans="2:21" x14ac:dyDescent="0.25">
      <c r="B8" s="4" t="s">
        <v>67</v>
      </c>
      <c r="C8" s="4" t="s">
        <v>68</v>
      </c>
      <c r="D8" s="4" t="s">
        <v>113</v>
      </c>
      <c r="E8" s="4" t="s">
        <v>214</v>
      </c>
      <c r="F8" s="4" t="s">
        <v>69</v>
      </c>
      <c r="G8" s="4" t="s">
        <v>215</v>
      </c>
      <c r="H8" s="4" t="s">
        <v>70</v>
      </c>
      <c r="I8" s="4" t="s">
        <v>71</v>
      </c>
      <c r="J8" s="4" t="s">
        <v>114</v>
      </c>
      <c r="K8" s="4" t="s">
        <v>115</v>
      </c>
      <c r="L8" s="4" t="s">
        <v>72</v>
      </c>
      <c r="M8" s="4" t="s">
        <v>216</v>
      </c>
      <c r="N8" s="4" t="s">
        <v>74</v>
      </c>
      <c r="O8" s="4" t="s">
        <v>116</v>
      </c>
      <c r="P8" s="4" t="s">
        <v>117</v>
      </c>
      <c r="Q8" s="4" t="s">
        <v>118</v>
      </c>
      <c r="R8" s="4" t="s">
        <v>75</v>
      </c>
      <c r="S8" s="4" t="s">
        <v>119</v>
      </c>
      <c r="T8" s="4" t="s">
        <v>76</v>
      </c>
      <c r="U8" s="4" t="s">
        <v>217</v>
      </c>
    </row>
    <row r="9" spans="2:21" x14ac:dyDescent="0.25">
      <c r="B9" s="5"/>
      <c r="C9" s="5"/>
      <c r="D9" s="5"/>
      <c r="E9" s="5"/>
      <c r="F9" s="5"/>
      <c r="G9" s="5"/>
      <c r="H9" s="5"/>
      <c r="I9" s="5"/>
      <c r="J9" s="6" t="s">
        <v>121</v>
      </c>
      <c r="K9" s="6" t="s">
        <v>122</v>
      </c>
      <c r="L9" s="5"/>
      <c r="M9" s="6" t="s">
        <v>11</v>
      </c>
      <c r="N9" s="6" t="s">
        <v>11</v>
      </c>
      <c r="O9" s="6" t="s">
        <v>123</v>
      </c>
      <c r="P9" s="6" t="s">
        <v>124</v>
      </c>
      <c r="Q9" s="6" t="s">
        <v>10</v>
      </c>
      <c r="R9" s="6" t="s">
        <v>10</v>
      </c>
      <c r="S9" s="6" t="s">
        <v>11</v>
      </c>
      <c r="T9" s="6" t="s">
        <v>11</v>
      </c>
      <c r="U9" s="6" t="s">
        <v>11</v>
      </c>
    </row>
    <row r="10" spans="2:21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  <c r="N10" s="6" t="s">
        <v>126</v>
      </c>
      <c r="O10" s="6" t="s">
        <v>127</v>
      </c>
      <c r="P10" s="6" t="s">
        <v>128</v>
      </c>
      <c r="Q10" s="6" t="s">
        <v>129</v>
      </c>
      <c r="R10" s="6" t="s">
        <v>130</v>
      </c>
      <c r="S10" s="6" t="s">
        <v>218</v>
      </c>
      <c r="T10" s="6" t="s">
        <v>219</v>
      </c>
      <c r="U10" s="6" t="s">
        <v>220</v>
      </c>
    </row>
    <row r="11" spans="2:21" x14ac:dyDescent="0.25">
      <c r="B11" s="25" t="s">
        <v>221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2:21" x14ac:dyDescent="0.25">
      <c r="B12" s="25" t="s">
        <v>222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2:21" x14ac:dyDescent="0.25">
      <c r="B13" s="25" t="s">
        <v>223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2:21" x14ac:dyDescent="0.25">
      <c r="B14" s="25" t="s">
        <v>224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2:21" x14ac:dyDescent="0.25">
      <c r="B15" s="25" t="s">
        <v>225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2:21" x14ac:dyDescent="0.25">
      <c r="B16" s="25" t="s">
        <v>226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2:21" x14ac:dyDescent="0.25">
      <c r="B17" s="25" t="s">
        <v>227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2:21" x14ac:dyDescent="0.25">
      <c r="B18" s="25" t="s">
        <v>228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</sheetData>
  <mergeCells count="2">
    <mergeCell ref="B6:U6"/>
    <mergeCell ref="B7:U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U185"/>
  <sheetViews>
    <sheetView rightToLeft="1" topLeftCell="A155" zoomScale="85" zoomScaleNormal="85" workbookViewId="0">
      <selection activeCell="I182" sqref="I182:I185"/>
    </sheetView>
  </sheetViews>
  <sheetFormatPr defaultRowHeight="12.75" customHeight="1" x14ac:dyDescent="0.25"/>
  <cols>
    <col min="2" max="2" width="46.77734375" bestFit="1" customWidth="1"/>
    <col min="3" max="3" width="16.109375" bestFit="1" customWidth="1"/>
    <col min="4" max="4" width="11.33203125" bestFit="1" customWidth="1"/>
    <col min="5" max="5" width="10.44140625" bestFit="1" customWidth="1"/>
    <col min="6" max="6" width="12.77734375" bestFit="1" customWidth="1"/>
    <col min="7" max="7" width="17.44140625" bestFit="1" customWidth="1"/>
    <col min="8" max="8" width="6.5546875" bestFit="1" customWidth="1"/>
    <col min="9" max="9" width="10.21875" bestFit="1" customWidth="1"/>
    <col min="10" max="10" width="14.109375" bestFit="1" customWidth="1"/>
    <col min="11" max="11" width="6.21875" bestFit="1" customWidth="1"/>
    <col min="12" max="12" width="12.33203125" bestFit="1" customWidth="1"/>
    <col min="13" max="13" width="12.5546875" bestFit="1" customWidth="1"/>
    <col min="14" max="14" width="14.33203125" bestFit="1" customWidth="1"/>
    <col min="15" max="15" width="10.109375" bestFit="1" customWidth="1"/>
    <col min="16" max="16" width="8.5546875" bestFit="1" customWidth="1"/>
    <col min="17" max="17" width="18.6640625" bestFit="1" customWidth="1"/>
    <col min="18" max="18" width="10.6640625" bestFit="1" customWidth="1"/>
    <col min="19" max="19" width="23" bestFit="1" customWidth="1"/>
    <col min="20" max="20" width="27.33203125" bestFit="1" customWidth="1"/>
    <col min="21" max="21" width="24.33203125" bestFit="1" customWidth="1"/>
  </cols>
  <sheetData>
    <row r="1" spans="2:21" x14ac:dyDescent="0.25">
      <c r="B1" s="1" t="s">
        <v>0</v>
      </c>
      <c r="C1" s="1" t="s">
        <v>1</v>
      </c>
    </row>
    <row r="2" spans="2:21" x14ac:dyDescent="0.25">
      <c r="B2" s="1" t="s">
        <v>2</v>
      </c>
      <c r="C2" s="1" t="s">
        <v>3</v>
      </c>
    </row>
    <row r="3" spans="2:21" x14ac:dyDescent="0.25">
      <c r="B3" s="1" t="s">
        <v>4</v>
      </c>
      <c r="C3" s="1" t="s">
        <v>5</v>
      </c>
    </row>
    <row r="4" spans="2:21" x14ac:dyDescent="0.25">
      <c r="B4" s="1" t="s">
        <v>6</v>
      </c>
      <c r="C4" s="2">
        <v>7973</v>
      </c>
    </row>
    <row r="6" spans="2:21" x14ac:dyDescent="0.25">
      <c r="B6" s="48" t="s">
        <v>229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2:21" x14ac:dyDescent="0.25">
      <c r="B7" s="51" t="s">
        <v>230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3"/>
    </row>
    <row r="8" spans="2:21" x14ac:dyDescent="0.25">
      <c r="B8" s="4" t="s">
        <v>67</v>
      </c>
      <c r="C8" s="4" t="s">
        <v>68</v>
      </c>
      <c r="D8" s="4" t="s">
        <v>113</v>
      </c>
      <c r="E8" s="4" t="s">
        <v>214</v>
      </c>
      <c r="F8" s="4" t="s">
        <v>69</v>
      </c>
      <c r="G8" s="4" t="s">
        <v>215</v>
      </c>
      <c r="H8" s="4" t="s">
        <v>70</v>
      </c>
      <c r="I8" s="4" t="s">
        <v>71</v>
      </c>
      <c r="J8" s="4" t="s">
        <v>114</v>
      </c>
      <c r="K8" s="4" t="s">
        <v>115</v>
      </c>
      <c r="L8" s="4" t="s">
        <v>72</v>
      </c>
      <c r="M8" s="4" t="s">
        <v>73</v>
      </c>
      <c r="N8" s="4" t="s">
        <v>231</v>
      </c>
      <c r="O8" s="4" t="s">
        <v>116</v>
      </c>
      <c r="P8" s="4" t="s">
        <v>117</v>
      </c>
      <c r="Q8" s="4" t="s">
        <v>118</v>
      </c>
      <c r="R8" s="4" t="s">
        <v>75</v>
      </c>
      <c r="S8" s="4" t="s">
        <v>119</v>
      </c>
      <c r="T8" s="4" t="s">
        <v>76</v>
      </c>
      <c r="U8" s="4" t="s">
        <v>217</v>
      </c>
    </row>
    <row r="9" spans="2:21" x14ac:dyDescent="0.25">
      <c r="B9" s="5"/>
      <c r="C9" s="5"/>
      <c r="D9" s="5"/>
      <c r="E9" s="5"/>
      <c r="F9" s="5"/>
      <c r="G9" s="5"/>
      <c r="H9" s="5"/>
      <c r="I9" s="5"/>
      <c r="J9" s="6" t="s">
        <v>121</v>
      </c>
      <c r="K9" s="6" t="s">
        <v>122</v>
      </c>
      <c r="L9" s="5"/>
      <c r="M9" s="6" t="s">
        <v>11</v>
      </c>
      <c r="N9" s="6" t="s">
        <v>11</v>
      </c>
      <c r="O9" s="6" t="s">
        <v>123</v>
      </c>
      <c r="P9" s="6" t="s">
        <v>124</v>
      </c>
      <c r="Q9" s="6" t="s">
        <v>10</v>
      </c>
      <c r="R9" s="6" t="s">
        <v>10</v>
      </c>
      <c r="S9" s="6" t="s">
        <v>11</v>
      </c>
      <c r="T9" s="6" t="s">
        <v>11</v>
      </c>
      <c r="U9" s="6" t="s">
        <v>11</v>
      </c>
    </row>
    <row r="10" spans="2:21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  <c r="N10" s="6" t="s">
        <v>126</v>
      </c>
      <c r="O10" s="6" t="s">
        <v>127</v>
      </c>
      <c r="P10" s="6" t="s">
        <v>128</v>
      </c>
      <c r="Q10" s="6" t="s">
        <v>129</v>
      </c>
      <c r="R10" s="6" t="s">
        <v>130</v>
      </c>
      <c r="S10" s="6" t="s">
        <v>218</v>
      </c>
      <c r="T10" s="6" t="s">
        <v>219</v>
      </c>
      <c r="U10" s="6" t="s">
        <v>220</v>
      </c>
    </row>
    <row r="11" spans="2:21" x14ac:dyDescent="0.25">
      <c r="B11" s="25" t="s">
        <v>232</v>
      </c>
      <c r="C11" s="9"/>
      <c r="D11" s="9"/>
      <c r="E11" s="9"/>
      <c r="F11" s="9"/>
      <c r="G11" s="9"/>
      <c r="H11" s="9"/>
      <c r="I11" s="9"/>
      <c r="J11" s="9"/>
      <c r="K11" s="20">
        <v>1.3644643129780001</v>
      </c>
      <c r="L11" s="9"/>
      <c r="M11" s="9"/>
      <c r="N11" s="9"/>
      <c r="O11" s="9"/>
      <c r="P11" s="9"/>
      <c r="Q11" s="9"/>
      <c r="R11" s="20">
        <v>11367.08151</v>
      </c>
      <c r="S11" s="9"/>
      <c r="T11" s="20">
        <v>100</v>
      </c>
      <c r="U11" s="20">
        <v>21.550089066237</v>
      </c>
    </row>
    <row r="12" spans="2:21" x14ac:dyDescent="0.25">
      <c r="B12" s="25" t="s">
        <v>233</v>
      </c>
      <c r="C12" s="9"/>
      <c r="D12" s="9"/>
      <c r="E12" s="9"/>
      <c r="F12" s="9"/>
      <c r="G12" s="9"/>
      <c r="H12" s="9"/>
      <c r="I12" s="9"/>
      <c r="J12" s="9"/>
      <c r="K12" s="20">
        <v>1.35951171458</v>
      </c>
      <c r="L12" s="9"/>
      <c r="M12" s="9"/>
      <c r="N12" s="9"/>
      <c r="O12" s="9"/>
      <c r="P12" s="9"/>
      <c r="Q12" s="9"/>
      <c r="R12" s="20">
        <v>11252.404060000001</v>
      </c>
      <c r="S12" s="9"/>
      <c r="T12" s="20">
        <v>98.991144297687995</v>
      </c>
      <c r="U12" s="20">
        <v>21.332679763839</v>
      </c>
    </row>
    <row r="13" spans="2:21" x14ac:dyDescent="0.25">
      <c r="B13" s="25" t="s">
        <v>234</v>
      </c>
      <c r="C13" s="9"/>
      <c r="D13" s="9"/>
      <c r="E13" s="9"/>
      <c r="F13" s="9"/>
      <c r="G13" s="9"/>
      <c r="H13" s="9"/>
      <c r="I13" s="9"/>
      <c r="J13" s="9"/>
      <c r="K13" s="20">
        <v>1.6346780558689999</v>
      </c>
      <c r="L13" s="9"/>
      <c r="M13" s="9"/>
      <c r="N13" s="9"/>
      <c r="O13" s="9"/>
      <c r="P13" s="9"/>
      <c r="Q13" s="9"/>
      <c r="R13" s="20">
        <v>6709.9622399999998</v>
      </c>
      <c r="S13" s="9"/>
      <c r="T13" s="20">
        <v>59.029771486172002</v>
      </c>
      <c r="U13" s="20">
        <v>12.720968330866</v>
      </c>
    </row>
    <row r="14" spans="2:21" x14ac:dyDescent="0.25">
      <c r="B14" s="26" t="s">
        <v>235</v>
      </c>
      <c r="C14" s="14" t="s">
        <v>236</v>
      </c>
      <c r="D14" s="14" t="s">
        <v>137</v>
      </c>
      <c r="E14" s="14" t="s">
        <v>237</v>
      </c>
      <c r="F14" s="22">
        <v>520032046</v>
      </c>
      <c r="G14" s="14" t="s">
        <v>238</v>
      </c>
      <c r="H14" s="27" t="s">
        <v>239</v>
      </c>
      <c r="I14" s="14" t="s">
        <v>240</v>
      </c>
      <c r="J14" s="9"/>
      <c r="K14" s="23">
        <v>3.42</v>
      </c>
      <c r="L14" s="14" t="s">
        <v>48</v>
      </c>
      <c r="M14" s="14" t="s">
        <v>241</v>
      </c>
      <c r="N14" s="17">
        <v>-0.22</v>
      </c>
      <c r="O14" s="17">
        <v>31000</v>
      </c>
      <c r="P14" s="24">
        <v>105.7</v>
      </c>
      <c r="Q14" s="17">
        <v>0</v>
      </c>
      <c r="R14" s="17">
        <v>32.767000000000003</v>
      </c>
      <c r="S14" s="17">
        <v>1.0285765089999999E-3</v>
      </c>
      <c r="T14" s="17">
        <v>0.288262206716</v>
      </c>
      <c r="U14" s="17">
        <v>6.2120762290999998E-2</v>
      </c>
    </row>
    <row r="15" spans="2:21" x14ac:dyDescent="0.25">
      <c r="B15" s="26" t="s">
        <v>242</v>
      </c>
      <c r="C15" s="14" t="s">
        <v>243</v>
      </c>
      <c r="D15" s="14" t="s">
        <v>137</v>
      </c>
      <c r="E15" s="14" t="s">
        <v>237</v>
      </c>
      <c r="F15" s="22">
        <v>520032046</v>
      </c>
      <c r="G15" s="14" t="s">
        <v>238</v>
      </c>
      <c r="H15" s="27" t="s">
        <v>239</v>
      </c>
      <c r="I15" s="14" t="s">
        <v>240</v>
      </c>
      <c r="J15" s="9"/>
      <c r="K15" s="23">
        <v>5.37</v>
      </c>
      <c r="L15" s="14" t="s">
        <v>48</v>
      </c>
      <c r="M15" s="14" t="s">
        <v>244</v>
      </c>
      <c r="N15" s="17">
        <v>0.36</v>
      </c>
      <c r="O15" s="17">
        <v>84054</v>
      </c>
      <c r="P15" s="24">
        <v>104.15</v>
      </c>
      <c r="Q15" s="17">
        <v>0</v>
      </c>
      <c r="R15" s="17">
        <v>87.542240000000007</v>
      </c>
      <c r="S15" s="17">
        <v>3.3603440700000001E-3</v>
      </c>
      <c r="T15" s="17">
        <v>0.77013822697500001</v>
      </c>
      <c r="U15" s="17">
        <v>0.16596547384599999</v>
      </c>
    </row>
    <row r="16" spans="2:21" x14ac:dyDescent="0.25">
      <c r="B16" s="26" t="s">
        <v>245</v>
      </c>
      <c r="C16" s="14" t="s">
        <v>246</v>
      </c>
      <c r="D16" s="14" t="s">
        <v>137</v>
      </c>
      <c r="E16" s="14" t="s">
        <v>237</v>
      </c>
      <c r="F16" s="22">
        <v>520032046</v>
      </c>
      <c r="G16" s="14" t="s">
        <v>238</v>
      </c>
      <c r="H16" s="27" t="s">
        <v>239</v>
      </c>
      <c r="I16" s="14" t="s">
        <v>240</v>
      </c>
      <c r="J16" s="9"/>
      <c r="K16" s="23">
        <v>8.08</v>
      </c>
      <c r="L16" s="14" t="s">
        <v>48</v>
      </c>
      <c r="M16" s="14" t="s">
        <v>247</v>
      </c>
      <c r="N16" s="17">
        <v>0.89</v>
      </c>
      <c r="O16" s="17">
        <v>287200</v>
      </c>
      <c r="P16" s="24">
        <v>104.32</v>
      </c>
      <c r="Q16" s="17">
        <v>0</v>
      </c>
      <c r="R16" s="17">
        <v>299.60703999999998</v>
      </c>
      <c r="S16" s="17">
        <v>3.5827985748000002E-2</v>
      </c>
      <c r="T16" s="17">
        <v>2.6357428662440001</v>
      </c>
      <c r="U16" s="17">
        <v>0.56800493523200002</v>
      </c>
    </row>
    <row r="17" spans="2:21" x14ac:dyDescent="0.25">
      <c r="B17" s="26" t="s">
        <v>248</v>
      </c>
      <c r="C17" s="14" t="s">
        <v>249</v>
      </c>
      <c r="D17" s="14" t="s">
        <v>137</v>
      </c>
      <c r="E17" s="14" t="s">
        <v>237</v>
      </c>
      <c r="F17" s="22">
        <v>520032046</v>
      </c>
      <c r="G17" s="14" t="s">
        <v>238</v>
      </c>
      <c r="H17" s="27" t="s">
        <v>239</v>
      </c>
      <c r="I17" s="14" t="s">
        <v>240</v>
      </c>
      <c r="J17" s="9"/>
      <c r="K17" s="23">
        <v>1.44</v>
      </c>
      <c r="L17" s="14" t="s">
        <v>48</v>
      </c>
      <c r="M17" s="14" t="s">
        <v>250</v>
      </c>
      <c r="N17" s="17">
        <v>-0.69</v>
      </c>
      <c r="O17" s="17">
        <v>200000</v>
      </c>
      <c r="P17" s="24">
        <v>101.83</v>
      </c>
      <c r="Q17" s="17">
        <v>0</v>
      </c>
      <c r="R17" s="17">
        <v>203.66</v>
      </c>
      <c r="S17" s="17">
        <v>1.6222744221999999E-2</v>
      </c>
      <c r="T17" s="17">
        <v>1.7916648158170001</v>
      </c>
      <c r="U17" s="17">
        <v>0.38610536357699998</v>
      </c>
    </row>
    <row r="18" spans="2:21" x14ac:dyDescent="0.25">
      <c r="B18" s="26" t="s">
        <v>251</v>
      </c>
      <c r="C18" s="14" t="s">
        <v>252</v>
      </c>
      <c r="D18" s="14" t="s">
        <v>137</v>
      </c>
      <c r="E18" s="14" t="s">
        <v>237</v>
      </c>
      <c r="F18" s="22">
        <v>520032046</v>
      </c>
      <c r="G18" s="14" t="s">
        <v>238</v>
      </c>
      <c r="H18" s="27" t="s">
        <v>239</v>
      </c>
      <c r="I18" s="14" t="s">
        <v>240</v>
      </c>
      <c r="J18" s="9"/>
      <c r="K18" s="23">
        <v>2.2200000000000002</v>
      </c>
      <c r="L18" s="14" t="s">
        <v>48</v>
      </c>
      <c r="M18" s="14" t="s">
        <v>143</v>
      </c>
      <c r="N18" s="17">
        <v>-0.47</v>
      </c>
      <c r="O18" s="17">
        <v>51935</v>
      </c>
      <c r="P18" s="24">
        <v>114.9</v>
      </c>
      <c r="Q18" s="17">
        <v>0</v>
      </c>
      <c r="R18" s="17">
        <v>59.673310000000001</v>
      </c>
      <c r="S18" s="17">
        <v>2.506883249E-3</v>
      </c>
      <c r="T18" s="17">
        <v>0.52496597255400002</v>
      </c>
      <c r="U18" s="17">
        <v>0.113130634652</v>
      </c>
    </row>
    <row r="19" spans="2:21" x14ac:dyDescent="0.25">
      <c r="B19" s="26" t="s">
        <v>253</v>
      </c>
      <c r="C19" s="14" t="s">
        <v>254</v>
      </c>
      <c r="D19" s="14" t="s">
        <v>137</v>
      </c>
      <c r="E19" s="14" t="s">
        <v>237</v>
      </c>
      <c r="F19" s="22">
        <v>520032640</v>
      </c>
      <c r="G19" s="14" t="s">
        <v>238</v>
      </c>
      <c r="H19" s="27" t="s">
        <v>239</v>
      </c>
      <c r="I19" s="14" t="s">
        <v>240</v>
      </c>
      <c r="J19" s="9"/>
      <c r="K19" s="23">
        <v>3.14</v>
      </c>
      <c r="L19" s="14" t="s">
        <v>48</v>
      </c>
      <c r="M19" s="14" t="s">
        <v>255</v>
      </c>
      <c r="N19" s="17">
        <v>-0.32</v>
      </c>
      <c r="O19" s="17">
        <v>137670</v>
      </c>
      <c r="P19" s="24">
        <v>122.55</v>
      </c>
      <c r="Q19" s="17">
        <v>0</v>
      </c>
      <c r="R19" s="17">
        <v>168.71458000000001</v>
      </c>
      <c r="S19" s="17">
        <v>4.3682476900000003E-3</v>
      </c>
      <c r="T19" s="17">
        <v>1.484238323192</v>
      </c>
      <c r="U19" s="17">
        <v>0.31985468060299999</v>
      </c>
    </row>
    <row r="20" spans="2:21" x14ac:dyDescent="0.25">
      <c r="B20" s="26" t="s">
        <v>256</v>
      </c>
      <c r="C20" s="14" t="s">
        <v>257</v>
      </c>
      <c r="D20" s="14" t="s">
        <v>137</v>
      </c>
      <c r="E20" s="14" t="s">
        <v>237</v>
      </c>
      <c r="F20" s="22">
        <v>520032640</v>
      </c>
      <c r="G20" s="14" t="s">
        <v>238</v>
      </c>
      <c r="H20" s="27" t="s">
        <v>239</v>
      </c>
      <c r="I20" s="14" t="s">
        <v>240</v>
      </c>
      <c r="J20" s="9"/>
      <c r="K20" s="23">
        <v>5.92</v>
      </c>
      <c r="L20" s="14" t="s">
        <v>48</v>
      </c>
      <c r="M20" s="14" t="s">
        <v>156</v>
      </c>
      <c r="N20" s="17">
        <v>0.49</v>
      </c>
      <c r="O20" s="17">
        <v>527769</v>
      </c>
      <c r="P20" s="24">
        <v>107.52</v>
      </c>
      <c r="Q20" s="17">
        <v>0</v>
      </c>
      <c r="R20" s="17">
        <v>567.45722999999998</v>
      </c>
      <c r="S20" s="17">
        <v>1.2200728803999999E-2</v>
      </c>
      <c r="T20" s="17">
        <v>4.9921101515880002</v>
      </c>
      <c r="U20" s="17">
        <v>1.075804183951</v>
      </c>
    </row>
    <row r="21" spans="2:21" x14ac:dyDescent="0.25">
      <c r="B21" s="26" t="s">
        <v>258</v>
      </c>
      <c r="C21" s="14" t="s">
        <v>259</v>
      </c>
      <c r="D21" s="14" t="s">
        <v>137</v>
      </c>
      <c r="E21" s="14" t="s">
        <v>237</v>
      </c>
      <c r="F21" s="22">
        <v>520032640</v>
      </c>
      <c r="G21" s="14" t="s">
        <v>238</v>
      </c>
      <c r="H21" s="27" t="s">
        <v>239</v>
      </c>
      <c r="I21" s="14" t="s">
        <v>240</v>
      </c>
      <c r="J21" s="9"/>
      <c r="K21" s="23">
        <v>2.4700000000000002</v>
      </c>
      <c r="L21" s="14" t="s">
        <v>48</v>
      </c>
      <c r="M21" s="14" t="s">
        <v>260</v>
      </c>
      <c r="N21" s="17">
        <v>-0.33</v>
      </c>
      <c r="O21" s="17">
        <v>75192.100000000006</v>
      </c>
      <c r="P21" s="24">
        <v>104.24</v>
      </c>
      <c r="Q21" s="17">
        <v>0</v>
      </c>
      <c r="R21" s="17">
        <v>78.380250000000004</v>
      </c>
      <c r="S21" s="17">
        <v>2.6444580619999999E-3</v>
      </c>
      <c r="T21" s="17">
        <v>0.689537151036</v>
      </c>
      <c r="U21" s="17">
        <v>0.148595870193</v>
      </c>
    </row>
    <row r="22" spans="2:21" x14ac:dyDescent="0.25">
      <c r="B22" s="26" t="s">
        <v>261</v>
      </c>
      <c r="C22" s="14" t="s">
        <v>262</v>
      </c>
      <c r="D22" s="14" t="s">
        <v>137</v>
      </c>
      <c r="E22" s="14" t="s">
        <v>237</v>
      </c>
      <c r="F22" s="22">
        <v>520018078</v>
      </c>
      <c r="G22" s="14" t="s">
        <v>238</v>
      </c>
      <c r="H22" s="27" t="s">
        <v>263</v>
      </c>
      <c r="I22" s="14" t="s">
        <v>240</v>
      </c>
      <c r="J22" s="9"/>
      <c r="K22" s="23">
        <v>1.57</v>
      </c>
      <c r="L22" s="14" t="s">
        <v>48</v>
      </c>
      <c r="M22" s="14" t="s">
        <v>264</v>
      </c>
      <c r="N22" s="17">
        <v>-0.64</v>
      </c>
      <c r="O22" s="17">
        <v>89070</v>
      </c>
      <c r="P22" s="24">
        <v>111.42</v>
      </c>
      <c r="Q22" s="17">
        <v>0</v>
      </c>
      <c r="R22" s="17">
        <v>99.241789999999995</v>
      </c>
      <c r="S22" s="17">
        <v>4.7612047600000002E-3</v>
      </c>
      <c r="T22" s="17">
        <v>0.873063062956</v>
      </c>
      <c r="U22" s="17">
        <v>0.188145867671</v>
      </c>
    </row>
    <row r="23" spans="2:21" x14ac:dyDescent="0.25">
      <c r="B23" s="26" t="s">
        <v>265</v>
      </c>
      <c r="C23" s="14" t="s">
        <v>266</v>
      </c>
      <c r="D23" s="14" t="s">
        <v>137</v>
      </c>
      <c r="E23" s="14" t="s">
        <v>237</v>
      </c>
      <c r="F23" s="22">
        <v>510960719</v>
      </c>
      <c r="G23" s="14" t="s">
        <v>267</v>
      </c>
      <c r="H23" s="27" t="s">
        <v>263</v>
      </c>
      <c r="I23" s="14" t="s">
        <v>240</v>
      </c>
      <c r="J23" s="9"/>
      <c r="K23" s="23">
        <v>4.1399999999999997</v>
      </c>
      <c r="L23" s="14" t="s">
        <v>48</v>
      </c>
      <c r="M23" s="14" t="s">
        <v>268</v>
      </c>
      <c r="N23" s="17">
        <v>0.3</v>
      </c>
      <c r="O23" s="17">
        <v>118530.6</v>
      </c>
      <c r="P23" s="24">
        <v>106.03</v>
      </c>
      <c r="Q23" s="17">
        <v>0</v>
      </c>
      <c r="R23" s="17">
        <v>125.678</v>
      </c>
      <c r="S23" s="17">
        <v>1.1121967477E-2</v>
      </c>
      <c r="T23" s="17">
        <v>1.1056312026040001</v>
      </c>
      <c r="U23" s="17">
        <v>0.23826450890500001</v>
      </c>
    </row>
    <row r="24" spans="2:21" x14ac:dyDescent="0.25">
      <c r="B24" s="26" t="s">
        <v>269</v>
      </c>
      <c r="C24" s="14" t="s">
        <v>270</v>
      </c>
      <c r="D24" s="14" t="s">
        <v>137</v>
      </c>
      <c r="E24" s="14" t="s">
        <v>237</v>
      </c>
      <c r="F24" s="22">
        <v>510960719</v>
      </c>
      <c r="G24" s="14" t="s">
        <v>267</v>
      </c>
      <c r="H24" s="27" t="s">
        <v>271</v>
      </c>
      <c r="I24" s="14" t="s">
        <v>272</v>
      </c>
      <c r="J24" s="9"/>
      <c r="K24" s="23">
        <v>5.53</v>
      </c>
      <c r="L24" s="14" t="s">
        <v>48</v>
      </c>
      <c r="M24" s="14" t="s">
        <v>273</v>
      </c>
      <c r="N24" s="17">
        <v>0.77</v>
      </c>
      <c r="O24" s="17">
        <v>0.01</v>
      </c>
      <c r="P24" s="24">
        <v>104.85</v>
      </c>
      <c r="Q24" s="17">
        <v>0</v>
      </c>
      <c r="R24" s="17">
        <v>1.0000000000000001E-5</v>
      </c>
      <c r="S24" s="17">
        <v>2.3916845288549397E-10</v>
      </c>
      <c r="T24" s="17">
        <v>8.79733288725225E-8</v>
      </c>
      <c r="U24" s="17">
        <v>1.8958330726562902E-8</v>
      </c>
    </row>
    <row r="25" spans="2:21" x14ac:dyDescent="0.25">
      <c r="B25" s="26" t="s">
        <v>274</v>
      </c>
      <c r="C25" s="14" t="s">
        <v>275</v>
      </c>
      <c r="D25" s="14" t="s">
        <v>137</v>
      </c>
      <c r="E25" s="14" t="s">
        <v>237</v>
      </c>
      <c r="F25" s="22">
        <v>510960719</v>
      </c>
      <c r="G25" s="14" t="s">
        <v>267</v>
      </c>
      <c r="H25" s="27" t="s">
        <v>271</v>
      </c>
      <c r="I25" s="14" t="s">
        <v>272</v>
      </c>
      <c r="J25" s="9"/>
      <c r="K25" s="23">
        <v>6.88</v>
      </c>
      <c r="L25" s="14" t="s">
        <v>48</v>
      </c>
      <c r="M25" s="9"/>
      <c r="N25" s="17">
        <v>1.19</v>
      </c>
      <c r="O25" s="17">
        <v>90000</v>
      </c>
      <c r="P25" s="24">
        <v>104.39</v>
      </c>
      <c r="Q25" s="17">
        <v>0</v>
      </c>
      <c r="R25" s="17">
        <v>93.950999999999993</v>
      </c>
      <c r="S25" s="17">
        <v>7.4015653480000001E-3</v>
      </c>
      <c r="T25" s="17">
        <v>0.82651822209000003</v>
      </c>
      <c r="U25" s="17">
        <v>0.178115413009</v>
      </c>
    </row>
    <row r="26" spans="2:21" x14ac:dyDescent="0.25">
      <c r="B26" s="26" t="s">
        <v>276</v>
      </c>
      <c r="C26" s="14" t="s">
        <v>277</v>
      </c>
      <c r="D26" s="14" t="s">
        <v>137</v>
      </c>
      <c r="E26" s="14" t="s">
        <v>237</v>
      </c>
      <c r="F26" s="22">
        <v>520026683</v>
      </c>
      <c r="G26" s="14" t="s">
        <v>267</v>
      </c>
      <c r="H26" s="27" t="s">
        <v>278</v>
      </c>
      <c r="I26" s="14" t="s">
        <v>240</v>
      </c>
      <c r="J26" s="9"/>
      <c r="K26" s="23">
        <v>1.23</v>
      </c>
      <c r="L26" s="14" t="s">
        <v>48</v>
      </c>
      <c r="M26" s="14" t="s">
        <v>279</v>
      </c>
      <c r="N26" s="17">
        <v>-1.06</v>
      </c>
      <c r="O26" s="17">
        <v>66112.67</v>
      </c>
      <c r="P26" s="24">
        <v>117.82</v>
      </c>
      <c r="Q26" s="17">
        <v>0</v>
      </c>
      <c r="R26" s="17">
        <v>77.893950000000004</v>
      </c>
      <c r="S26" s="17">
        <v>3.3372753420999997E-2</v>
      </c>
      <c r="T26" s="17">
        <v>0.68525900805200002</v>
      </c>
      <c r="U26" s="17">
        <v>0.147673926569</v>
      </c>
    </row>
    <row r="27" spans="2:21" x14ac:dyDescent="0.25">
      <c r="B27" s="26" t="s">
        <v>280</v>
      </c>
      <c r="C27" s="14" t="s">
        <v>281</v>
      </c>
      <c r="D27" s="14" t="s">
        <v>137</v>
      </c>
      <c r="E27" s="14" t="s">
        <v>237</v>
      </c>
      <c r="F27" s="22">
        <v>520026683</v>
      </c>
      <c r="G27" s="14" t="s">
        <v>267</v>
      </c>
      <c r="H27" s="27" t="s">
        <v>278</v>
      </c>
      <c r="I27" s="14" t="s">
        <v>240</v>
      </c>
      <c r="J27" s="9"/>
      <c r="K27" s="23">
        <v>5.94</v>
      </c>
      <c r="L27" s="14" t="s">
        <v>48</v>
      </c>
      <c r="M27" s="14" t="s">
        <v>282</v>
      </c>
      <c r="N27" s="17">
        <v>1.05</v>
      </c>
      <c r="O27" s="17">
        <v>9000</v>
      </c>
      <c r="P27" s="24">
        <v>115.87</v>
      </c>
      <c r="Q27" s="17">
        <v>0</v>
      </c>
      <c r="R27" s="17">
        <v>10.4283</v>
      </c>
      <c r="S27" s="17">
        <v>5.4558151699999995E-4</v>
      </c>
      <c r="T27" s="17">
        <v>9.1741226548000002E-2</v>
      </c>
      <c r="U27" s="17">
        <v>1.9770316031000001E-2</v>
      </c>
    </row>
    <row r="28" spans="2:21" x14ac:dyDescent="0.25">
      <c r="B28" s="26" t="s">
        <v>283</v>
      </c>
      <c r="C28" s="14" t="s">
        <v>284</v>
      </c>
      <c r="D28" s="14" t="s">
        <v>137</v>
      </c>
      <c r="E28" s="14" t="s">
        <v>237</v>
      </c>
      <c r="F28" s="22">
        <v>511659401</v>
      </c>
      <c r="G28" s="14" t="s">
        <v>267</v>
      </c>
      <c r="H28" s="27" t="s">
        <v>278</v>
      </c>
      <c r="I28" s="14" t="s">
        <v>240</v>
      </c>
      <c r="J28" s="9"/>
      <c r="K28" s="23">
        <v>5.23</v>
      </c>
      <c r="L28" s="14" t="s">
        <v>48</v>
      </c>
      <c r="M28" s="14" t="s">
        <v>285</v>
      </c>
      <c r="N28" s="17">
        <v>0.84</v>
      </c>
      <c r="O28" s="17">
        <v>81082.820000000007</v>
      </c>
      <c r="P28" s="24">
        <v>108.15</v>
      </c>
      <c r="Q28" s="17">
        <v>0</v>
      </c>
      <c r="R28" s="17">
        <v>87.691069999999996</v>
      </c>
      <c r="S28" s="17">
        <v>3.4145728419999999E-3</v>
      </c>
      <c r="T28" s="17">
        <v>0.77144753402900001</v>
      </c>
      <c r="U28" s="17">
        <v>0.16624763068199999</v>
      </c>
    </row>
    <row r="29" spans="2:21" x14ac:dyDescent="0.25">
      <c r="B29" s="26" t="s">
        <v>286</v>
      </c>
      <c r="C29" s="14" t="s">
        <v>287</v>
      </c>
      <c r="D29" s="14" t="s">
        <v>137</v>
      </c>
      <c r="E29" s="14" t="s">
        <v>237</v>
      </c>
      <c r="F29" s="22">
        <v>520031931</v>
      </c>
      <c r="G29" s="14" t="s">
        <v>288</v>
      </c>
      <c r="H29" s="27" t="s">
        <v>278</v>
      </c>
      <c r="I29" s="14" t="s">
        <v>240</v>
      </c>
      <c r="J29" s="9"/>
      <c r="K29" s="23">
        <v>5.15</v>
      </c>
      <c r="L29" s="14" t="s">
        <v>48</v>
      </c>
      <c r="M29" s="14" t="s">
        <v>289</v>
      </c>
      <c r="N29" s="17">
        <v>1.1100000000000001</v>
      </c>
      <c r="O29" s="17">
        <v>105000</v>
      </c>
      <c r="P29" s="24">
        <v>106.68</v>
      </c>
      <c r="Q29" s="17">
        <v>0</v>
      </c>
      <c r="R29" s="17">
        <v>112.014</v>
      </c>
      <c r="S29" s="17">
        <v>1.1909031224E-2</v>
      </c>
      <c r="T29" s="17">
        <v>0.98542444603199997</v>
      </c>
      <c r="U29" s="17">
        <v>0.2123598458</v>
      </c>
    </row>
    <row r="30" spans="2:21" x14ac:dyDescent="0.25">
      <c r="B30" s="26" t="s">
        <v>290</v>
      </c>
      <c r="C30" s="14" t="s">
        <v>291</v>
      </c>
      <c r="D30" s="14" t="s">
        <v>137</v>
      </c>
      <c r="E30" s="14" t="s">
        <v>237</v>
      </c>
      <c r="F30" s="22">
        <v>513623314</v>
      </c>
      <c r="G30" s="14" t="s">
        <v>267</v>
      </c>
      <c r="H30" s="27" t="s">
        <v>278</v>
      </c>
      <c r="I30" s="14" t="s">
        <v>240</v>
      </c>
      <c r="J30" s="9"/>
      <c r="K30" s="23">
        <v>6.54</v>
      </c>
      <c r="L30" s="14" t="s">
        <v>48</v>
      </c>
      <c r="M30" s="14" t="s">
        <v>292</v>
      </c>
      <c r="N30" s="17">
        <v>1.33</v>
      </c>
      <c r="O30" s="17">
        <v>34000</v>
      </c>
      <c r="P30" s="24">
        <v>104.11</v>
      </c>
      <c r="Q30" s="17">
        <v>0</v>
      </c>
      <c r="R30" s="17">
        <v>35.397399999999998</v>
      </c>
      <c r="S30" s="17">
        <v>7.1881606759999998E-3</v>
      </c>
      <c r="T30" s="17">
        <v>0.311402711143</v>
      </c>
      <c r="U30" s="17">
        <v>6.7107561605999996E-2</v>
      </c>
    </row>
    <row r="31" spans="2:21" x14ac:dyDescent="0.25">
      <c r="B31" s="26" t="s">
        <v>293</v>
      </c>
      <c r="C31" s="14" t="s">
        <v>294</v>
      </c>
      <c r="D31" s="14" t="s">
        <v>137</v>
      </c>
      <c r="E31" s="14" t="s">
        <v>237</v>
      </c>
      <c r="F31" s="22">
        <v>513141879</v>
      </c>
      <c r="G31" s="14" t="s">
        <v>238</v>
      </c>
      <c r="H31" s="27" t="s">
        <v>278</v>
      </c>
      <c r="I31" s="14" t="s">
        <v>240</v>
      </c>
      <c r="J31" s="9"/>
      <c r="K31" s="23">
        <v>0.27</v>
      </c>
      <c r="L31" s="14" t="s">
        <v>48</v>
      </c>
      <c r="M31" s="14" t="s">
        <v>295</v>
      </c>
      <c r="N31" s="17">
        <v>-2.2999999999999998</v>
      </c>
      <c r="O31" s="17">
        <v>7000</v>
      </c>
      <c r="P31" s="24">
        <v>105.52</v>
      </c>
      <c r="Q31" s="17">
        <v>0</v>
      </c>
      <c r="R31" s="17">
        <v>7.3864000000000001</v>
      </c>
      <c r="S31" s="17">
        <v>7.11719891E-4</v>
      </c>
      <c r="T31" s="17">
        <v>6.4980619638000003E-2</v>
      </c>
      <c r="U31" s="17">
        <v>1.4003381407E-2</v>
      </c>
    </row>
    <row r="32" spans="2:21" x14ac:dyDescent="0.25">
      <c r="B32" s="26" t="s">
        <v>296</v>
      </c>
      <c r="C32" s="14" t="s">
        <v>297</v>
      </c>
      <c r="D32" s="14" t="s">
        <v>137</v>
      </c>
      <c r="E32" s="14" t="s">
        <v>237</v>
      </c>
      <c r="F32" s="22">
        <v>520001736</v>
      </c>
      <c r="G32" s="14" t="s">
        <v>267</v>
      </c>
      <c r="H32" s="27" t="s">
        <v>278</v>
      </c>
      <c r="I32" s="14" t="s">
        <v>240</v>
      </c>
      <c r="J32" s="9"/>
      <c r="K32" s="23">
        <v>4.18</v>
      </c>
      <c r="L32" s="14" t="s">
        <v>48</v>
      </c>
      <c r="M32" s="14" t="s">
        <v>298</v>
      </c>
      <c r="N32" s="17">
        <v>0.45</v>
      </c>
      <c r="O32" s="17">
        <v>70087</v>
      </c>
      <c r="P32" s="24">
        <v>144.5</v>
      </c>
      <c r="Q32" s="17">
        <v>0</v>
      </c>
      <c r="R32" s="17">
        <v>101.27571</v>
      </c>
      <c r="S32" s="17">
        <v>3.7136120380000001E-3</v>
      </c>
      <c r="T32" s="17">
        <v>0.89095613426200004</v>
      </c>
      <c r="U32" s="17">
        <v>0.19200184047400001</v>
      </c>
    </row>
    <row r="33" spans="2:21" x14ac:dyDescent="0.25">
      <c r="B33" s="26" t="s">
        <v>299</v>
      </c>
      <c r="C33" s="14" t="s">
        <v>300</v>
      </c>
      <c r="D33" s="14" t="s">
        <v>137</v>
      </c>
      <c r="E33" s="14" t="s">
        <v>237</v>
      </c>
      <c r="F33" s="22">
        <v>520029935</v>
      </c>
      <c r="G33" s="14" t="s">
        <v>238</v>
      </c>
      <c r="H33" s="27" t="s">
        <v>278</v>
      </c>
      <c r="I33" s="14" t="s">
        <v>240</v>
      </c>
      <c r="J33" s="9"/>
      <c r="K33" s="23">
        <v>2.0299999999999998</v>
      </c>
      <c r="L33" s="14" t="s">
        <v>48</v>
      </c>
      <c r="M33" s="14" t="s">
        <v>298</v>
      </c>
      <c r="N33" s="17">
        <v>-0.76</v>
      </c>
      <c r="O33" s="17">
        <v>68800</v>
      </c>
      <c r="P33" s="24">
        <v>134.19999999999999</v>
      </c>
      <c r="Q33" s="17">
        <v>0</v>
      </c>
      <c r="R33" s="17">
        <v>92.329599999999999</v>
      </c>
      <c r="S33" s="17">
        <v>2.3704618403000002E-2</v>
      </c>
      <c r="T33" s="17">
        <v>0.81225422654599999</v>
      </c>
      <c r="U33" s="17">
        <v>0.17504150926500001</v>
      </c>
    </row>
    <row r="34" spans="2:21" x14ac:dyDescent="0.25">
      <c r="B34" s="26" t="s">
        <v>301</v>
      </c>
      <c r="C34" s="14" t="s">
        <v>302</v>
      </c>
      <c r="D34" s="14" t="s">
        <v>137</v>
      </c>
      <c r="E34" s="14" t="s">
        <v>237</v>
      </c>
      <c r="F34" s="22">
        <v>513834200</v>
      </c>
      <c r="G34" s="14" t="s">
        <v>303</v>
      </c>
      <c r="H34" s="27" t="s">
        <v>278</v>
      </c>
      <c r="I34" s="14" t="s">
        <v>240</v>
      </c>
      <c r="J34" s="9"/>
      <c r="K34" s="23">
        <v>1.72</v>
      </c>
      <c r="L34" s="14" t="s">
        <v>48</v>
      </c>
      <c r="M34" s="14" t="s">
        <v>304</v>
      </c>
      <c r="N34" s="17">
        <v>-0.61</v>
      </c>
      <c r="O34" s="17">
        <v>23735.439999999999</v>
      </c>
      <c r="P34" s="24">
        <v>133.19</v>
      </c>
      <c r="Q34" s="17">
        <v>0</v>
      </c>
      <c r="R34" s="17">
        <v>31.613230000000001</v>
      </c>
      <c r="S34" s="17">
        <v>3.1231584266E-2</v>
      </c>
      <c r="T34" s="17">
        <v>0.278112107951</v>
      </c>
      <c r="U34" s="17">
        <v>5.9933406967000002E-2</v>
      </c>
    </row>
    <row r="35" spans="2:21" x14ac:dyDescent="0.25">
      <c r="B35" s="26" t="s">
        <v>305</v>
      </c>
      <c r="C35" s="14" t="s">
        <v>306</v>
      </c>
      <c r="D35" s="14" t="s">
        <v>137</v>
      </c>
      <c r="E35" s="14" t="s">
        <v>237</v>
      </c>
      <c r="F35" s="22">
        <v>520038910</v>
      </c>
      <c r="G35" s="14" t="s">
        <v>267</v>
      </c>
      <c r="H35" s="27" t="s">
        <v>278</v>
      </c>
      <c r="I35" s="14" t="s">
        <v>240</v>
      </c>
      <c r="J35" s="9"/>
      <c r="K35" s="23">
        <v>5.95</v>
      </c>
      <c r="L35" s="14" t="s">
        <v>48</v>
      </c>
      <c r="M35" s="14" t="s">
        <v>307</v>
      </c>
      <c r="N35" s="17">
        <v>1.05</v>
      </c>
      <c r="O35" s="17">
        <v>53000</v>
      </c>
      <c r="P35" s="24">
        <v>99.37</v>
      </c>
      <c r="Q35" s="17">
        <v>0</v>
      </c>
      <c r="R35" s="17">
        <v>52.6661</v>
      </c>
      <c r="S35" s="17">
        <v>5.9853190287000001E-2</v>
      </c>
      <c r="T35" s="17">
        <v>0.46332121357299999</v>
      </c>
      <c r="U35" s="17">
        <v>9.9846134187000002E-2</v>
      </c>
    </row>
    <row r="36" spans="2:21" x14ac:dyDescent="0.25">
      <c r="B36" s="26" t="s">
        <v>308</v>
      </c>
      <c r="C36" s="14" t="s">
        <v>309</v>
      </c>
      <c r="D36" s="14" t="s">
        <v>137</v>
      </c>
      <c r="E36" s="14" t="s">
        <v>237</v>
      </c>
      <c r="F36" s="22">
        <v>520000472</v>
      </c>
      <c r="G36" s="14" t="s">
        <v>310</v>
      </c>
      <c r="H36" s="27" t="s">
        <v>311</v>
      </c>
      <c r="I36" s="14" t="s">
        <v>272</v>
      </c>
      <c r="J36" s="9"/>
      <c r="K36" s="23">
        <v>7.73</v>
      </c>
      <c r="L36" s="14" t="s">
        <v>48</v>
      </c>
      <c r="M36" s="14" t="s">
        <v>312</v>
      </c>
      <c r="N36" s="17">
        <v>1.18</v>
      </c>
      <c r="O36" s="17">
        <v>217028.61</v>
      </c>
      <c r="P36" s="24">
        <v>122.99</v>
      </c>
      <c r="Q36" s="17">
        <v>6.5030099999999997</v>
      </c>
      <c r="R36" s="17">
        <v>273.42649</v>
      </c>
      <c r="S36" s="17">
        <v>8.0568592680000002E-3</v>
      </c>
      <c r="T36" s="17">
        <v>2.405423852722</v>
      </c>
      <c r="U36" s="17">
        <v>0.51837098268199999</v>
      </c>
    </row>
    <row r="37" spans="2:21" x14ac:dyDescent="0.25">
      <c r="B37" s="26" t="s">
        <v>313</v>
      </c>
      <c r="C37" s="14" t="s">
        <v>314</v>
      </c>
      <c r="D37" s="14" t="s">
        <v>137</v>
      </c>
      <c r="E37" s="14" t="s">
        <v>237</v>
      </c>
      <c r="F37" s="22">
        <v>520000472</v>
      </c>
      <c r="G37" s="14" t="s">
        <v>310</v>
      </c>
      <c r="H37" s="27" t="s">
        <v>311</v>
      </c>
      <c r="I37" s="14" t="s">
        <v>272</v>
      </c>
      <c r="J37" s="9"/>
      <c r="K37" s="23">
        <v>10.32</v>
      </c>
      <c r="L37" s="14" t="s">
        <v>48</v>
      </c>
      <c r="M37" s="14" t="s">
        <v>315</v>
      </c>
      <c r="N37" s="17">
        <v>1.99</v>
      </c>
      <c r="O37" s="17">
        <v>73434</v>
      </c>
      <c r="P37" s="24">
        <v>104.32</v>
      </c>
      <c r="Q37" s="17">
        <v>0</v>
      </c>
      <c r="R37" s="17">
        <v>76.606350000000006</v>
      </c>
      <c r="S37" s="17">
        <v>5.9259725509999998E-3</v>
      </c>
      <c r="T37" s="17">
        <v>0.67393156222700001</v>
      </c>
      <c r="U37" s="17">
        <v>0.14523285190499999</v>
      </c>
    </row>
    <row r="38" spans="2:21" x14ac:dyDescent="0.25">
      <c r="B38" s="26" t="s">
        <v>316</v>
      </c>
      <c r="C38" s="14" t="s">
        <v>317</v>
      </c>
      <c r="D38" s="14" t="s">
        <v>137</v>
      </c>
      <c r="E38" s="14" t="s">
        <v>237</v>
      </c>
      <c r="F38" s="22">
        <v>520018078</v>
      </c>
      <c r="G38" s="14" t="s">
        <v>238</v>
      </c>
      <c r="H38" s="27" t="s">
        <v>278</v>
      </c>
      <c r="I38" s="14" t="s">
        <v>240</v>
      </c>
      <c r="J38" s="9"/>
      <c r="K38" s="23">
        <v>5.56</v>
      </c>
      <c r="L38" s="14" t="s">
        <v>48</v>
      </c>
      <c r="M38" s="9"/>
      <c r="N38" s="17">
        <v>1.98</v>
      </c>
      <c r="O38" s="17">
        <v>2</v>
      </c>
      <c r="P38" s="22">
        <v>5140250</v>
      </c>
      <c r="Q38" s="17">
        <v>0</v>
      </c>
      <c r="R38" s="17">
        <v>102.80500000000001</v>
      </c>
      <c r="S38" s="17">
        <v>6.9389029590000003E-3</v>
      </c>
      <c r="T38" s="17">
        <v>0.90440980747300004</v>
      </c>
      <c r="U38" s="17">
        <v>0.19490111903400001</v>
      </c>
    </row>
    <row r="39" spans="2:21" x14ac:dyDescent="0.25">
      <c r="B39" s="26" t="s">
        <v>318</v>
      </c>
      <c r="C39" s="14" t="s">
        <v>319</v>
      </c>
      <c r="D39" s="14" t="s">
        <v>137</v>
      </c>
      <c r="E39" s="14" t="s">
        <v>237</v>
      </c>
      <c r="F39" s="22">
        <v>520018078</v>
      </c>
      <c r="G39" s="14" t="s">
        <v>238</v>
      </c>
      <c r="H39" s="27" t="s">
        <v>278</v>
      </c>
      <c r="I39" s="14" t="s">
        <v>240</v>
      </c>
      <c r="J39" s="9"/>
      <c r="K39" s="23">
        <v>1.78</v>
      </c>
      <c r="L39" s="14" t="s">
        <v>48</v>
      </c>
      <c r="M39" s="14" t="s">
        <v>143</v>
      </c>
      <c r="N39" s="17">
        <v>-0.32</v>
      </c>
      <c r="O39" s="17">
        <v>75206</v>
      </c>
      <c r="P39" s="24">
        <v>117.66</v>
      </c>
      <c r="Q39" s="17">
        <v>0</v>
      </c>
      <c r="R39" s="17">
        <v>88.487380000000002</v>
      </c>
      <c r="S39" s="17">
        <v>5.5708230670000001E-3</v>
      </c>
      <c r="T39" s="17">
        <v>0.77845293818000005</v>
      </c>
      <c r="U39" s="17">
        <v>0.16775730151599999</v>
      </c>
    </row>
    <row r="40" spans="2:21" x14ac:dyDescent="0.25">
      <c r="B40" s="26" t="s">
        <v>320</v>
      </c>
      <c r="C40" s="14" t="s">
        <v>321</v>
      </c>
      <c r="D40" s="14" t="s">
        <v>137</v>
      </c>
      <c r="E40" s="14" t="s">
        <v>237</v>
      </c>
      <c r="F40" s="22">
        <v>520037789</v>
      </c>
      <c r="G40" s="14" t="s">
        <v>267</v>
      </c>
      <c r="H40" s="27" t="s">
        <v>278</v>
      </c>
      <c r="I40" s="14" t="s">
        <v>240</v>
      </c>
      <c r="J40" s="9"/>
      <c r="K40" s="23">
        <v>6.83</v>
      </c>
      <c r="L40" s="14" t="s">
        <v>48</v>
      </c>
      <c r="M40" s="14" t="s">
        <v>322</v>
      </c>
      <c r="N40" s="17">
        <v>1.34</v>
      </c>
      <c r="O40" s="17">
        <v>100426.96</v>
      </c>
      <c r="P40" s="24">
        <v>108.37</v>
      </c>
      <c r="Q40" s="17">
        <v>2.2765900000000001</v>
      </c>
      <c r="R40" s="17">
        <v>111.10929</v>
      </c>
      <c r="S40" s="17">
        <v>1.2526154846E-2</v>
      </c>
      <c r="T40" s="17">
        <v>0.97746541099600004</v>
      </c>
      <c r="U40" s="17">
        <v>0.21064466666100001</v>
      </c>
    </row>
    <row r="41" spans="2:21" x14ac:dyDescent="0.25">
      <c r="B41" s="26" t="s">
        <v>323</v>
      </c>
      <c r="C41" s="14" t="s">
        <v>324</v>
      </c>
      <c r="D41" s="14" t="s">
        <v>137</v>
      </c>
      <c r="E41" s="14" t="s">
        <v>237</v>
      </c>
      <c r="F41" s="22">
        <v>520037789</v>
      </c>
      <c r="G41" s="14" t="s">
        <v>267</v>
      </c>
      <c r="H41" s="27" t="s">
        <v>278</v>
      </c>
      <c r="I41" s="14" t="s">
        <v>240</v>
      </c>
      <c r="J41" s="9"/>
      <c r="K41" s="23">
        <v>5.57</v>
      </c>
      <c r="L41" s="14" t="s">
        <v>48</v>
      </c>
      <c r="M41" s="14" t="s">
        <v>325</v>
      </c>
      <c r="N41" s="17">
        <v>1.02</v>
      </c>
      <c r="O41" s="17">
        <v>85254.86</v>
      </c>
      <c r="P41" s="24">
        <v>106.3</v>
      </c>
      <c r="Q41" s="17">
        <v>0</v>
      </c>
      <c r="R41" s="17">
        <v>90.625919999999994</v>
      </c>
      <c r="S41" s="17">
        <v>6.5280573070000004E-3</v>
      </c>
      <c r="T41" s="17">
        <v>0.79726638645299996</v>
      </c>
      <c r="U41" s="17">
        <v>0.171811616375</v>
      </c>
    </row>
    <row r="42" spans="2:21" x14ac:dyDescent="0.25">
      <c r="B42" s="26" t="s">
        <v>326</v>
      </c>
      <c r="C42" s="14" t="s">
        <v>327</v>
      </c>
      <c r="D42" s="14" t="s">
        <v>137</v>
      </c>
      <c r="E42" s="14" t="s">
        <v>237</v>
      </c>
      <c r="F42" s="22">
        <v>520037789</v>
      </c>
      <c r="G42" s="14" t="s">
        <v>267</v>
      </c>
      <c r="H42" s="27" t="s">
        <v>278</v>
      </c>
      <c r="I42" s="14" t="s">
        <v>240</v>
      </c>
      <c r="J42" s="9"/>
      <c r="K42" s="23">
        <v>6.08</v>
      </c>
      <c r="L42" s="14" t="s">
        <v>48</v>
      </c>
      <c r="M42" s="14" t="s">
        <v>328</v>
      </c>
      <c r="N42" s="17">
        <v>1.08</v>
      </c>
      <c r="O42" s="17">
        <v>0.93</v>
      </c>
      <c r="P42" s="24">
        <v>109.58</v>
      </c>
      <c r="Q42" s="17">
        <v>0</v>
      </c>
      <c r="R42" s="17">
        <v>1.0200000000000001E-3</v>
      </c>
      <c r="S42" s="17">
        <v>1.1736752308679801E-7</v>
      </c>
      <c r="T42" s="17">
        <v>8.9732795449973004E-6</v>
      </c>
      <c r="U42" s="17">
        <v>1.93374973410941E-6</v>
      </c>
    </row>
    <row r="43" spans="2:21" x14ac:dyDescent="0.25">
      <c r="B43" s="26" t="s">
        <v>329</v>
      </c>
      <c r="C43" s="14" t="s">
        <v>330</v>
      </c>
      <c r="D43" s="14" t="s">
        <v>137</v>
      </c>
      <c r="E43" s="14" t="s">
        <v>237</v>
      </c>
      <c r="F43" s="22">
        <v>520032640</v>
      </c>
      <c r="G43" s="14" t="s">
        <v>238</v>
      </c>
      <c r="H43" s="27" t="s">
        <v>278</v>
      </c>
      <c r="I43" s="14" t="s">
        <v>240</v>
      </c>
      <c r="J43" s="9"/>
      <c r="K43" s="23">
        <v>1.21</v>
      </c>
      <c r="L43" s="14" t="s">
        <v>48</v>
      </c>
      <c r="M43" s="14" t="s">
        <v>331</v>
      </c>
      <c r="N43" s="17">
        <v>-0.84</v>
      </c>
      <c r="O43" s="17">
        <v>20083</v>
      </c>
      <c r="P43" s="24">
        <v>121.44</v>
      </c>
      <c r="Q43" s="17">
        <v>0.36281000000000002</v>
      </c>
      <c r="R43" s="17">
        <v>24.751609999999999</v>
      </c>
      <c r="S43" s="17">
        <v>1.275111111E-3</v>
      </c>
      <c r="T43" s="17">
        <v>0.217748152665</v>
      </c>
      <c r="U43" s="17">
        <v>4.6924920839000003E-2</v>
      </c>
    </row>
    <row r="44" spans="2:21" x14ac:dyDescent="0.25">
      <c r="B44" s="26" t="s">
        <v>332</v>
      </c>
      <c r="C44" s="14" t="s">
        <v>333</v>
      </c>
      <c r="D44" s="14" t="s">
        <v>137</v>
      </c>
      <c r="E44" s="14" t="s">
        <v>237</v>
      </c>
      <c r="F44" s="22">
        <v>513821488</v>
      </c>
      <c r="G44" s="14" t="s">
        <v>267</v>
      </c>
      <c r="H44" s="27" t="s">
        <v>278</v>
      </c>
      <c r="I44" s="14" t="s">
        <v>240</v>
      </c>
      <c r="J44" s="9"/>
      <c r="K44" s="23">
        <v>6.42</v>
      </c>
      <c r="L44" s="14" t="s">
        <v>48</v>
      </c>
      <c r="M44" s="14" t="s">
        <v>143</v>
      </c>
      <c r="N44" s="17">
        <v>1.1000000000000001</v>
      </c>
      <c r="O44" s="17">
        <v>56000</v>
      </c>
      <c r="P44" s="24">
        <v>120.78</v>
      </c>
      <c r="Q44" s="17">
        <v>0</v>
      </c>
      <c r="R44" s="17">
        <v>67.636799999999994</v>
      </c>
      <c r="S44" s="17">
        <v>5.5654829960000004E-3</v>
      </c>
      <c r="T44" s="17">
        <v>0.59502344502799998</v>
      </c>
      <c r="U44" s="17">
        <v>0.12822808236800001</v>
      </c>
    </row>
    <row r="45" spans="2:21" x14ac:dyDescent="0.25">
      <c r="B45" s="26" t="s">
        <v>334</v>
      </c>
      <c r="C45" s="14" t="s">
        <v>335</v>
      </c>
      <c r="D45" s="14" t="s">
        <v>137</v>
      </c>
      <c r="E45" s="14" t="s">
        <v>237</v>
      </c>
      <c r="F45" s="22">
        <v>520022732</v>
      </c>
      <c r="G45" s="14" t="s">
        <v>336</v>
      </c>
      <c r="H45" s="27" t="s">
        <v>278</v>
      </c>
      <c r="I45" s="14" t="s">
        <v>240</v>
      </c>
      <c r="J45" s="9"/>
      <c r="K45" s="23">
        <v>5.19</v>
      </c>
      <c r="L45" s="14" t="s">
        <v>48</v>
      </c>
      <c r="M45" s="14" t="s">
        <v>337</v>
      </c>
      <c r="N45" s="17">
        <v>0.79</v>
      </c>
      <c r="O45" s="17">
        <v>28707.46</v>
      </c>
      <c r="P45" s="24">
        <v>113.17</v>
      </c>
      <c r="Q45" s="17">
        <v>0</v>
      </c>
      <c r="R45" s="17">
        <v>32.488230000000001</v>
      </c>
      <c r="S45" s="17">
        <v>8.8393337419999992E-3</v>
      </c>
      <c r="T45" s="17">
        <v>0.28580977422699999</v>
      </c>
      <c r="U45" s="17">
        <v>6.1592260906E-2</v>
      </c>
    </row>
    <row r="46" spans="2:21" x14ac:dyDescent="0.25">
      <c r="B46" s="26" t="s">
        <v>338</v>
      </c>
      <c r="C46" s="14" t="s">
        <v>339</v>
      </c>
      <c r="D46" s="14" t="s">
        <v>137</v>
      </c>
      <c r="E46" s="14" t="s">
        <v>237</v>
      </c>
      <c r="F46" s="22">
        <v>513668277</v>
      </c>
      <c r="G46" s="14" t="s">
        <v>238</v>
      </c>
      <c r="H46" s="27" t="s">
        <v>340</v>
      </c>
      <c r="I46" s="14" t="s">
        <v>272</v>
      </c>
      <c r="J46" s="9"/>
      <c r="K46" s="23">
        <v>3.39</v>
      </c>
      <c r="L46" s="14" t="s">
        <v>48</v>
      </c>
      <c r="M46" s="14" t="s">
        <v>341</v>
      </c>
      <c r="N46" s="17">
        <v>-0.03</v>
      </c>
      <c r="O46" s="17">
        <v>88912.51</v>
      </c>
      <c r="P46" s="24">
        <v>104.24</v>
      </c>
      <c r="Q46" s="17">
        <v>0</v>
      </c>
      <c r="R46" s="17">
        <v>92.682400000000001</v>
      </c>
      <c r="S46" s="17">
        <v>1.4113180832E-2</v>
      </c>
      <c r="T46" s="17">
        <v>0.815357925589</v>
      </c>
      <c r="U46" s="17">
        <v>0.17571035917300001</v>
      </c>
    </row>
    <row r="47" spans="2:21" x14ac:dyDescent="0.25">
      <c r="B47" s="26" t="s">
        <v>342</v>
      </c>
      <c r="C47" s="14" t="s">
        <v>343</v>
      </c>
      <c r="D47" s="14" t="s">
        <v>137</v>
      </c>
      <c r="E47" s="14" t="s">
        <v>237</v>
      </c>
      <c r="F47" s="22">
        <v>520043605</v>
      </c>
      <c r="G47" s="14" t="s">
        <v>344</v>
      </c>
      <c r="H47" s="27" t="s">
        <v>345</v>
      </c>
      <c r="I47" s="14" t="s">
        <v>240</v>
      </c>
      <c r="J47" s="9"/>
      <c r="K47" s="23">
        <v>7.9</v>
      </c>
      <c r="L47" s="14" t="s">
        <v>48</v>
      </c>
      <c r="M47" s="14" t="s">
        <v>346</v>
      </c>
      <c r="N47" s="17">
        <v>2.23</v>
      </c>
      <c r="O47" s="17">
        <v>40000</v>
      </c>
      <c r="P47" s="24">
        <v>152.5</v>
      </c>
      <c r="Q47" s="17">
        <v>0</v>
      </c>
      <c r="R47" s="17">
        <v>61</v>
      </c>
      <c r="S47" s="17">
        <v>1.126436276E-3</v>
      </c>
      <c r="T47" s="17">
        <v>0.536637306122</v>
      </c>
      <c r="U47" s="17">
        <v>0.115645817432</v>
      </c>
    </row>
    <row r="48" spans="2:21" x14ac:dyDescent="0.25">
      <c r="B48" s="26" t="s">
        <v>347</v>
      </c>
      <c r="C48" s="14" t="s">
        <v>348</v>
      </c>
      <c r="D48" s="14" t="s">
        <v>137</v>
      </c>
      <c r="E48" s="14" t="s">
        <v>237</v>
      </c>
      <c r="F48" s="22">
        <v>520038506</v>
      </c>
      <c r="G48" s="14" t="s">
        <v>267</v>
      </c>
      <c r="H48" s="27" t="s">
        <v>345</v>
      </c>
      <c r="I48" s="14" t="s">
        <v>240</v>
      </c>
      <c r="J48" s="9"/>
      <c r="K48" s="23">
        <v>2.35</v>
      </c>
      <c r="L48" s="14" t="s">
        <v>48</v>
      </c>
      <c r="M48" s="14" t="s">
        <v>349</v>
      </c>
      <c r="N48" s="17">
        <v>-0.13</v>
      </c>
      <c r="O48" s="17">
        <v>68878.67</v>
      </c>
      <c r="P48" s="24">
        <v>115.1</v>
      </c>
      <c r="Q48" s="17">
        <v>0</v>
      </c>
      <c r="R48" s="17">
        <v>79.279349999999994</v>
      </c>
      <c r="S48" s="17">
        <v>8.2822504330000001E-3</v>
      </c>
      <c r="T48" s="17">
        <v>0.69744683303400001</v>
      </c>
      <c r="U48" s="17">
        <v>0.15030041370800001</v>
      </c>
    </row>
    <row r="49" spans="2:21" x14ac:dyDescent="0.25">
      <c r="B49" s="26" t="s">
        <v>350</v>
      </c>
      <c r="C49" s="14" t="s">
        <v>351</v>
      </c>
      <c r="D49" s="14" t="s">
        <v>137</v>
      </c>
      <c r="E49" s="14" t="s">
        <v>237</v>
      </c>
      <c r="F49" s="22">
        <v>513623314</v>
      </c>
      <c r="G49" s="14" t="s">
        <v>267</v>
      </c>
      <c r="H49" s="27" t="s">
        <v>345</v>
      </c>
      <c r="I49" s="14" t="s">
        <v>240</v>
      </c>
      <c r="J49" s="9"/>
      <c r="K49" s="23">
        <v>5.45</v>
      </c>
      <c r="L49" s="14" t="s">
        <v>48</v>
      </c>
      <c r="M49" s="14" t="s">
        <v>352</v>
      </c>
      <c r="N49" s="17">
        <v>1.5</v>
      </c>
      <c r="O49" s="17">
        <v>5429.76</v>
      </c>
      <c r="P49" s="24">
        <v>103.97</v>
      </c>
      <c r="Q49" s="17">
        <v>0</v>
      </c>
      <c r="R49" s="17">
        <v>5.6453199999999999</v>
      </c>
      <c r="S49" s="17">
        <v>7.9511124600000003E-4</v>
      </c>
      <c r="T49" s="17">
        <v>4.9663759294999998E-2</v>
      </c>
      <c r="U49" s="17">
        <v>1.0702584361E-2</v>
      </c>
    </row>
    <row r="50" spans="2:21" x14ac:dyDescent="0.25">
      <c r="B50" s="26" t="s">
        <v>353</v>
      </c>
      <c r="C50" s="14" t="s">
        <v>354</v>
      </c>
      <c r="D50" s="14" t="s">
        <v>137</v>
      </c>
      <c r="E50" s="14" t="s">
        <v>237</v>
      </c>
      <c r="F50" s="22">
        <v>520033234</v>
      </c>
      <c r="G50" s="14" t="s">
        <v>267</v>
      </c>
      <c r="H50" s="27" t="s">
        <v>345</v>
      </c>
      <c r="I50" s="14" t="s">
        <v>240</v>
      </c>
      <c r="J50" s="9"/>
      <c r="K50" s="23">
        <v>1.55</v>
      </c>
      <c r="L50" s="14" t="s">
        <v>48</v>
      </c>
      <c r="M50" s="14" t="s">
        <v>355</v>
      </c>
      <c r="N50" s="17">
        <v>-0.01</v>
      </c>
      <c r="O50" s="17">
        <v>113607.9</v>
      </c>
      <c r="P50" s="24">
        <v>128.27000000000001</v>
      </c>
      <c r="Q50" s="17">
        <v>0</v>
      </c>
      <c r="R50" s="17">
        <v>145.72485</v>
      </c>
      <c r="S50" s="17">
        <v>9.5844177839999999E-3</v>
      </c>
      <c r="T50" s="17">
        <v>1.281990015394</v>
      </c>
      <c r="U50" s="17">
        <v>0.27626999013699999</v>
      </c>
    </row>
    <row r="51" spans="2:21" x14ac:dyDescent="0.25">
      <c r="B51" s="26" t="s">
        <v>356</v>
      </c>
      <c r="C51" s="14" t="s">
        <v>357</v>
      </c>
      <c r="D51" s="14" t="s">
        <v>137</v>
      </c>
      <c r="E51" s="14" t="s">
        <v>237</v>
      </c>
      <c r="F51" s="22">
        <v>520033234</v>
      </c>
      <c r="G51" s="14" t="s">
        <v>267</v>
      </c>
      <c r="H51" s="27" t="s">
        <v>345</v>
      </c>
      <c r="I51" s="14" t="s">
        <v>240</v>
      </c>
      <c r="J51" s="9"/>
      <c r="K51" s="23">
        <v>3.7</v>
      </c>
      <c r="L51" s="14" t="s">
        <v>48</v>
      </c>
      <c r="M51" s="14" t="s">
        <v>358</v>
      </c>
      <c r="N51" s="17">
        <v>1.1000000000000001</v>
      </c>
      <c r="O51" s="17">
        <v>71000</v>
      </c>
      <c r="P51" s="24">
        <v>120.7</v>
      </c>
      <c r="Q51" s="17">
        <v>0</v>
      </c>
      <c r="R51" s="17">
        <v>85.697000000000003</v>
      </c>
      <c r="S51" s="17">
        <v>2.9733698570000001E-3</v>
      </c>
      <c r="T51" s="17">
        <v>0.753905036438</v>
      </c>
      <c r="U51" s="17">
        <v>0.162467206827</v>
      </c>
    </row>
    <row r="52" spans="2:21" x14ac:dyDescent="0.25">
      <c r="B52" s="26" t="s">
        <v>359</v>
      </c>
      <c r="C52" s="14" t="s">
        <v>360</v>
      </c>
      <c r="D52" s="14" t="s">
        <v>137</v>
      </c>
      <c r="E52" s="14" t="s">
        <v>237</v>
      </c>
      <c r="F52" s="22">
        <v>520033234</v>
      </c>
      <c r="G52" s="14" t="s">
        <v>267</v>
      </c>
      <c r="H52" s="27" t="s">
        <v>345</v>
      </c>
      <c r="I52" s="14" t="s">
        <v>240</v>
      </c>
      <c r="J52" s="9"/>
      <c r="K52" s="22">
        <v>6</v>
      </c>
      <c r="L52" s="14" t="s">
        <v>48</v>
      </c>
      <c r="M52" s="14" t="s">
        <v>143</v>
      </c>
      <c r="N52" s="17">
        <v>2.34</v>
      </c>
      <c r="O52" s="17">
        <v>79500</v>
      </c>
      <c r="P52" s="24">
        <v>111.44</v>
      </c>
      <c r="Q52" s="17">
        <v>0</v>
      </c>
      <c r="R52" s="17">
        <v>88.594800000000006</v>
      </c>
      <c r="S52" s="17">
        <v>2.6878075970000002E-3</v>
      </c>
      <c r="T52" s="17">
        <v>0.77939794767899995</v>
      </c>
      <c r="U52" s="17">
        <v>0.16796095190499999</v>
      </c>
    </row>
    <row r="53" spans="2:21" x14ac:dyDescent="0.25">
      <c r="B53" s="26" t="s">
        <v>361</v>
      </c>
      <c r="C53" s="14" t="s">
        <v>362</v>
      </c>
      <c r="D53" s="14" t="s">
        <v>137</v>
      </c>
      <c r="E53" s="14" t="s">
        <v>237</v>
      </c>
      <c r="F53" s="22">
        <v>513834200</v>
      </c>
      <c r="G53" s="14" t="s">
        <v>303</v>
      </c>
      <c r="H53" s="27" t="s">
        <v>345</v>
      </c>
      <c r="I53" s="14" t="s">
        <v>240</v>
      </c>
      <c r="J53" s="9"/>
      <c r="K53" s="23">
        <v>3.03</v>
      </c>
      <c r="L53" s="14" t="s">
        <v>48</v>
      </c>
      <c r="M53" s="14" t="s">
        <v>295</v>
      </c>
      <c r="N53" s="17">
        <v>-0.16</v>
      </c>
      <c r="O53" s="17">
        <v>30000</v>
      </c>
      <c r="P53" s="24">
        <v>111.54</v>
      </c>
      <c r="Q53" s="17">
        <v>0</v>
      </c>
      <c r="R53" s="17">
        <v>33.462000000000003</v>
      </c>
      <c r="S53" s="17">
        <v>1.3339261894000001E-2</v>
      </c>
      <c r="T53" s="17">
        <v>0.29437635307299997</v>
      </c>
      <c r="U53" s="17">
        <v>6.3438366277000002E-2</v>
      </c>
    </row>
    <row r="54" spans="2:21" x14ac:dyDescent="0.25">
      <c r="B54" s="26" t="s">
        <v>363</v>
      </c>
      <c r="C54" s="14" t="s">
        <v>364</v>
      </c>
      <c r="D54" s="14" t="s">
        <v>137</v>
      </c>
      <c r="E54" s="14" t="s">
        <v>237</v>
      </c>
      <c r="F54" s="22">
        <v>513834200</v>
      </c>
      <c r="G54" s="14" t="s">
        <v>303</v>
      </c>
      <c r="H54" s="27" t="s">
        <v>345</v>
      </c>
      <c r="I54" s="14" t="s">
        <v>240</v>
      </c>
      <c r="J54" s="9"/>
      <c r="K54" s="23">
        <v>7.11</v>
      </c>
      <c r="L54" s="14" t="s">
        <v>48</v>
      </c>
      <c r="M54" s="14" t="s">
        <v>365</v>
      </c>
      <c r="N54" s="17">
        <v>1.04</v>
      </c>
      <c r="O54" s="17">
        <v>109638</v>
      </c>
      <c r="P54" s="24">
        <v>110.75</v>
      </c>
      <c r="Q54" s="17">
        <v>0</v>
      </c>
      <c r="R54" s="17">
        <v>121.42408</v>
      </c>
      <c r="S54" s="17">
        <v>3.71412941E-2</v>
      </c>
      <c r="T54" s="17">
        <v>1.068208052288</v>
      </c>
      <c r="U54" s="17">
        <v>0.23019978667999999</v>
      </c>
    </row>
    <row r="55" spans="2:21" x14ac:dyDescent="0.25">
      <c r="B55" s="26" t="s">
        <v>366</v>
      </c>
      <c r="C55" s="14" t="s">
        <v>367</v>
      </c>
      <c r="D55" s="14" t="s">
        <v>137</v>
      </c>
      <c r="E55" s="14" t="s">
        <v>237</v>
      </c>
      <c r="F55" s="22">
        <v>520017807</v>
      </c>
      <c r="G55" s="14" t="s">
        <v>267</v>
      </c>
      <c r="H55" s="27" t="s">
        <v>345</v>
      </c>
      <c r="I55" s="14" t="s">
        <v>240</v>
      </c>
      <c r="J55" s="9"/>
      <c r="K55" s="23">
        <v>7.06</v>
      </c>
      <c r="L55" s="14" t="s">
        <v>48</v>
      </c>
      <c r="M55" s="14" t="s">
        <v>365</v>
      </c>
      <c r="N55" s="17">
        <v>1.99</v>
      </c>
      <c r="O55" s="17">
        <v>41208.339999999997</v>
      </c>
      <c r="P55" s="24">
        <v>104.33</v>
      </c>
      <c r="Q55" s="17">
        <v>0</v>
      </c>
      <c r="R55" s="17">
        <v>42.992660000000001</v>
      </c>
      <c r="S55" s="17">
        <v>7.5711658399999996E-3</v>
      </c>
      <c r="T55" s="17">
        <v>0.37822074172800002</v>
      </c>
      <c r="U55" s="17">
        <v>8.1506906709000002E-2</v>
      </c>
    </row>
    <row r="56" spans="2:21" x14ac:dyDescent="0.25">
      <c r="B56" s="26" t="s">
        <v>368</v>
      </c>
      <c r="C56" s="14" t="s">
        <v>369</v>
      </c>
      <c r="D56" s="14" t="s">
        <v>137</v>
      </c>
      <c r="E56" s="14" t="s">
        <v>237</v>
      </c>
      <c r="F56" s="22">
        <v>513754069</v>
      </c>
      <c r="G56" s="14" t="s">
        <v>303</v>
      </c>
      <c r="H56" s="27" t="s">
        <v>340</v>
      </c>
      <c r="I56" s="14" t="s">
        <v>272</v>
      </c>
      <c r="J56" s="9"/>
      <c r="K56" s="23">
        <v>5.9</v>
      </c>
      <c r="L56" s="14" t="s">
        <v>48</v>
      </c>
      <c r="M56" s="14" t="s">
        <v>370</v>
      </c>
      <c r="N56" s="17">
        <v>0.96</v>
      </c>
      <c r="O56" s="17">
        <v>42500</v>
      </c>
      <c r="P56" s="24">
        <v>109.92</v>
      </c>
      <c r="Q56" s="17">
        <v>0</v>
      </c>
      <c r="R56" s="17">
        <v>46.716000000000001</v>
      </c>
      <c r="S56" s="17">
        <v>1.0035745885999999E-2</v>
      </c>
      <c r="T56" s="17">
        <v>0.41097620316</v>
      </c>
      <c r="U56" s="17">
        <v>8.8565737822000001E-2</v>
      </c>
    </row>
    <row r="57" spans="2:21" x14ac:dyDescent="0.25">
      <c r="B57" s="26" t="s">
        <v>371</v>
      </c>
      <c r="C57" s="14" t="s">
        <v>372</v>
      </c>
      <c r="D57" s="14" t="s">
        <v>137</v>
      </c>
      <c r="E57" s="14" t="s">
        <v>237</v>
      </c>
      <c r="F57" s="22">
        <v>520024126</v>
      </c>
      <c r="G57" s="14" t="s">
        <v>267</v>
      </c>
      <c r="H57" s="27" t="s">
        <v>345</v>
      </c>
      <c r="I57" s="14" t="s">
        <v>240</v>
      </c>
      <c r="J57" s="9"/>
      <c r="K57" s="23">
        <v>6.4</v>
      </c>
      <c r="L57" s="14" t="s">
        <v>48</v>
      </c>
      <c r="M57" s="14" t="s">
        <v>373</v>
      </c>
      <c r="N57" s="17">
        <v>1.22</v>
      </c>
      <c r="O57" s="17">
        <v>78243.55</v>
      </c>
      <c r="P57" s="24">
        <v>110.11</v>
      </c>
      <c r="Q57" s="17">
        <v>0</v>
      </c>
      <c r="R57" s="17">
        <v>86.153970000000001</v>
      </c>
      <c r="S57" s="17">
        <v>2.0978440364000001E-2</v>
      </c>
      <c r="T57" s="17">
        <v>0.75792515364799995</v>
      </c>
      <c r="U57" s="17">
        <v>0.163333545666</v>
      </c>
    </row>
    <row r="58" spans="2:21" x14ac:dyDescent="0.25">
      <c r="B58" s="26" t="s">
        <v>374</v>
      </c>
      <c r="C58" s="14" t="s">
        <v>375</v>
      </c>
      <c r="D58" s="14" t="s">
        <v>137</v>
      </c>
      <c r="E58" s="14" t="s">
        <v>237</v>
      </c>
      <c r="F58" s="22">
        <v>520032046</v>
      </c>
      <c r="G58" s="14" t="s">
        <v>238</v>
      </c>
      <c r="H58" s="27" t="s">
        <v>345</v>
      </c>
      <c r="I58" s="14" t="s">
        <v>240</v>
      </c>
      <c r="J58" s="9"/>
      <c r="K58" s="23">
        <v>3.65</v>
      </c>
      <c r="L58" s="14" t="s">
        <v>48</v>
      </c>
      <c r="M58" s="14" t="s">
        <v>376</v>
      </c>
      <c r="N58" s="17">
        <v>1.34</v>
      </c>
      <c r="O58" s="17">
        <v>3</v>
      </c>
      <c r="P58" s="22">
        <v>5010002</v>
      </c>
      <c r="Q58" s="17">
        <v>0</v>
      </c>
      <c r="R58" s="17">
        <v>150.30006</v>
      </c>
      <c r="S58" s="17">
        <v>2.2092937624000001E-2</v>
      </c>
      <c r="T58" s="17">
        <v>1.322239660793</v>
      </c>
      <c r="U58" s="17">
        <v>0.28494382457</v>
      </c>
    </row>
    <row r="59" spans="2:21" x14ac:dyDescent="0.25">
      <c r="B59" s="26" t="s">
        <v>377</v>
      </c>
      <c r="C59" s="14" t="s">
        <v>378</v>
      </c>
      <c r="D59" s="14" t="s">
        <v>137</v>
      </c>
      <c r="E59" s="14" t="s">
        <v>237</v>
      </c>
      <c r="F59" s="22">
        <v>520032046</v>
      </c>
      <c r="G59" s="14" t="s">
        <v>238</v>
      </c>
      <c r="H59" s="27" t="s">
        <v>345</v>
      </c>
      <c r="I59" s="14" t="s">
        <v>240</v>
      </c>
      <c r="J59" s="9"/>
      <c r="K59" s="23">
        <v>4.38</v>
      </c>
      <c r="L59" s="14" t="s">
        <v>48</v>
      </c>
      <c r="M59" s="14" t="s">
        <v>292</v>
      </c>
      <c r="N59" s="17">
        <v>1.51</v>
      </c>
      <c r="O59" s="17">
        <v>3</v>
      </c>
      <c r="P59" s="22">
        <v>5091667</v>
      </c>
      <c r="Q59" s="17">
        <v>0</v>
      </c>
      <c r="R59" s="17">
        <v>152.75001</v>
      </c>
      <c r="S59" s="17">
        <v>2.1110407429999999E-2</v>
      </c>
      <c r="T59" s="17">
        <v>1.3437926865009999</v>
      </c>
      <c r="U59" s="17">
        <v>0.289588520806</v>
      </c>
    </row>
    <row r="60" spans="2:21" x14ac:dyDescent="0.25">
      <c r="B60" s="26" t="s">
        <v>379</v>
      </c>
      <c r="C60" s="14" t="s">
        <v>380</v>
      </c>
      <c r="D60" s="14" t="s">
        <v>137</v>
      </c>
      <c r="E60" s="14" t="s">
        <v>237</v>
      </c>
      <c r="F60" s="22">
        <v>520037789</v>
      </c>
      <c r="G60" s="14" t="s">
        <v>267</v>
      </c>
      <c r="H60" s="27" t="s">
        <v>345</v>
      </c>
      <c r="I60" s="14" t="s">
        <v>240</v>
      </c>
      <c r="J60" s="9"/>
      <c r="K60" s="22">
        <v>7</v>
      </c>
      <c r="L60" s="14" t="s">
        <v>48</v>
      </c>
      <c r="M60" s="14" t="s">
        <v>176</v>
      </c>
      <c r="N60" s="17">
        <v>1.99</v>
      </c>
      <c r="O60" s="17">
        <v>59100</v>
      </c>
      <c r="P60" s="24">
        <v>103.76</v>
      </c>
      <c r="Q60" s="17">
        <v>0</v>
      </c>
      <c r="R60" s="17">
        <v>61.322159999999997</v>
      </c>
      <c r="S60" s="17">
        <v>3.1909292516999997E-2</v>
      </c>
      <c r="T60" s="17">
        <v>0.53947145488500003</v>
      </c>
      <c r="U60" s="17">
        <v>0.11625657901399999</v>
      </c>
    </row>
    <row r="61" spans="2:21" x14ac:dyDescent="0.25">
      <c r="B61" s="26" t="s">
        <v>381</v>
      </c>
      <c r="C61" s="14" t="s">
        <v>382</v>
      </c>
      <c r="D61" s="14" t="s">
        <v>137</v>
      </c>
      <c r="E61" s="14" t="s">
        <v>237</v>
      </c>
      <c r="F61" s="22">
        <v>513992529</v>
      </c>
      <c r="G61" s="14" t="s">
        <v>267</v>
      </c>
      <c r="H61" s="27" t="s">
        <v>340</v>
      </c>
      <c r="I61" s="14" t="s">
        <v>272</v>
      </c>
      <c r="J61" s="9"/>
      <c r="K61" s="23">
        <v>1.67</v>
      </c>
      <c r="L61" s="14" t="s">
        <v>48</v>
      </c>
      <c r="M61" s="14" t="s">
        <v>140</v>
      </c>
      <c r="N61" s="17">
        <v>-0.34</v>
      </c>
      <c r="O61" s="17">
        <v>85002</v>
      </c>
      <c r="P61" s="24">
        <v>107.15</v>
      </c>
      <c r="Q61" s="17">
        <v>0</v>
      </c>
      <c r="R61" s="17">
        <v>91.079639999999998</v>
      </c>
      <c r="S61" s="17">
        <v>4.4107711610000003E-2</v>
      </c>
      <c r="T61" s="17">
        <v>0.80125791233099997</v>
      </c>
      <c r="U61" s="17">
        <v>0.17267179375700001</v>
      </c>
    </row>
    <row r="62" spans="2:21" x14ac:dyDescent="0.25">
      <c r="B62" s="26" t="s">
        <v>383</v>
      </c>
      <c r="C62" s="14" t="s">
        <v>384</v>
      </c>
      <c r="D62" s="14" t="s">
        <v>137</v>
      </c>
      <c r="E62" s="14" t="s">
        <v>237</v>
      </c>
      <c r="F62" s="22">
        <v>513992529</v>
      </c>
      <c r="G62" s="14" t="s">
        <v>267</v>
      </c>
      <c r="H62" s="27" t="s">
        <v>340</v>
      </c>
      <c r="I62" s="14" t="s">
        <v>272</v>
      </c>
      <c r="J62" s="9"/>
      <c r="K62" s="23">
        <v>6.5</v>
      </c>
      <c r="L62" s="14" t="s">
        <v>48</v>
      </c>
      <c r="M62" s="14" t="s">
        <v>385</v>
      </c>
      <c r="N62" s="17">
        <v>1.44</v>
      </c>
      <c r="O62" s="17">
        <v>41553.1</v>
      </c>
      <c r="P62" s="22">
        <v>105</v>
      </c>
      <c r="Q62" s="17">
        <v>0</v>
      </c>
      <c r="R62" s="17">
        <v>43.630749999999999</v>
      </c>
      <c r="S62" s="17">
        <v>5.6434127409999996E-3</v>
      </c>
      <c r="T62" s="17">
        <v>0.38383423186999999</v>
      </c>
      <c r="U62" s="17">
        <v>8.2716618834E-2</v>
      </c>
    </row>
    <row r="63" spans="2:21" x14ac:dyDescent="0.25">
      <c r="B63" s="26" t="s">
        <v>386</v>
      </c>
      <c r="C63" s="14" t="s">
        <v>387</v>
      </c>
      <c r="D63" s="14" t="s">
        <v>137</v>
      </c>
      <c r="E63" s="14" t="s">
        <v>237</v>
      </c>
      <c r="F63" s="22">
        <v>520032640</v>
      </c>
      <c r="G63" s="14" t="s">
        <v>238</v>
      </c>
      <c r="H63" s="27" t="s">
        <v>340</v>
      </c>
      <c r="I63" s="14" t="s">
        <v>272</v>
      </c>
      <c r="J63" s="9"/>
      <c r="K63" s="23">
        <v>3.94</v>
      </c>
      <c r="L63" s="14" t="s">
        <v>48</v>
      </c>
      <c r="M63" s="14" t="s">
        <v>388</v>
      </c>
      <c r="N63" s="17">
        <v>1.58</v>
      </c>
      <c r="O63" s="17">
        <v>2</v>
      </c>
      <c r="P63" s="22">
        <v>5070000</v>
      </c>
      <c r="Q63" s="17">
        <v>0</v>
      </c>
      <c r="R63" s="17">
        <v>101.4</v>
      </c>
      <c r="S63" s="17">
        <v>9.4370782800000004E-3</v>
      </c>
      <c r="T63" s="17">
        <v>0.89204955476699999</v>
      </c>
      <c r="U63" s="17">
        <v>0.19223747356699999</v>
      </c>
    </row>
    <row r="64" spans="2:21" x14ac:dyDescent="0.25">
      <c r="B64" s="26" t="s">
        <v>389</v>
      </c>
      <c r="C64" s="14" t="s">
        <v>390</v>
      </c>
      <c r="D64" s="14" t="s">
        <v>137</v>
      </c>
      <c r="E64" s="14" t="s">
        <v>237</v>
      </c>
      <c r="F64" s="22">
        <v>520032640</v>
      </c>
      <c r="G64" s="14" t="s">
        <v>238</v>
      </c>
      <c r="H64" s="27" t="s">
        <v>340</v>
      </c>
      <c r="I64" s="14" t="s">
        <v>272</v>
      </c>
      <c r="J64" s="9"/>
      <c r="K64" s="23">
        <v>4.59</v>
      </c>
      <c r="L64" s="14" t="s">
        <v>48</v>
      </c>
      <c r="M64" s="14" t="s">
        <v>391</v>
      </c>
      <c r="N64" s="17">
        <v>1.68</v>
      </c>
      <c r="O64" s="17">
        <v>2</v>
      </c>
      <c r="P64" s="22">
        <v>5000000</v>
      </c>
      <c r="Q64" s="17">
        <v>0</v>
      </c>
      <c r="R64" s="17">
        <v>100</v>
      </c>
      <c r="S64" s="17">
        <v>1.336005344E-2</v>
      </c>
      <c r="T64" s="17">
        <v>0.87973328872500001</v>
      </c>
      <c r="U64" s="17">
        <v>0.189583307265</v>
      </c>
    </row>
    <row r="65" spans="2:21" x14ac:dyDescent="0.25">
      <c r="B65" s="26" t="s">
        <v>392</v>
      </c>
      <c r="C65" s="14" t="s">
        <v>393</v>
      </c>
      <c r="D65" s="14" t="s">
        <v>137</v>
      </c>
      <c r="E65" s="14" t="s">
        <v>237</v>
      </c>
      <c r="F65" s="22">
        <v>510216054</v>
      </c>
      <c r="G65" s="14" t="s">
        <v>310</v>
      </c>
      <c r="H65" s="27" t="s">
        <v>345</v>
      </c>
      <c r="I65" s="14" t="s">
        <v>240</v>
      </c>
      <c r="J65" s="9"/>
      <c r="K65" s="23">
        <v>4.9400000000000004</v>
      </c>
      <c r="L65" s="14" t="s">
        <v>48</v>
      </c>
      <c r="M65" s="14" t="s">
        <v>394</v>
      </c>
      <c r="N65" s="17">
        <v>0.69</v>
      </c>
      <c r="O65" s="17">
        <v>128661.37</v>
      </c>
      <c r="P65" s="24">
        <v>107.79</v>
      </c>
      <c r="Q65" s="17">
        <v>0</v>
      </c>
      <c r="R65" s="17">
        <v>138.68409</v>
      </c>
      <c r="S65" s="17">
        <v>2.1364577784E-2</v>
      </c>
      <c r="T65" s="17">
        <v>1.220050105895</v>
      </c>
      <c r="U65" s="17">
        <v>0.26292188447300002</v>
      </c>
    </row>
    <row r="66" spans="2:21" x14ac:dyDescent="0.25">
      <c r="B66" s="26" t="s">
        <v>395</v>
      </c>
      <c r="C66" s="14" t="s">
        <v>396</v>
      </c>
      <c r="D66" s="14" t="s">
        <v>137</v>
      </c>
      <c r="E66" s="14" t="s">
        <v>237</v>
      </c>
      <c r="F66" s="22">
        <v>514290345</v>
      </c>
      <c r="G66" s="14" t="s">
        <v>303</v>
      </c>
      <c r="H66" s="27" t="s">
        <v>340</v>
      </c>
      <c r="I66" s="14" t="s">
        <v>272</v>
      </c>
      <c r="J66" s="9"/>
      <c r="K66" s="23">
        <v>6.98</v>
      </c>
      <c r="L66" s="14" t="s">
        <v>48</v>
      </c>
      <c r="M66" s="14" t="s">
        <v>176</v>
      </c>
      <c r="N66" s="17">
        <v>1.1200000000000001</v>
      </c>
      <c r="O66" s="17">
        <v>15395</v>
      </c>
      <c r="P66" s="24">
        <v>110.58</v>
      </c>
      <c r="Q66" s="17">
        <v>0</v>
      </c>
      <c r="R66" s="17">
        <v>17.023790000000002</v>
      </c>
      <c r="S66" s="17">
        <v>3.762990183E-3</v>
      </c>
      <c r="T66" s="17">
        <v>0.14976394763199999</v>
      </c>
      <c r="U66" s="17">
        <v>3.2274264103000001E-2</v>
      </c>
    </row>
    <row r="67" spans="2:21" x14ac:dyDescent="0.25">
      <c r="B67" s="26" t="s">
        <v>397</v>
      </c>
      <c r="C67" s="14" t="s">
        <v>398</v>
      </c>
      <c r="D67" s="14" t="s">
        <v>137</v>
      </c>
      <c r="E67" s="14" t="s">
        <v>237</v>
      </c>
      <c r="F67" s="22">
        <v>513668277</v>
      </c>
      <c r="G67" s="14" t="s">
        <v>238</v>
      </c>
      <c r="H67" s="27" t="s">
        <v>399</v>
      </c>
      <c r="I67" s="14" t="s">
        <v>272</v>
      </c>
      <c r="J67" s="9"/>
      <c r="K67" s="23">
        <v>1.23</v>
      </c>
      <c r="L67" s="14" t="s">
        <v>48</v>
      </c>
      <c r="M67" s="14" t="s">
        <v>400</v>
      </c>
      <c r="N67" s="17">
        <v>-0.76</v>
      </c>
      <c r="O67" s="17">
        <v>35000</v>
      </c>
      <c r="P67" s="24">
        <v>113.34</v>
      </c>
      <c r="Q67" s="17">
        <v>0</v>
      </c>
      <c r="R67" s="17">
        <v>39.668999999999997</v>
      </c>
      <c r="S67" s="17">
        <v>1.1631964638E-2</v>
      </c>
      <c r="T67" s="17">
        <v>0.34898139830399999</v>
      </c>
      <c r="U67" s="17">
        <v>7.5205802158999996E-2</v>
      </c>
    </row>
    <row r="68" spans="2:21" x14ac:dyDescent="0.25">
      <c r="B68" s="26" t="s">
        <v>401</v>
      </c>
      <c r="C68" s="14" t="s">
        <v>402</v>
      </c>
      <c r="D68" s="14" t="s">
        <v>137</v>
      </c>
      <c r="E68" s="14" t="s">
        <v>237</v>
      </c>
      <c r="F68" s="22">
        <v>520039066</v>
      </c>
      <c r="G68" s="14" t="s">
        <v>267</v>
      </c>
      <c r="H68" s="27" t="s">
        <v>403</v>
      </c>
      <c r="I68" s="14" t="s">
        <v>240</v>
      </c>
      <c r="J68" s="9"/>
      <c r="K68" s="23">
        <v>4.93</v>
      </c>
      <c r="L68" s="14" t="s">
        <v>48</v>
      </c>
      <c r="M68" s="14" t="s">
        <v>404</v>
      </c>
      <c r="N68" s="17">
        <v>1.31</v>
      </c>
      <c r="O68" s="17">
        <v>64517</v>
      </c>
      <c r="P68" s="24">
        <v>107.93</v>
      </c>
      <c r="Q68" s="17">
        <v>0</v>
      </c>
      <c r="R68" s="17">
        <v>69.633200000000002</v>
      </c>
      <c r="S68" s="17">
        <v>1.1962323973E-2</v>
      </c>
      <c r="T68" s="17">
        <v>0.61258644040400001</v>
      </c>
      <c r="U68" s="17">
        <v>0.13201292351400001</v>
      </c>
    </row>
    <row r="69" spans="2:21" x14ac:dyDescent="0.25">
      <c r="B69" s="26" t="s">
        <v>405</v>
      </c>
      <c r="C69" s="14" t="s">
        <v>406</v>
      </c>
      <c r="D69" s="14" t="s">
        <v>137</v>
      </c>
      <c r="E69" s="14" t="s">
        <v>237</v>
      </c>
      <c r="F69" s="22">
        <v>510454333</v>
      </c>
      <c r="G69" s="14" t="s">
        <v>407</v>
      </c>
      <c r="H69" s="27" t="s">
        <v>403</v>
      </c>
      <c r="I69" s="14" t="s">
        <v>240</v>
      </c>
      <c r="J69" s="9"/>
      <c r="K69" s="22">
        <v>2</v>
      </c>
      <c r="L69" s="14" t="s">
        <v>48</v>
      </c>
      <c r="M69" s="14" t="s">
        <v>408</v>
      </c>
      <c r="N69" s="17">
        <v>1.88</v>
      </c>
      <c r="O69" s="17">
        <v>52000</v>
      </c>
      <c r="P69" s="24">
        <v>104.29</v>
      </c>
      <c r="Q69" s="17">
        <v>0</v>
      </c>
      <c r="R69" s="17">
        <v>54.230800000000002</v>
      </c>
      <c r="S69" s="17">
        <v>1.7830607581999999E-2</v>
      </c>
      <c r="T69" s="17">
        <v>0.47708640034200001</v>
      </c>
      <c r="U69" s="17">
        <v>0.102812544196</v>
      </c>
    </row>
    <row r="70" spans="2:21" x14ac:dyDescent="0.25">
      <c r="B70" s="26" t="s">
        <v>409</v>
      </c>
      <c r="C70" s="14" t="s">
        <v>410</v>
      </c>
      <c r="D70" s="14" t="s">
        <v>137</v>
      </c>
      <c r="E70" s="14" t="s">
        <v>237</v>
      </c>
      <c r="F70" s="22">
        <v>513141879</v>
      </c>
      <c r="G70" s="14" t="s">
        <v>238</v>
      </c>
      <c r="H70" s="27" t="s">
        <v>399</v>
      </c>
      <c r="I70" s="14" t="s">
        <v>272</v>
      </c>
      <c r="J70" s="9"/>
      <c r="K70" s="23">
        <v>2.15</v>
      </c>
      <c r="L70" s="14" t="s">
        <v>48</v>
      </c>
      <c r="M70" s="14" t="s">
        <v>295</v>
      </c>
      <c r="N70" s="17">
        <v>0.89</v>
      </c>
      <c r="O70" s="17">
        <v>3</v>
      </c>
      <c r="P70" s="22">
        <v>5387000</v>
      </c>
      <c r="Q70" s="17">
        <v>0</v>
      </c>
      <c r="R70" s="17">
        <v>161.61000000000001</v>
      </c>
      <c r="S70" s="17">
        <v>1.6961610222E-2</v>
      </c>
      <c r="T70" s="17">
        <v>1.4217369679080001</v>
      </c>
      <c r="U70" s="17">
        <v>0.30638558287099998</v>
      </c>
    </row>
    <row r="71" spans="2:21" x14ac:dyDescent="0.25">
      <c r="B71" s="26" t="s">
        <v>411</v>
      </c>
      <c r="C71" s="14" t="s">
        <v>412</v>
      </c>
      <c r="D71" s="14" t="s">
        <v>137</v>
      </c>
      <c r="E71" s="14" t="s">
        <v>237</v>
      </c>
      <c r="F71" s="22">
        <v>520044520</v>
      </c>
      <c r="G71" s="14" t="s">
        <v>267</v>
      </c>
      <c r="H71" s="27" t="s">
        <v>399</v>
      </c>
      <c r="I71" s="14" t="s">
        <v>272</v>
      </c>
      <c r="J71" s="9"/>
      <c r="K71" s="23">
        <v>7.18</v>
      </c>
      <c r="L71" s="14" t="s">
        <v>48</v>
      </c>
      <c r="M71" s="14" t="s">
        <v>413</v>
      </c>
      <c r="N71" s="17">
        <v>2.52</v>
      </c>
      <c r="O71" s="17">
        <v>105248.04</v>
      </c>
      <c r="P71" s="24">
        <v>96.78</v>
      </c>
      <c r="Q71" s="17">
        <v>0</v>
      </c>
      <c r="R71" s="17">
        <v>101.85905</v>
      </c>
      <c r="S71" s="17">
        <v>4.2482167247999997E-2</v>
      </c>
      <c r="T71" s="17">
        <v>0.89608797042900001</v>
      </c>
      <c r="U71" s="17">
        <v>0.19310775573899999</v>
      </c>
    </row>
    <row r="72" spans="2:21" x14ac:dyDescent="0.25">
      <c r="B72" s="26" t="s">
        <v>414</v>
      </c>
      <c r="C72" s="14" t="s">
        <v>415</v>
      </c>
      <c r="D72" s="14" t="s">
        <v>137</v>
      </c>
      <c r="E72" s="14" t="s">
        <v>237</v>
      </c>
      <c r="F72" s="22">
        <v>520024126</v>
      </c>
      <c r="G72" s="14" t="s">
        <v>267</v>
      </c>
      <c r="H72" s="27" t="s">
        <v>403</v>
      </c>
      <c r="I72" s="14" t="s">
        <v>240</v>
      </c>
      <c r="J72" s="9"/>
      <c r="K72" s="23">
        <v>6.7</v>
      </c>
      <c r="L72" s="14" t="s">
        <v>48</v>
      </c>
      <c r="M72" s="14" t="s">
        <v>416</v>
      </c>
      <c r="N72" s="17">
        <v>2.02</v>
      </c>
      <c r="O72" s="17">
        <v>18776</v>
      </c>
      <c r="P72" s="24">
        <v>107.41</v>
      </c>
      <c r="Q72" s="17">
        <v>0</v>
      </c>
      <c r="R72" s="17">
        <v>20.167300000000001</v>
      </c>
      <c r="S72" s="17">
        <v>3.5864845909999998E-3</v>
      </c>
      <c r="T72" s="17">
        <v>0.177418451537</v>
      </c>
      <c r="U72" s="17">
        <v>3.8233834325999999E-2</v>
      </c>
    </row>
    <row r="73" spans="2:21" x14ac:dyDescent="0.25">
      <c r="B73" s="26" t="s">
        <v>417</v>
      </c>
      <c r="C73" s="14" t="s">
        <v>418</v>
      </c>
      <c r="D73" s="14" t="s">
        <v>137</v>
      </c>
      <c r="E73" s="14" t="s">
        <v>237</v>
      </c>
      <c r="F73" s="22">
        <v>520000522</v>
      </c>
      <c r="G73" s="14" t="s">
        <v>238</v>
      </c>
      <c r="H73" s="27" t="s">
        <v>403</v>
      </c>
      <c r="I73" s="14" t="s">
        <v>240</v>
      </c>
      <c r="J73" s="9"/>
      <c r="K73" s="23">
        <v>2.61</v>
      </c>
      <c r="L73" s="14" t="s">
        <v>48</v>
      </c>
      <c r="M73" s="14" t="s">
        <v>419</v>
      </c>
      <c r="N73" s="17">
        <v>-0.04</v>
      </c>
      <c r="O73" s="17">
        <v>13139</v>
      </c>
      <c r="P73" s="24">
        <v>135.65</v>
      </c>
      <c r="Q73" s="17">
        <v>0</v>
      </c>
      <c r="R73" s="17">
        <v>17.823049999999999</v>
      </c>
      <c r="S73" s="17">
        <v>7.7198126800000005E-4</v>
      </c>
      <c r="T73" s="17">
        <v>0.156795303916</v>
      </c>
      <c r="U73" s="17">
        <v>3.3789527644999998E-2</v>
      </c>
    </row>
    <row r="74" spans="2:21" x14ac:dyDescent="0.25">
      <c r="B74" s="26" t="s">
        <v>420</v>
      </c>
      <c r="C74" s="14" t="s">
        <v>421</v>
      </c>
      <c r="D74" s="14" t="s">
        <v>137</v>
      </c>
      <c r="E74" s="14" t="s">
        <v>237</v>
      </c>
      <c r="F74" s="22">
        <v>520043795</v>
      </c>
      <c r="G74" s="14" t="s">
        <v>422</v>
      </c>
      <c r="H74" s="27" t="s">
        <v>399</v>
      </c>
      <c r="I74" s="14" t="s">
        <v>272</v>
      </c>
      <c r="J74" s="9"/>
      <c r="K74" s="23">
        <v>3.5</v>
      </c>
      <c r="L74" s="14" t="s">
        <v>48</v>
      </c>
      <c r="M74" s="14" t="s">
        <v>423</v>
      </c>
      <c r="N74" s="17">
        <v>0.62</v>
      </c>
      <c r="O74" s="17">
        <v>49000</v>
      </c>
      <c r="P74" s="22">
        <v>120</v>
      </c>
      <c r="Q74" s="17">
        <v>0</v>
      </c>
      <c r="R74" s="17">
        <v>58.8</v>
      </c>
      <c r="S74" s="17">
        <v>8.5914699659999996E-3</v>
      </c>
      <c r="T74" s="17">
        <v>0.51728317376999999</v>
      </c>
      <c r="U74" s="17">
        <v>0.111474984672</v>
      </c>
    </row>
    <row r="75" spans="2:21" x14ac:dyDescent="0.25">
      <c r="B75" s="26" t="s">
        <v>424</v>
      </c>
      <c r="C75" s="14" t="s">
        <v>425</v>
      </c>
      <c r="D75" s="14" t="s">
        <v>137</v>
      </c>
      <c r="E75" s="14" t="s">
        <v>237</v>
      </c>
      <c r="F75" s="22">
        <v>511930125</v>
      </c>
      <c r="G75" s="14" t="s">
        <v>288</v>
      </c>
      <c r="H75" s="27" t="s">
        <v>403</v>
      </c>
      <c r="I75" s="14" t="s">
        <v>240</v>
      </c>
      <c r="J75" s="9"/>
      <c r="K75" s="23">
        <v>0.75</v>
      </c>
      <c r="L75" s="14" t="s">
        <v>48</v>
      </c>
      <c r="M75" s="14" t="s">
        <v>426</v>
      </c>
      <c r="N75" s="17">
        <v>-0.37</v>
      </c>
      <c r="O75" s="17">
        <v>77755.83</v>
      </c>
      <c r="P75" s="24">
        <v>108.32</v>
      </c>
      <c r="Q75" s="17">
        <v>0</v>
      </c>
      <c r="R75" s="17">
        <v>84.225120000000004</v>
      </c>
      <c r="S75" s="17">
        <v>3.6259845382999999E-2</v>
      </c>
      <c r="T75" s="17">
        <v>0.74095641810799995</v>
      </c>
      <c r="U75" s="17">
        <v>0.15967676804399999</v>
      </c>
    </row>
    <row r="76" spans="2:21" x14ac:dyDescent="0.25">
      <c r="B76" s="26" t="s">
        <v>427</v>
      </c>
      <c r="C76" s="14" t="s">
        <v>428</v>
      </c>
      <c r="D76" s="14" t="s">
        <v>137</v>
      </c>
      <c r="E76" s="14" t="s">
        <v>237</v>
      </c>
      <c r="F76" s="22">
        <v>511930125</v>
      </c>
      <c r="G76" s="14" t="s">
        <v>288</v>
      </c>
      <c r="H76" s="27" t="s">
        <v>403</v>
      </c>
      <c r="I76" s="14" t="s">
        <v>240</v>
      </c>
      <c r="J76" s="9"/>
      <c r="K76" s="23">
        <v>2.84</v>
      </c>
      <c r="L76" s="14" t="s">
        <v>48</v>
      </c>
      <c r="M76" s="14" t="s">
        <v>429</v>
      </c>
      <c r="N76" s="17">
        <v>1.78</v>
      </c>
      <c r="O76" s="17">
        <v>78000.800000000003</v>
      </c>
      <c r="P76" s="24">
        <v>101.15</v>
      </c>
      <c r="Q76" s="17">
        <v>0</v>
      </c>
      <c r="R76" s="17">
        <v>78.897810000000007</v>
      </c>
      <c r="S76" s="17">
        <v>9.3339365890000008E-3</v>
      </c>
      <c r="T76" s="17">
        <v>0.69409029864500005</v>
      </c>
      <c r="U76" s="17">
        <v>0.14957707755800001</v>
      </c>
    </row>
    <row r="77" spans="2:21" x14ac:dyDescent="0.25">
      <c r="B77" s="26" t="s">
        <v>430</v>
      </c>
      <c r="C77" s="14" t="s">
        <v>431</v>
      </c>
      <c r="D77" s="14" t="s">
        <v>137</v>
      </c>
      <c r="E77" s="14" t="s">
        <v>237</v>
      </c>
      <c r="F77" s="22">
        <v>511930125</v>
      </c>
      <c r="G77" s="14" t="s">
        <v>288</v>
      </c>
      <c r="H77" s="27" t="s">
        <v>403</v>
      </c>
      <c r="I77" s="14" t="s">
        <v>240</v>
      </c>
      <c r="J77" s="9"/>
      <c r="K77" s="23">
        <v>4.63</v>
      </c>
      <c r="L77" s="14" t="s">
        <v>48</v>
      </c>
      <c r="M77" s="14" t="s">
        <v>432</v>
      </c>
      <c r="N77" s="17">
        <v>2.79</v>
      </c>
      <c r="O77" s="17">
        <v>3185</v>
      </c>
      <c r="P77" s="24">
        <v>99.98</v>
      </c>
      <c r="Q77" s="17">
        <v>0</v>
      </c>
      <c r="R77" s="17">
        <v>3.1843599999999999</v>
      </c>
      <c r="S77" s="17">
        <v>3.0842379460000002E-3</v>
      </c>
      <c r="T77" s="17">
        <v>2.8013874952000001E-2</v>
      </c>
      <c r="U77" s="17">
        <v>6.0370150030000002E-3</v>
      </c>
    </row>
    <row r="78" spans="2:21" x14ac:dyDescent="0.25">
      <c r="B78" s="26" t="s">
        <v>433</v>
      </c>
      <c r="C78" s="14" t="s">
        <v>434</v>
      </c>
      <c r="D78" s="14" t="s">
        <v>137</v>
      </c>
      <c r="E78" s="14" t="s">
        <v>237</v>
      </c>
      <c r="F78" s="22">
        <v>513765859</v>
      </c>
      <c r="G78" s="14" t="s">
        <v>267</v>
      </c>
      <c r="H78" s="27" t="s">
        <v>403</v>
      </c>
      <c r="I78" s="14" t="s">
        <v>240</v>
      </c>
      <c r="J78" s="9"/>
      <c r="K78" s="23">
        <v>5.17</v>
      </c>
      <c r="L78" s="14" t="s">
        <v>48</v>
      </c>
      <c r="M78" s="14" t="s">
        <v>328</v>
      </c>
      <c r="N78" s="17">
        <v>1.78</v>
      </c>
      <c r="O78" s="17">
        <v>69279</v>
      </c>
      <c r="P78" s="24">
        <v>104.14</v>
      </c>
      <c r="Q78" s="17">
        <v>0</v>
      </c>
      <c r="R78" s="17">
        <v>72.147149999999996</v>
      </c>
      <c r="S78" s="17">
        <v>1.1319728112999999E-2</v>
      </c>
      <c r="T78" s="17">
        <v>0.63470249541599999</v>
      </c>
      <c r="U78" s="17">
        <v>0.136778953067</v>
      </c>
    </row>
    <row r="79" spans="2:21" x14ac:dyDescent="0.25">
      <c r="B79" s="26" t="s">
        <v>435</v>
      </c>
      <c r="C79" s="14" t="s">
        <v>436</v>
      </c>
      <c r="D79" s="14" t="s">
        <v>137</v>
      </c>
      <c r="E79" s="14" t="s">
        <v>237</v>
      </c>
      <c r="F79" s="22">
        <v>513765859</v>
      </c>
      <c r="G79" s="14" t="s">
        <v>267</v>
      </c>
      <c r="H79" s="27" t="s">
        <v>399</v>
      </c>
      <c r="I79" s="14" t="s">
        <v>272</v>
      </c>
      <c r="J79" s="9"/>
      <c r="K79" s="23">
        <v>5.04</v>
      </c>
      <c r="L79" s="14" t="s">
        <v>48</v>
      </c>
      <c r="M79" s="14" t="s">
        <v>437</v>
      </c>
      <c r="N79" s="17">
        <v>0.9</v>
      </c>
      <c r="O79" s="17">
        <v>42635.38</v>
      </c>
      <c r="P79" s="24">
        <v>105.6</v>
      </c>
      <c r="Q79" s="17">
        <v>0</v>
      </c>
      <c r="R79" s="17">
        <v>45.022959999999998</v>
      </c>
      <c r="S79" s="17">
        <v>2.6479928656000001E-2</v>
      </c>
      <c r="T79" s="17">
        <v>0.39608196668899998</v>
      </c>
      <c r="U79" s="17">
        <v>8.5356016596000006E-2</v>
      </c>
    </row>
    <row r="80" spans="2:21" x14ac:dyDescent="0.25">
      <c r="B80" s="26" t="s">
        <v>438</v>
      </c>
      <c r="C80" s="14" t="s">
        <v>439</v>
      </c>
      <c r="D80" s="14" t="s">
        <v>137</v>
      </c>
      <c r="E80" s="14" t="s">
        <v>237</v>
      </c>
      <c r="F80" s="22">
        <v>512096793</v>
      </c>
      <c r="G80" s="14" t="s">
        <v>267</v>
      </c>
      <c r="H80" s="27" t="s">
        <v>440</v>
      </c>
      <c r="I80" s="14" t="s">
        <v>272</v>
      </c>
      <c r="J80" s="9"/>
      <c r="K80" s="23">
        <v>6.13</v>
      </c>
      <c r="L80" s="14" t="s">
        <v>48</v>
      </c>
      <c r="M80" s="14" t="s">
        <v>408</v>
      </c>
      <c r="N80" s="17">
        <v>2.66</v>
      </c>
      <c r="O80" s="17">
        <v>41000</v>
      </c>
      <c r="P80" s="22">
        <v>102</v>
      </c>
      <c r="Q80" s="17">
        <v>0</v>
      </c>
      <c r="R80" s="17">
        <v>41.82</v>
      </c>
      <c r="S80" s="17">
        <v>4.5000548787000001E-2</v>
      </c>
      <c r="T80" s="17">
        <v>0.36790446134400001</v>
      </c>
      <c r="U80" s="17">
        <v>7.9283739098000003E-2</v>
      </c>
    </row>
    <row r="81" spans="2:21" x14ac:dyDescent="0.25">
      <c r="B81" s="26" t="s">
        <v>441</v>
      </c>
      <c r="C81" s="14" t="s">
        <v>442</v>
      </c>
      <c r="D81" s="14" t="s">
        <v>137</v>
      </c>
      <c r="E81" s="14" t="s">
        <v>237</v>
      </c>
      <c r="F81" s="22">
        <v>520028010</v>
      </c>
      <c r="G81" s="14" t="s">
        <v>443</v>
      </c>
      <c r="H81" s="27" t="s">
        <v>444</v>
      </c>
      <c r="I81" s="14" t="s">
        <v>240</v>
      </c>
      <c r="J81" s="9"/>
      <c r="K81" s="23">
        <v>1.41</v>
      </c>
      <c r="L81" s="14" t="s">
        <v>48</v>
      </c>
      <c r="M81" s="14" t="s">
        <v>445</v>
      </c>
      <c r="N81" s="17">
        <v>-0.38</v>
      </c>
      <c r="O81" s="17">
        <v>51956.67</v>
      </c>
      <c r="P81" s="24">
        <v>130.65</v>
      </c>
      <c r="Q81" s="17">
        <v>0</v>
      </c>
      <c r="R81" s="17">
        <v>67.881389999999996</v>
      </c>
      <c r="S81" s="17">
        <v>5.2712374359999998E-3</v>
      </c>
      <c r="T81" s="17">
        <v>0.59717518467899999</v>
      </c>
      <c r="U81" s="17">
        <v>0.12869178417900001</v>
      </c>
    </row>
    <row r="82" spans="2:21" x14ac:dyDescent="0.25">
      <c r="B82" s="26" t="s">
        <v>446</v>
      </c>
      <c r="C82" s="14" t="s">
        <v>447</v>
      </c>
      <c r="D82" s="14" t="s">
        <v>137</v>
      </c>
      <c r="E82" s="14" t="s">
        <v>237</v>
      </c>
      <c r="F82" s="22">
        <v>520017070</v>
      </c>
      <c r="G82" s="14" t="s">
        <v>267</v>
      </c>
      <c r="H82" s="27" t="s">
        <v>440</v>
      </c>
      <c r="I82" s="14" t="s">
        <v>272</v>
      </c>
      <c r="J82" s="9"/>
      <c r="K82" s="23">
        <v>5.7</v>
      </c>
      <c r="L82" s="14" t="s">
        <v>48</v>
      </c>
      <c r="M82" s="14" t="s">
        <v>365</v>
      </c>
      <c r="N82" s="17">
        <v>1.18</v>
      </c>
      <c r="O82" s="17">
        <v>71796.759999999995</v>
      </c>
      <c r="P82" s="24">
        <v>107.73</v>
      </c>
      <c r="Q82" s="17">
        <v>0</v>
      </c>
      <c r="R82" s="17">
        <v>77.346649999999997</v>
      </c>
      <c r="S82" s="17">
        <v>1.3875089723E-2</v>
      </c>
      <c r="T82" s="17">
        <v>0.68044422776299995</v>
      </c>
      <c r="U82" s="17">
        <v>0.14663633712900001</v>
      </c>
    </row>
    <row r="83" spans="2:21" x14ac:dyDescent="0.25">
      <c r="B83" s="26" t="s">
        <v>448</v>
      </c>
      <c r="C83" s="14" t="s">
        <v>449</v>
      </c>
      <c r="D83" s="14" t="s">
        <v>137</v>
      </c>
      <c r="E83" s="14" t="s">
        <v>237</v>
      </c>
      <c r="F83" s="22">
        <v>513257873</v>
      </c>
      <c r="G83" s="14" t="s">
        <v>267</v>
      </c>
      <c r="H83" s="27" t="s">
        <v>444</v>
      </c>
      <c r="I83" s="14" t="s">
        <v>240</v>
      </c>
      <c r="J83" s="9"/>
      <c r="K83" s="23">
        <v>2.99</v>
      </c>
      <c r="L83" s="14" t="s">
        <v>48</v>
      </c>
      <c r="M83" s="14" t="s">
        <v>450</v>
      </c>
      <c r="N83" s="17">
        <v>0.41</v>
      </c>
      <c r="O83" s="17">
        <v>69000</v>
      </c>
      <c r="P83" s="24">
        <v>110.83</v>
      </c>
      <c r="Q83" s="17">
        <v>0</v>
      </c>
      <c r="R83" s="17">
        <v>76.472700000000003</v>
      </c>
      <c r="S83" s="17">
        <v>2.1789875994000001E-2</v>
      </c>
      <c r="T83" s="17">
        <v>0.672755798686</v>
      </c>
      <c r="U83" s="17">
        <v>0.14497947381500001</v>
      </c>
    </row>
    <row r="84" spans="2:21" x14ac:dyDescent="0.25">
      <c r="B84" s="26" t="s">
        <v>451</v>
      </c>
      <c r="C84" s="14" t="s">
        <v>452</v>
      </c>
      <c r="D84" s="14" t="s">
        <v>137</v>
      </c>
      <c r="E84" s="14" t="s">
        <v>237</v>
      </c>
      <c r="F84" s="22">
        <v>513257873</v>
      </c>
      <c r="G84" s="14" t="s">
        <v>267</v>
      </c>
      <c r="H84" s="27" t="s">
        <v>444</v>
      </c>
      <c r="I84" s="14" t="s">
        <v>240</v>
      </c>
      <c r="J84" s="9"/>
      <c r="K84" s="23">
        <v>5.66</v>
      </c>
      <c r="L84" s="14" t="s">
        <v>48</v>
      </c>
      <c r="M84" s="14" t="s">
        <v>453</v>
      </c>
      <c r="N84" s="17">
        <v>1.61</v>
      </c>
      <c r="O84" s="17">
        <v>96500</v>
      </c>
      <c r="P84" s="24">
        <v>104.07</v>
      </c>
      <c r="Q84" s="17">
        <v>0</v>
      </c>
      <c r="R84" s="17">
        <v>100.42755</v>
      </c>
      <c r="S84" s="17">
        <v>1.9231957333999999E-2</v>
      </c>
      <c r="T84" s="17">
        <v>0.88349458840100004</v>
      </c>
      <c r="U84" s="17">
        <v>0.19039387069499999</v>
      </c>
    </row>
    <row r="85" spans="2:21" x14ac:dyDescent="0.25">
      <c r="B85" s="26" t="s">
        <v>454</v>
      </c>
      <c r="C85" s="14" t="s">
        <v>455</v>
      </c>
      <c r="D85" s="14" t="s">
        <v>137</v>
      </c>
      <c r="E85" s="14" t="s">
        <v>237</v>
      </c>
      <c r="F85" s="22">
        <v>520025438</v>
      </c>
      <c r="G85" s="14" t="s">
        <v>267</v>
      </c>
      <c r="H85" s="27" t="s">
        <v>444</v>
      </c>
      <c r="I85" s="14" t="s">
        <v>240</v>
      </c>
      <c r="J85" s="9"/>
      <c r="K85" s="23">
        <v>3.9</v>
      </c>
      <c r="L85" s="14" t="s">
        <v>48</v>
      </c>
      <c r="M85" s="14" t="s">
        <v>445</v>
      </c>
      <c r="N85" s="17">
        <v>1.1100000000000001</v>
      </c>
      <c r="O85" s="17">
        <v>24035</v>
      </c>
      <c r="P85" s="24">
        <v>141.46</v>
      </c>
      <c r="Q85" s="17">
        <v>0</v>
      </c>
      <c r="R85" s="17">
        <v>33.99991</v>
      </c>
      <c r="S85" s="17">
        <v>1.4876288370000001E-3</v>
      </c>
      <c r="T85" s="17">
        <v>0.299108526406</v>
      </c>
      <c r="U85" s="17">
        <v>6.4458153845000005E-2</v>
      </c>
    </row>
    <row r="86" spans="2:21" x14ac:dyDescent="0.25">
      <c r="B86" s="26" t="s">
        <v>456</v>
      </c>
      <c r="C86" s="14" t="s">
        <v>457</v>
      </c>
      <c r="D86" s="14" t="s">
        <v>137</v>
      </c>
      <c r="E86" s="14" t="s">
        <v>237</v>
      </c>
      <c r="F86" s="22">
        <v>513668277</v>
      </c>
      <c r="G86" s="14" t="s">
        <v>238</v>
      </c>
      <c r="H86" s="27" t="s">
        <v>458</v>
      </c>
      <c r="I86" s="14" t="s">
        <v>272</v>
      </c>
      <c r="J86" s="9"/>
      <c r="K86" s="23">
        <v>3.34</v>
      </c>
      <c r="L86" s="14" t="s">
        <v>48</v>
      </c>
      <c r="M86" s="14" t="s">
        <v>459</v>
      </c>
      <c r="N86" s="17">
        <v>2.74</v>
      </c>
      <c r="O86" s="17">
        <v>3</v>
      </c>
      <c r="P86" s="22">
        <v>4939990</v>
      </c>
      <c r="Q86" s="17">
        <v>0</v>
      </c>
      <c r="R86" s="17">
        <v>148.19970000000001</v>
      </c>
      <c r="S86" s="17">
        <v>5.1795580110000003E-2</v>
      </c>
      <c r="T86" s="17">
        <v>1.3037620946899999</v>
      </c>
      <c r="U86" s="17">
        <v>0.280961892617</v>
      </c>
    </row>
    <row r="87" spans="2:21" x14ac:dyDescent="0.25">
      <c r="B87" s="26" t="s">
        <v>460</v>
      </c>
      <c r="C87" s="14" t="s">
        <v>461</v>
      </c>
      <c r="D87" s="14" t="s">
        <v>137</v>
      </c>
      <c r="E87" s="14" t="s">
        <v>237</v>
      </c>
      <c r="F87" s="22">
        <v>520036658</v>
      </c>
      <c r="G87" s="14" t="s">
        <v>310</v>
      </c>
      <c r="H87" s="27" t="s">
        <v>462</v>
      </c>
      <c r="I87" s="14" t="s">
        <v>240</v>
      </c>
      <c r="J87" s="9"/>
      <c r="K87" s="23">
        <v>0.74</v>
      </c>
      <c r="L87" s="14" t="s">
        <v>48</v>
      </c>
      <c r="M87" s="14" t="s">
        <v>463</v>
      </c>
      <c r="N87" s="17">
        <v>-0.69</v>
      </c>
      <c r="O87" s="17">
        <v>18325.12</v>
      </c>
      <c r="P87" s="24">
        <v>124.29</v>
      </c>
      <c r="Q87" s="17">
        <v>0</v>
      </c>
      <c r="R87" s="17">
        <v>22.776289999999999</v>
      </c>
      <c r="S87" s="17">
        <v>5.9714536730000002E-3</v>
      </c>
      <c r="T87" s="17">
        <v>0.20037060506599999</v>
      </c>
      <c r="U87" s="17">
        <v>4.3180043853999997E-2</v>
      </c>
    </row>
    <row r="88" spans="2:21" x14ac:dyDescent="0.25">
      <c r="B88" s="26" t="s">
        <v>464</v>
      </c>
      <c r="C88" s="14" t="s">
        <v>465</v>
      </c>
      <c r="D88" s="14" t="s">
        <v>137</v>
      </c>
      <c r="E88" s="14" t="s">
        <v>237</v>
      </c>
      <c r="F88" s="22">
        <v>520020116</v>
      </c>
      <c r="G88" s="14" t="s">
        <v>267</v>
      </c>
      <c r="H88" s="27" t="s">
        <v>462</v>
      </c>
      <c r="I88" s="14" t="s">
        <v>240</v>
      </c>
      <c r="J88" s="9"/>
      <c r="K88" s="23">
        <v>6.86</v>
      </c>
      <c r="L88" s="14" t="s">
        <v>48</v>
      </c>
      <c r="M88" s="14" t="s">
        <v>466</v>
      </c>
      <c r="N88" s="17">
        <v>1.66</v>
      </c>
      <c r="O88" s="17">
        <v>90700</v>
      </c>
      <c r="P88" s="24">
        <v>101.97</v>
      </c>
      <c r="Q88" s="17">
        <v>0</v>
      </c>
      <c r="R88" s="17">
        <v>92.486789999999999</v>
      </c>
      <c r="S88" s="17">
        <v>2.3662198515999999E-2</v>
      </c>
      <c r="T88" s="17">
        <v>0.813637079303</v>
      </c>
      <c r="U88" s="17">
        <v>0.175339515265</v>
      </c>
    </row>
    <row r="89" spans="2:21" x14ac:dyDescent="0.25">
      <c r="B89" s="26" t="s">
        <v>467</v>
      </c>
      <c r="C89" s="14" t="s">
        <v>468</v>
      </c>
      <c r="D89" s="14" t="s">
        <v>137</v>
      </c>
      <c r="E89" s="14" t="s">
        <v>237</v>
      </c>
      <c r="F89" s="22">
        <v>520023896</v>
      </c>
      <c r="G89" s="14" t="s">
        <v>443</v>
      </c>
      <c r="H89" s="27" t="s">
        <v>469</v>
      </c>
      <c r="I89" s="14" t="s">
        <v>240</v>
      </c>
      <c r="J89" s="9"/>
      <c r="K89" s="23">
        <v>3.35</v>
      </c>
      <c r="L89" s="14" t="s">
        <v>48</v>
      </c>
      <c r="M89" s="14" t="s">
        <v>445</v>
      </c>
      <c r="N89" s="17">
        <v>6.01</v>
      </c>
      <c r="O89" s="17">
        <v>25614.560000000001</v>
      </c>
      <c r="P89" s="24">
        <v>118.16</v>
      </c>
      <c r="Q89" s="17">
        <v>0</v>
      </c>
      <c r="R89" s="17">
        <v>30.266159999999999</v>
      </c>
      <c r="S89" s="17">
        <v>1.58274408E-3</v>
      </c>
      <c r="T89" s="17">
        <v>0.26626148473799999</v>
      </c>
      <c r="U89" s="17">
        <v>5.7379587109999998E-2</v>
      </c>
    </row>
    <row r="90" spans="2:21" x14ac:dyDescent="0.25">
      <c r="B90" s="26" t="s">
        <v>470</v>
      </c>
      <c r="C90" s="14" t="s">
        <v>471</v>
      </c>
      <c r="D90" s="14" t="s">
        <v>137</v>
      </c>
      <c r="E90" s="14" t="s">
        <v>237</v>
      </c>
      <c r="F90" s="22">
        <v>520020116</v>
      </c>
      <c r="G90" s="14" t="s">
        <v>267</v>
      </c>
      <c r="H90" s="27" t="s">
        <v>469</v>
      </c>
      <c r="I90" s="14" t="s">
        <v>240</v>
      </c>
      <c r="J90" s="9"/>
      <c r="K90" s="23">
        <v>1.45</v>
      </c>
      <c r="L90" s="14" t="s">
        <v>48</v>
      </c>
      <c r="M90" s="14" t="s">
        <v>255</v>
      </c>
      <c r="N90" s="17">
        <v>1.33</v>
      </c>
      <c r="O90" s="17">
        <v>17853</v>
      </c>
      <c r="P90" s="24">
        <v>105.45</v>
      </c>
      <c r="Q90" s="17">
        <v>0</v>
      </c>
      <c r="R90" s="17">
        <v>18.825990000000001</v>
      </c>
      <c r="S90" s="17">
        <v>1.7354154819E-2</v>
      </c>
      <c r="T90" s="17">
        <v>0.16561850096200001</v>
      </c>
      <c r="U90" s="17">
        <v>3.5690934467000002E-2</v>
      </c>
    </row>
    <row r="91" spans="2:21" x14ac:dyDescent="0.25">
      <c r="B91" s="26" t="s">
        <v>472</v>
      </c>
      <c r="C91" s="14" t="s">
        <v>473</v>
      </c>
      <c r="D91" s="14" t="s">
        <v>137</v>
      </c>
      <c r="E91" s="14" t="s">
        <v>237</v>
      </c>
      <c r="F91" s="22">
        <v>520020116</v>
      </c>
      <c r="G91" s="14" t="s">
        <v>267</v>
      </c>
      <c r="H91" s="27" t="s">
        <v>469</v>
      </c>
      <c r="I91" s="14" t="s">
        <v>240</v>
      </c>
      <c r="J91" s="9"/>
      <c r="K91" s="23">
        <v>4.83</v>
      </c>
      <c r="L91" s="14" t="s">
        <v>48</v>
      </c>
      <c r="M91" s="14" t="s">
        <v>404</v>
      </c>
      <c r="N91" s="17">
        <v>3.89</v>
      </c>
      <c r="O91" s="17">
        <v>33000</v>
      </c>
      <c r="P91" s="24">
        <v>94.32</v>
      </c>
      <c r="Q91" s="17">
        <v>0</v>
      </c>
      <c r="R91" s="17">
        <v>31.125599999999999</v>
      </c>
      <c r="S91" s="17">
        <v>1.9252647237999999E-2</v>
      </c>
      <c r="T91" s="17">
        <v>0.27382226451500002</v>
      </c>
      <c r="U91" s="17">
        <v>5.9008941885999998E-2</v>
      </c>
    </row>
    <row r="92" spans="2:21" x14ac:dyDescent="0.25">
      <c r="B92" s="26" t="s">
        <v>474</v>
      </c>
      <c r="C92" s="14" t="s">
        <v>475</v>
      </c>
      <c r="D92" s="14" t="s">
        <v>137</v>
      </c>
      <c r="E92" s="14" t="s">
        <v>237</v>
      </c>
      <c r="F92" s="22">
        <v>511396046</v>
      </c>
      <c r="G92" s="14" t="s">
        <v>288</v>
      </c>
      <c r="H92" s="27" t="s">
        <v>476</v>
      </c>
      <c r="I92" s="14" t="s">
        <v>240</v>
      </c>
      <c r="J92" s="9"/>
      <c r="K92" s="23">
        <v>1.47</v>
      </c>
      <c r="L92" s="14" t="s">
        <v>48</v>
      </c>
      <c r="M92" s="14" t="s">
        <v>312</v>
      </c>
      <c r="N92" s="17">
        <v>1.91</v>
      </c>
      <c r="O92" s="17">
        <v>7800</v>
      </c>
      <c r="P92" s="24">
        <v>104.25</v>
      </c>
      <c r="Q92" s="17">
        <v>0</v>
      </c>
      <c r="R92" s="17">
        <v>8.1315000000000008</v>
      </c>
      <c r="S92" s="17">
        <v>3.7410071939999998E-3</v>
      </c>
      <c r="T92" s="17">
        <v>7.1535512371999996E-2</v>
      </c>
      <c r="U92" s="17">
        <v>1.541596663E-2</v>
      </c>
    </row>
    <row r="93" spans="2:21" x14ac:dyDescent="0.25">
      <c r="B93" s="26" t="s">
        <v>477</v>
      </c>
      <c r="C93" s="14" t="s">
        <v>478</v>
      </c>
      <c r="D93" s="14" t="s">
        <v>137</v>
      </c>
      <c r="E93" s="14" t="s">
        <v>237</v>
      </c>
      <c r="F93" s="22">
        <v>515434074</v>
      </c>
      <c r="G93" s="14" t="s">
        <v>267</v>
      </c>
      <c r="H93" s="27" t="s">
        <v>476</v>
      </c>
      <c r="I93" s="14" t="s">
        <v>240</v>
      </c>
      <c r="J93" s="9"/>
      <c r="K93" s="23">
        <v>3.19</v>
      </c>
      <c r="L93" s="14" t="s">
        <v>48</v>
      </c>
      <c r="M93" s="14" t="s">
        <v>168</v>
      </c>
      <c r="N93" s="17">
        <v>1.1399999999999999</v>
      </c>
      <c r="O93" s="17">
        <v>102416</v>
      </c>
      <c r="P93" s="24">
        <v>101.13</v>
      </c>
      <c r="Q93" s="17">
        <v>0</v>
      </c>
      <c r="R93" s="17">
        <v>103.5733</v>
      </c>
      <c r="S93" s="17">
        <v>2.7185950457000001E-2</v>
      </c>
      <c r="T93" s="17">
        <v>0.91116879833099995</v>
      </c>
      <c r="U93" s="17">
        <v>0.19635768758399999</v>
      </c>
    </row>
    <row r="94" spans="2:21" x14ac:dyDescent="0.25">
      <c r="B94" s="26" t="s">
        <v>479</v>
      </c>
      <c r="C94" s="14" t="s">
        <v>480</v>
      </c>
      <c r="D94" s="14" t="s">
        <v>137</v>
      </c>
      <c r="E94" s="14" t="s">
        <v>237</v>
      </c>
      <c r="F94" s="22">
        <v>515327120</v>
      </c>
      <c r="G94" s="14" t="s">
        <v>267</v>
      </c>
      <c r="H94" s="27" t="s">
        <v>476</v>
      </c>
      <c r="I94" s="14" t="s">
        <v>240</v>
      </c>
      <c r="J94" s="9"/>
      <c r="K94" s="23">
        <v>3.44</v>
      </c>
      <c r="L94" s="14" t="s">
        <v>48</v>
      </c>
      <c r="M94" s="14" t="s">
        <v>481</v>
      </c>
      <c r="N94" s="17">
        <v>1.1000000000000001</v>
      </c>
      <c r="O94" s="17">
        <v>9600.2199999999993</v>
      </c>
      <c r="P94" s="24">
        <v>104.93</v>
      </c>
      <c r="Q94" s="17">
        <v>0.41616999999999998</v>
      </c>
      <c r="R94" s="17">
        <v>10.48968</v>
      </c>
      <c r="S94" s="17">
        <v>3.6569820309999999E-3</v>
      </c>
      <c r="T94" s="17">
        <v>9.2281206840000005E-2</v>
      </c>
      <c r="U94" s="17">
        <v>1.9886682265E-2</v>
      </c>
    </row>
    <row r="95" spans="2:21" x14ac:dyDescent="0.25">
      <c r="B95" s="25" t="s">
        <v>482</v>
      </c>
      <c r="C95" s="9"/>
      <c r="D95" s="9"/>
      <c r="E95" s="9"/>
      <c r="F95" s="9"/>
      <c r="G95" s="9"/>
      <c r="H95" s="9"/>
      <c r="I95" s="9"/>
      <c r="J95" s="9"/>
      <c r="K95" s="20">
        <v>1.001839771098</v>
      </c>
      <c r="L95" s="9"/>
      <c r="M95" s="9"/>
      <c r="N95" s="9"/>
      <c r="O95" s="9"/>
      <c r="P95" s="9"/>
      <c r="Q95" s="9"/>
      <c r="R95" s="20">
        <v>4201.6382899999999</v>
      </c>
      <c r="S95" s="9"/>
      <c r="T95" s="20">
        <v>36.963210708955003</v>
      </c>
      <c r="U95" s="20">
        <v>7.9656048295210002</v>
      </c>
    </row>
    <row r="96" spans="2:21" x14ac:dyDescent="0.25">
      <c r="B96" s="26" t="s">
        <v>483</v>
      </c>
      <c r="C96" s="14" t="s">
        <v>484</v>
      </c>
      <c r="D96" s="14" t="s">
        <v>137</v>
      </c>
      <c r="E96" s="14" t="s">
        <v>237</v>
      </c>
      <c r="F96" s="22">
        <v>520018078</v>
      </c>
      <c r="G96" s="14" t="s">
        <v>238</v>
      </c>
      <c r="H96" s="27" t="s">
        <v>239</v>
      </c>
      <c r="I96" s="14" t="s">
        <v>240</v>
      </c>
      <c r="J96" s="9"/>
      <c r="K96" s="23">
        <v>4.7</v>
      </c>
      <c r="L96" s="14" t="s">
        <v>48</v>
      </c>
      <c r="M96" s="9"/>
      <c r="N96" s="17">
        <v>1.7</v>
      </c>
      <c r="O96" s="17">
        <v>123000</v>
      </c>
      <c r="P96" s="24">
        <v>101.81</v>
      </c>
      <c r="Q96" s="17">
        <v>0</v>
      </c>
      <c r="R96" s="17">
        <v>125.22629999999999</v>
      </c>
      <c r="S96" s="17">
        <v>7.2794977970000001E-3</v>
      </c>
      <c r="T96" s="17">
        <v>1.1016574473380001</v>
      </c>
      <c r="U96" s="17">
        <v>0.23740816110599999</v>
      </c>
    </row>
    <row r="97" spans="2:21" x14ac:dyDescent="0.25">
      <c r="B97" s="26" t="s">
        <v>485</v>
      </c>
      <c r="C97" s="14" t="s">
        <v>486</v>
      </c>
      <c r="D97" s="14" t="s">
        <v>137</v>
      </c>
      <c r="E97" s="14" t="s">
        <v>237</v>
      </c>
      <c r="F97" s="22">
        <v>520032046</v>
      </c>
      <c r="G97" s="14" t="s">
        <v>238</v>
      </c>
      <c r="H97" s="27" t="s">
        <v>239</v>
      </c>
      <c r="I97" s="14" t="s">
        <v>240</v>
      </c>
      <c r="J97" s="9"/>
      <c r="K97" s="23">
        <v>3.04</v>
      </c>
      <c r="L97" s="14" t="s">
        <v>48</v>
      </c>
      <c r="M97" s="14" t="s">
        <v>487</v>
      </c>
      <c r="N97" s="17">
        <v>1.26</v>
      </c>
      <c r="O97" s="17">
        <v>74374</v>
      </c>
      <c r="P97" s="24">
        <v>105.75</v>
      </c>
      <c r="Q97" s="17">
        <v>0</v>
      </c>
      <c r="R97" s="17">
        <v>78.650499999999994</v>
      </c>
      <c r="S97" s="17">
        <v>2.2326287879999998E-3</v>
      </c>
      <c r="T97" s="17">
        <v>0.69191463024800004</v>
      </c>
      <c r="U97" s="17">
        <v>0.14910821907999999</v>
      </c>
    </row>
    <row r="98" spans="2:21" x14ac:dyDescent="0.25">
      <c r="B98" s="26" t="s">
        <v>488</v>
      </c>
      <c r="C98" s="14" t="s">
        <v>489</v>
      </c>
      <c r="D98" s="14" t="s">
        <v>137</v>
      </c>
      <c r="E98" s="14" t="s">
        <v>237</v>
      </c>
      <c r="F98" s="22">
        <v>520032640</v>
      </c>
      <c r="G98" s="14" t="s">
        <v>238</v>
      </c>
      <c r="H98" s="27" t="s">
        <v>239</v>
      </c>
      <c r="I98" s="14" t="s">
        <v>240</v>
      </c>
      <c r="J98" s="9"/>
      <c r="K98" s="23">
        <v>0.15</v>
      </c>
      <c r="L98" s="14" t="s">
        <v>48</v>
      </c>
      <c r="M98" s="14" t="s">
        <v>490</v>
      </c>
      <c r="N98" s="17">
        <v>0.06</v>
      </c>
      <c r="O98" s="17">
        <v>16318.34</v>
      </c>
      <c r="P98" s="24">
        <v>102.94</v>
      </c>
      <c r="Q98" s="17">
        <v>0</v>
      </c>
      <c r="R98" s="17">
        <v>16.798100000000002</v>
      </c>
      <c r="S98" s="17">
        <v>3.0251204669999999E-3</v>
      </c>
      <c r="T98" s="17">
        <v>0.147778477573</v>
      </c>
      <c r="U98" s="17">
        <v>3.1846393537000001E-2</v>
      </c>
    </row>
    <row r="99" spans="2:21" x14ac:dyDescent="0.25">
      <c r="B99" s="26" t="s">
        <v>491</v>
      </c>
      <c r="C99" s="14" t="s">
        <v>492</v>
      </c>
      <c r="D99" s="14" t="s">
        <v>137</v>
      </c>
      <c r="E99" s="14" t="s">
        <v>237</v>
      </c>
      <c r="F99" s="22">
        <v>520043027</v>
      </c>
      <c r="G99" s="14" t="s">
        <v>493</v>
      </c>
      <c r="H99" s="27" t="s">
        <v>271</v>
      </c>
      <c r="I99" s="14" t="s">
        <v>272</v>
      </c>
      <c r="J99" s="9"/>
      <c r="K99" s="23">
        <v>0.73</v>
      </c>
      <c r="L99" s="14" t="s">
        <v>48</v>
      </c>
      <c r="M99" s="14" t="s">
        <v>494</v>
      </c>
      <c r="N99" s="17">
        <v>0.39</v>
      </c>
      <c r="O99" s="17">
        <v>6333.33</v>
      </c>
      <c r="P99" s="24">
        <v>104.54</v>
      </c>
      <c r="Q99" s="17">
        <v>0</v>
      </c>
      <c r="R99" s="17">
        <v>6.6208600000000004</v>
      </c>
      <c r="S99" s="17">
        <v>1.5079357139999999E-3</v>
      </c>
      <c r="T99" s="17">
        <v>5.8245909419E-2</v>
      </c>
      <c r="U99" s="17">
        <v>1.2552045357E-2</v>
      </c>
    </row>
    <row r="100" spans="2:21" x14ac:dyDescent="0.25">
      <c r="B100" s="26" t="s">
        <v>495</v>
      </c>
      <c r="C100" s="14" t="s">
        <v>496</v>
      </c>
      <c r="D100" s="14" t="s">
        <v>137</v>
      </c>
      <c r="E100" s="14" t="s">
        <v>237</v>
      </c>
      <c r="F100" s="22">
        <v>520029935</v>
      </c>
      <c r="G100" s="14" t="s">
        <v>238</v>
      </c>
      <c r="H100" s="27" t="s">
        <v>263</v>
      </c>
      <c r="I100" s="14" t="s">
        <v>240</v>
      </c>
      <c r="J100" s="9"/>
      <c r="K100" s="23">
        <v>3.09</v>
      </c>
      <c r="L100" s="14" t="s">
        <v>48</v>
      </c>
      <c r="M100" s="14" t="s">
        <v>497</v>
      </c>
      <c r="N100" s="17">
        <v>1.3</v>
      </c>
      <c r="O100" s="17">
        <v>61000</v>
      </c>
      <c r="P100" s="24">
        <v>102.26</v>
      </c>
      <c r="Q100" s="17">
        <v>0</v>
      </c>
      <c r="R100" s="17">
        <v>62.378599999999999</v>
      </c>
      <c r="S100" s="17">
        <v>8.4149537860000005E-3</v>
      </c>
      <c r="T100" s="17">
        <v>0.54876530924</v>
      </c>
      <c r="U100" s="17">
        <v>0.118259412905</v>
      </c>
    </row>
    <row r="101" spans="2:21" x14ac:dyDescent="0.25">
      <c r="B101" s="26" t="s">
        <v>498</v>
      </c>
      <c r="C101" s="14" t="s">
        <v>499</v>
      </c>
      <c r="D101" s="14" t="s">
        <v>137</v>
      </c>
      <c r="E101" s="14" t="s">
        <v>237</v>
      </c>
      <c r="F101" s="22">
        <v>520029935</v>
      </c>
      <c r="G101" s="14" t="s">
        <v>238</v>
      </c>
      <c r="H101" s="27" t="s">
        <v>263</v>
      </c>
      <c r="I101" s="14" t="s">
        <v>240</v>
      </c>
      <c r="J101" s="9"/>
      <c r="K101" s="23">
        <v>5.69</v>
      </c>
      <c r="L101" s="14" t="s">
        <v>48</v>
      </c>
      <c r="M101" s="14" t="s">
        <v>500</v>
      </c>
      <c r="N101" s="17">
        <v>1.94</v>
      </c>
      <c r="O101" s="17">
        <v>32410</v>
      </c>
      <c r="P101" s="24">
        <v>104.92</v>
      </c>
      <c r="Q101" s="17">
        <v>0</v>
      </c>
      <c r="R101" s="17">
        <v>34.004570000000001</v>
      </c>
      <c r="S101" s="17">
        <v>4.2171637650000003E-3</v>
      </c>
      <c r="T101" s="17">
        <v>0.29914952197700001</v>
      </c>
      <c r="U101" s="17">
        <v>6.4466988426999994E-2</v>
      </c>
    </row>
    <row r="102" spans="2:21" x14ac:dyDescent="0.25">
      <c r="B102" s="26" t="s">
        <v>501</v>
      </c>
      <c r="C102" s="14" t="s">
        <v>502</v>
      </c>
      <c r="D102" s="14" t="s">
        <v>137</v>
      </c>
      <c r="E102" s="14" t="s">
        <v>237</v>
      </c>
      <c r="F102" s="22">
        <v>520031931</v>
      </c>
      <c r="G102" s="14" t="s">
        <v>288</v>
      </c>
      <c r="H102" s="27" t="s">
        <v>278</v>
      </c>
      <c r="I102" s="14" t="s">
        <v>240</v>
      </c>
      <c r="J102" s="9"/>
      <c r="K102" s="23">
        <v>4.95</v>
      </c>
      <c r="L102" s="14" t="s">
        <v>48</v>
      </c>
      <c r="M102" s="14" t="s">
        <v>503</v>
      </c>
      <c r="N102" s="17">
        <v>2.72</v>
      </c>
      <c r="O102" s="17">
        <v>193932</v>
      </c>
      <c r="P102" s="24">
        <v>105.98</v>
      </c>
      <c r="Q102" s="17">
        <v>0</v>
      </c>
      <c r="R102" s="17">
        <v>205.52913000000001</v>
      </c>
      <c r="S102" s="17">
        <v>9.0412537620000004E-3</v>
      </c>
      <c r="T102" s="17">
        <v>1.808108174637</v>
      </c>
      <c r="U102" s="17">
        <v>0.389648922048</v>
      </c>
    </row>
    <row r="103" spans="2:21" x14ac:dyDescent="0.25">
      <c r="B103" s="26" t="s">
        <v>504</v>
      </c>
      <c r="C103" s="14" t="s">
        <v>505</v>
      </c>
      <c r="D103" s="14" t="s">
        <v>137</v>
      </c>
      <c r="E103" s="14" t="s">
        <v>237</v>
      </c>
      <c r="F103" s="22">
        <v>520038910</v>
      </c>
      <c r="G103" s="14" t="s">
        <v>267</v>
      </c>
      <c r="H103" s="27" t="s">
        <v>278</v>
      </c>
      <c r="I103" s="14" t="s">
        <v>240</v>
      </c>
      <c r="J103" s="9"/>
      <c r="K103" s="23">
        <v>4.6399999999999997</v>
      </c>
      <c r="L103" s="14" t="s">
        <v>48</v>
      </c>
      <c r="M103" s="14" t="s">
        <v>506</v>
      </c>
      <c r="N103" s="17">
        <v>2.14</v>
      </c>
      <c r="O103" s="17">
        <v>38008</v>
      </c>
      <c r="P103" s="24">
        <v>102.62</v>
      </c>
      <c r="Q103" s="17">
        <v>0</v>
      </c>
      <c r="R103" s="17">
        <v>39.003810000000001</v>
      </c>
      <c r="S103" s="17">
        <v>1.6851999645000001E-2</v>
      </c>
      <c r="T103" s="17">
        <v>0.34312950044099999</v>
      </c>
      <c r="U103" s="17">
        <v>7.3944712957000003E-2</v>
      </c>
    </row>
    <row r="104" spans="2:21" x14ac:dyDescent="0.25">
      <c r="B104" s="26" t="s">
        <v>507</v>
      </c>
      <c r="C104" s="14" t="s">
        <v>508</v>
      </c>
      <c r="D104" s="14" t="s">
        <v>137</v>
      </c>
      <c r="E104" s="14" t="s">
        <v>237</v>
      </c>
      <c r="F104" s="22">
        <v>520000472</v>
      </c>
      <c r="G104" s="14" t="s">
        <v>310</v>
      </c>
      <c r="H104" s="27" t="s">
        <v>311</v>
      </c>
      <c r="I104" s="14" t="s">
        <v>272</v>
      </c>
      <c r="J104" s="9"/>
      <c r="K104" s="23">
        <v>3.22</v>
      </c>
      <c r="L104" s="14" t="s">
        <v>48</v>
      </c>
      <c r="M104" s="14" t="s">
        <v>463</v>
      </c>
      <c r="N104" s="17">
        <v>1.41</v>
      </c>
      <c r="O104" s="17">
        <v>44500</v>
      </c>
      <c r="P104" s="24">
        <v>111.13</v>
      </c>
      <c r="Q104" s="17">
        <v>1.0680000000000001</v>
      </c>
      <c r="R104" s="17">
        <v>50.520850000000003</v>
      </c>
      <c r="S104" s="17">
        <v>2.1643419559999998E-3</v>
      </c>
      <c r="T104" s="17">
        <v>0.44444873519599998</v>
      </c>
      <c r="U104" s="17">
        <v>9.5779098288000006E-2</v>
      </c>
    </row>
    <row r="105" spans="2:21" x14ac:dyDescent="0.25">
      <c r="B105" s="26" t="s">
        <v>509</v>
      </c>
      <c r="C105" s="14" t="s">
        <v>510</v>
      </c>
      <c r="D105" s="14" t="s">
        <v>137</v>
      </c>
      <c r="E105" s="14" t="s">
        <v>237</v>
      </c>
      <c r="F105" s="22">
        <v>520018078</v>
      </c>
      <c r="G105" s="14" t="s">
        <v>238</v>
      </c>
      <c r="H105" s="27" t="s">
        <v>278</v>
      </c>
      <c r="I105" s="14" t="s">
        <v>240</v>
      </c>
      <c r="J105" s="9"/>
      <c r="K105" s="23">
        <v>1.76</v>
      </c>
      <c r="L105" s="14" t="s">
        <v>48</v>
      </c>
      <c r="M105" s="14" t="s">
        <v>511</v>
      </c>
      <c r="N105" s="17">
        <v>1.9</v>
      </c>
      <c r="O105" s="17">
        <v>2</v>
      </c>
      <c r="P105" s="22">
        <v>5120001</v>
      </c>
      <c r="Q105" s="17">
        <v>0</v>
      </c>
      <c r="R105" s="17">
        <v>102.40002</v>
      </c>
      <c r="S105" s="17">
        <v>1.0802052389E-2</v>
      </c>
      <c r="T105" s="17">
        <v>0.90084706360099998</v>
      </c>
      <c r="U105" s="17">
        <v>0.19413334455600001</v>
      </c>
    </row>
    <row r="106" spans="2:21" x14ac:dyDescent="0.25">
      <c r="B106" s="26" t="s">
        <v>512</v>
      </c>
      <c r="C106" s="14" t="s">
        <v>513</v>
      </c>
      <c r="D106" s="14" t="s">
        <v>137</v>
      </c>
      <c r="E106" s="14" t="s">
        <v>237</v>
      </c>
      <c r="F106" s="22">
        <v>520018078</v>
      </c>
      <c r="G106" s="14" t="s">
        <v>238</v>
      </c>
      <c r="H106" s="27" t="s">
        <v>278</v>
      </c>
      <c r="I106" s="14" t="s">
        <v>240</v>
      </c>
      <c r="J106" s="9"/>
      <c r="K106" s="23">
        <v>1.33</v>
      </c>
      <c r="L106" s="14" t="s">
        <v>48</v>
      </c>
      <c r="M106" s="14" t="s">
        <v>514</v>
      </c>
      <c r="N106" s="17">
        <v>0.84</v>
      </c>
      <c r="O106" s="17">
        <v>96730</v>
      </c>
      <c r="P106" s="24">
        <v>102.28</v>
      </c>
      <c r="Q106" s="17">
        <v>0</v>
      </c>
      <c r="R106" s="17">
        <v>98.93544</v>
      </c>
      <c r="S106" s="17">
        <v>9.6730096729999993E-3</v>
      </c>
      <c r="T106" s="17">
        <v>0.87036800002600001</v>
      </c>
      <c r="U106" s="17">
        <v>0.18756507920900001</v>
      </c>
    </row>
    <row r="107" spans="2:21" x14ac:dyDescent="0.25">
      <c r="B107" s="26" t="s">
        <v>515</v>
      </c>
      <c r="C107" s="14" t="s">
        <v>516</v>
      </c>
      <c r="D107" s="14" t="s">
        <v>137</v>
      </c>
      <c r="E107" s="14" t="s">
        <v>237</v>
      </c>
      <c r="F107" s="22">
        <v>513230029</v>
      </c>
      <c r="G107" s="14" t="s">
        <v>303</v>
      </c>
      <c r="H107" s="27" t="s">
        <v>311</v>
      </c>
      <c r="I107" s="14" t="s">
        <v>272</v>
      </c>
      <c r="J107" s="9"/>
      <c r="K107" s="23">
        <v>3.81</v>
      </c>
      <c r="L107" s="14" t="s">
        <v>48</v>
      </c>
      <c r="M107" s="14" t="s">
        <v>517</v>
      </c>
      <c r="N107" s="17">
        <v>1.96</v>
      </c>
      <c r="O107" s="17">
        <v>82787</v>
      </c>
      <c r="P107" s="24">
        <v>105.47</v>
      </c>
      <c r="Q107" s="17">
        <v>0</v>
      </c>
      <c r="R107" s="17">
        <v>87.315449999999998</v>
      </c>
      <c r="S107" s="17">
        <v>1.1640221310999999E-2</v>
      </c>
      <c r="T107" s="17">
        <v>0.76814307984999997</v>
      </c>
      <c r="U107" s="17">
        <v>0.165535517863</v>
      </c>
    </row>
    <row r="108" spans="2:21" x14ac:dyDescent="0.25">
      <c r="B108" s="26" t="s">
        <v>518</v>
      </c>
      <c r="C108" s="14" t="s">
        <v>519</v>
      </c>
      <c r="D108" s="14" t="s">
        <v>137</v>
      </c>
      <c r="E108" s="14" t="s">
        <v>237</v>
      </c>
      <c r="F108" s="22">
        <v>1737</v>
      </c>
      <c r="G108" s="14" t="s">
        <v>267</v>
      </c>
      <c r="H108" s="27" t="s">
        <v>278</v>
      </c>
      <c r="I108" s="14" t="s">
        <v>240</v>
      </c>
      <c r="J108" s="9"/>
      <c r="K108" s="23">
        <v>3.94</v>
      </c>
      <c r="L108" s="14" t="s">
        <v>48</v>
      </c>
      <c r="M108" s="14" t="s">
        <v>520</v>
      </c>
      <c r="N108" s="17">
        <v>3.44</v>
      </c>
      <c r="O108" s="17">
        <v>101000</v>
      </c>
      <c r="P108" s="24">
        <v>100.7</v>
      </c>
      <c r="Q108" s="17">
        <v>0</v>
      </c>
      <c r="R108" s="17">
        <v>101.70699999999999</v>
      </c>
      <c r="S108" s="17">
        <v>1.2339208506E-2</v>
      </c>
      <c r="T108" s="17">
        <v>0.89475033596300002</v>
      </c>
      <c r="U108" s="17">
        <v>0.19281949432000001</v>
      </c>
    </row>
    <row r="109" spans="2:21" x14ac:dyDescent="0.25">
      <c r="B109" s="26" t="s">
        <v>521</v>
      </c>
      <c r="C109" s="14" t="s">
        <v>522</v>
      </c>
      <c r="D109" s="14" t="s">
        <v>137</v>
      </c>
      <c r="E109" s="14" t="s">
        <v>237</v>
      </c>
      <c r="F109" s="22">
        <v>520022732</v>
      </c>
      <c r="G109" s="14" t="s">
        <v>336</v>
      </c>
      <c r="H109" s="27" t="s">
        <v>278</v>
      </c>
      <c r="I109" s="14" t="s">
        <v>240</v>
      </c>
      <c r="J109" s="9"/>
      <c r="K109" s="23">
        <v>7.39</v>
      </c>
      <c r="L109" s="14" t="s">
        <v>48</v>
      </c>
      <c r="M109" s="9"/>
      <c r="N109" s="17">
        <v>3.11</v>
      </c>
      <c r="O109" s="17">
        <v>41441</v>
      </c>
      <c r="P109" s="24">
        <v>103.85</v>
      </c>
      <c r="Q109" s="17">
        <v>0</v>
      </c>
      <c r="R109" s="17">
        <v>43.036479999999997</v>
      </c>
      <c r="S109" s="17">
        <v>7.46765416E-3</v>
      </c>
      <c r="T109" s="17">
        <v>0.378606240855</v>
      </c>
      <c r="U109" s="17">
        <v>8.1589982113999995E-2</v>
      </c>
    </row>
    <row r="110" spans="2:21" x14ac:dyDescent="0.25">
      <c r="B110" s="26" t="s">
        <v>523</v>
      </c>
      <c r="C110" s="14" t="s">
        <v>524</v>
      </c>
      <c r="D110" s="14" t="s">
        <v>137</v>
      </c>
      <c r="E110" s="14" t="s">
        <v>237</v>
      </c>
      <c r="F110" s="22">
        <v>1604</v>
      </c>
      <c r="G110" s="14" t="s">
        <v>267</v>
      </c>
      <c r="H110" s="27" t="s">
        <v>340</v>
      </c>
      <c r="I110" s="14" t="s">
        <v>272</v>
      </c>
      <c r="J110" s="9"/>
      <c r="K110" s="23">
        <v>3.78</v>
      </c>
      <c r="L110" s="14" t="s">
        <v>48</v>
      </c>
      <c r="M110" s="14" t="s">
        <v>525</v>
      </c>
      <c r="N110" s="17">
        <v>5.28</v>
      </c>
      <c r="O110" s="17">
        <v>141000</v>
      </c>
      <c r="P110" s="24">
        <v>98.39</v>
      </c>
      <c r="Q110" s="17">
        <v>0</v>
      </c>
      <c r="R110" s="17">
        <v>138.72989999999999</v>
      </c>
      <c r="S110" s="17">
        <v>7.5153024339999997E-3</v>
      </c>
      <c r="T110" s="17">
        <v>1.2204531117149999</v>
      </c>
      <c r="U110" s="17">
        <v>0.26300873258599999</v>
      </c>
    </row>
    <row r="111" spans="2:21" x14ac:dyDescent="0.25">
      <c r="B111" s="26" t="s">
        <v>526</v>
      </c>
      <c r="C111" s="14" t="s">
        <v>527</v>
      </c>
      <c r="D111" s="14" t="s">
        <v>137</v>
      </c>
      <c r="E111" s="14" t="s">
        <v>237</v>
      </c>
      <c r="F111" s="22">
        <v>513834200</v>
      </c>
      <c r="G111" s="14" t="s">
        <v>303</v>
      </c>
      <c r="H111" s="27" t="s">
        <v>345</v>
      </c>
      <c r="I111" s="14" t="s">
        <v>240</v>
      </c>
      <c r="J111" s="9"/>
      <c r="K111" s="23">
        <v>10.49</v>
      </c>
      <c r="L111" s="14" t="s">
        <v>48</v>
      </c>
      <c r="M111" s="14" t="s">
        <v>528</v>
      </c>
      <c r="N111" s="17">
        <v>3.68</v>
      </c>
      <c r="O111" s="17">
        <v>35000</v>
      </c>
      <c r="P111" s="24">
        <v>94.67</v>
      </c>
      <c r="Q111" s="17">
        <v>0</v>
      </c>
      <c r="R111" s="17">
        <v>33.134500000000003</v>
      </c>
      <c r="S111" s="17">
        <v>1.1074985561999999E-2</v>
      </c>
      <c r="T111" s="17">
        <v>0.291495226552</v>
      </c>
      <c r="U111" s="17">
        <v>6.2817480945000004E-2</v>
      </c>
    </row>
    <row r="112" spans="2:21" x14ac:dyDescent="0.25">
      <c r="B112" s="26" t="s">
        <v>529</v>
      </c>
      <c r="C112" s="14" t="s">
        <v>530</v>
      </c>
      <c r="D112" s="14" t="s">
        <v>137</v>
      </c>
      <c r="E112" s="14" t="s">
        <v>237</v>
      </c>
      <c r="F112" s="22">
        <v>513834200</v>
      </c>
      <c r="G112" s="14" t="s">
        <v>303</v>
      </c>
      <c r="H112" s="27" t="s">
        <v>345</v>
      </c>
      <c r="I112" s="14" t="s">
        <v>240</v>
      </c>
      <c r="J112" s="9"/>
      <c r="K112" s="23">
        <v>9.83</v>
      </c>
      <c r="L112" s="14" t="s">
        <v>48</v>
      </c>
      <c r="M112" s="14" t="s">
        <v>528</v>
      </c>
      <c r="N112" s="17">
        <v>3.55</v>
      </c>
      <c r="O112" s="17">
        <v>66000</v>
      </c>
      <c r="P112" s="24">
        <v>96.29</v>
      </c>
      <c r="Q112" s="17">
        <v>0</v>
      </c>
      <c r="R112" s="17">
        <v>63.551400000000001</v>
      </c>
      <c r="S112" s="17">
        <v>2.0884258490000002E-2</v>
      </c>
      <c r="T112" s="17">
        <v>0.55908282124999997</v>
      </c>
      <c r="U112" s="17">
        <v>0.120482845933</v>
      </c>
    </row>
    <row r="113" spans="2:21" x14ac:dyDescent="0.25">
      <c r="B113" s="26" t="s">
        <v>531</v>
      </c>
      <c r="C113" s="14" t="s">
        <v>532</v>
      </c>
      <c r="D113" s="14" t="s">
        <v>137</v>
      </c>
      <c r="E113" s="14" t="s">
        <v>237</v>
      </c>
      <c r="F113" s="22">
        <v>520041997</v>
      </c>
      <c r="G113" s="14" t="s">
        <v>533</v>
      </c>
      <c r="H113" s="27" t="s">
        <v>345</v>
      </c>
      <c r="I113" s="14" t="s">
        <v>240</v>
      </c>
      <c r="J113" s="9"/>
      <c r="K113" s="23">
        <v>2.42</v>
      </c>
      <c r="L113" s="14" t="s">
        <v>48</v>
      </c>
      <c r="M113" s="14" t="s">
        <v>534</v>
      </c>
      <c r="N113" s="17">
        <v>1.7</v>
      </c>
      <c r="O113" s="17">
        <v>35070</v>
      </c>
      <c r="P113" s="24">
        <v>102.67</v>
      </c>
      <c r="Q113" s="17">
        <v>0</v>
      </c>
      <c r="R113" s="17">
        <v>36.006369999999997</v>
      </c>
      <c r="S113" s="17">
        <v>7.4935897430000002E-3</v>
      </c>
      <c r="T113" s="17">
        <v>0.31676002295099998</v>
      </c>
      <c r="U113" s="17">
        <v>6.8262067071999999E-2</v>
      </c>
    </row>
    <row r="114" spans="2:21" x14ac:dyDescent="0.25">
      <c r="B114" s="26" t="s">
        <v>535</v>
      </c>
      <c r="C114" s="14" t="s">
        <v>536</v>
      </c>
      <c r="D114" s="14" t="s">
        <v>137</v>
      </c>
      <c r="E114" s="14" t="s">
        <v>237</v>
      </c>
      <c r="F114" s="22">
        <v>513230029</v>
      </c>
      <c r="G114" s="14" t="s">
        <v>303</v>
      </c>
      <c r="H114" s="27" t="s">
        <v>340</v>
      </c>
      <c r="I114" s="14" t="s">
        <v>272</v>
      </c>
      <c r="J114" s="9"/>
      <c r="K114" s="23">
        <v>4.8</v>
      </c>
      <c r="L114" s="14" t="s">
        <v>48</v>
      </c>
      <c r="M114" s="14" t="s">
        <v>537</v>
      </c>
      <c r="N114" s="17">
        <v>2.33</v>
      </c>
      <c r="O114" s="17">
        <v>63000</v>
      </c>
      <c r="P114" s="24">
        <v>107.16</v>
      </c>
      <c r="Q114" s="17">
        <v>0</v>
      </c>
      <c r="R114" s="17">
        <v>67.510800000000003</v>
      </c>
      <c r="S114" s="17">
        <v>6.9913385080000003E-3</v>
      </c>
      <c r="T114" s="17">
        <v>0.59391498108399998</v>
      </c>
      <c r="U114" s="17">
        <v>0.127989207401</v>
      </c>
    </row>
    <row r="115" spans="2:21" x14ac:dyDescent="0.25">
      <c r="B115" s="26" t="s">
        <v>538</v>
      </c>
      <c r="C115" s="14" t="s">
        <v>539</v>
      </c>
      <c r="D115" s="14" t="s">
        <v>137</v>
      </c>
      <c r="E115" s="14" t="s">
        <v>237</v>
      </c>
      <c r="F115" s="22">
        <v>513230029</v>
      </c>
      <c r="G115" s="14" t="s">
        <v>303</v>
      </c>
      <c r="H115" s="27" t="s">
        <v>340</v>
      </c>
      <c r="I115" s="14" t="s">
        <v>272</v>
      </c>
      <c r="J115" s="9"/>
      <c r="K115" s="23">
        <v>6.22</v>
      </c>
      <c r="L115" s="14" t="s">
        <v>48</v>
      </c>
      <c r="M115" s="14" t="s">
        <v>540</v>
      </c>
      <c r="N115" s="17">
        <v>3</v>
      </c>
      <c r="O115" s="17">
        <v>83830</v>
      </c>
      <c r="P115" s="24">
        <v>98.38</v>
      </c>
      <c r="Q115" s="17">
        <v>0</v>
      </c>
      <c r="R115" s="17">
        <v>82.471950000000007</v>
      </c>
      <c r="S115" s="17">
        <v>6.0783880420000004E-3</v>
      </c>
      <c r="T115" s="17">
        <v>0.72553319801000005</v>
      </c>
      <c r="U115" s="17">
        <v>0.156353050376</v>
      </c>
    </row>
    <row r="116" spans="2:21" x14ac:dyDescent="0.25">
      <c r="B116" s="26" t="s">
        <v>541</v>
      </c>
      <c r="C116" s="14" t="s">
        <v>542</v>
      </c>
      <c r="D116" s="14" t="s">
        <v>137</v>
      </c>
      <c r="E116" s="14" t="s">
        <v>237</v>
      </c>
      <c r="F116" s="22">
        <v>513230029</v>
      </c>
      <c r="G116" s="14" t="s">
        <v>303</v>
      </c>
      <c r="H116" s="27" t="s">
        <v>340</v>
      </c>
      <c r="I116" s="14" t="s">
        <v>272</v>
      </c>
      <c r="J116" s="9"/>
      <c r="K116" s="23">
        <v>6.75</v>
      </c>
      <c r="L116" s="14" t="s">
        <v>48</v>
      </c>
      <c r="M116" s="14" t="s">
        <v>543</v>
      </c>
      <c r="N116" s="17">
        <v>3.38</v>
      </c>
      <c r="O116" s="17">
        <v>71000</v>
      </c>
      <c r="P116" s="24">
        <v>105.99</v>
      </c>
      <c r="Q116" s="17">
        <v>0</v>
      </c>
      <c r="R116" s="17">
        <v>75.252899999999997</v>
      </c>
      <c r="S116" s="17">
        <v>9.9550620080000006E-3</v>
      </c>
      <c r="T116" s="17">
        <v>0.66202481203100005</v>
      </c>
      <c r="U116" s="17">
        <v>0.14266693663300001</v>
      </c>
    </row>
    <row r="117" spans="2:21" x14ac:dyDescent="0.25">
      <c r="B117" s="26" t="s">
        <v>544</v>
      </c>
      <c r="C117" s="14" t="s">
        <v>545</v>
      </c>
      <c r="D117" s="14" t="s">
        <v>137</v>
      </c>
      <c r="E117" s="14" t="s">
        <v>237</v>
      </c>
      <c r="F117" s="22">
        <v>520043720</v>
      </c>
      <c r="G117" s="14" t="s">
        <v>267</v>
      </c>
      <c r="H117" s="27" t="s">
        <v>340</v>
      </c>
      <c r="I117" s="14" t="s">
        <v>272</v>
      </c>
      <c r="J117" s="9"/>
      <c r="K117" s="23">
        <v>3.28</v>
      </c>
      <c r="L117" s="14" t="s">
        <v>48</v>
      </c>
      <c r="M117" s="14" t="s">
        <v>546</v>
      </c>
      <c r="N117" s="17">
        <v>2.42</v>
      </c>
      <c r="O117" s="17">
        <v>4063</v>
      </c>
      <c r="P117" s="24">
        <v>114.72</v>
      </c>
      <c r="Q117" s="17">
        <v>0</v>
      </c>
      <c r="R117" s="17">
        <v>4.6610699999999996</v>
      </c>
      <c r="S117" s="17">
        <v>3.7026165550000001E-3</v>
      </c>
      <c r="T117" s="17">
        <v>4.10049844E-2</v>
      </c>
      <c r="U117" s="17">
        <v>8.8366106590000004E-3</v>
      </c>
    </row>
    <row r="118" spans="2:21" x14ac:dyDescent="0.25">
      <c r="B118" s="26" t="s">
        <v>547</v>
      </c>
      <c r="C118" s="14" t="s">
        <v>548</v>
      </c>
      <c r="D118" s="14" t="s">
        <v>137</v>
      </c>
      <c r="E118" s="14" t="s">
        <v>237</v>
      </c>
      <c r="F118" s="22">
        <v>520043720</v>
      </c>
      <c r="G118" s="14" t="s">
        <v>267</v>
      </c>
      <c r="H118" s="27" t="s">
        <v>340</v>
      </c>
      <c r="I118" s="14" t="s">
        <v>272</v>
      </c>
      <c r="J118" s="9"/>
      <c r="K118" s="23">
        <v>4.63</v>
      </c>
      <c r="L118" s="14" t="s">
        <v>48</v>
      </c>
      <c r="M118" s="14" t="s">
        <v>355</v>
      </c>
      <c r="N118" s="17">
        <v>2.87</v>
      </c>
      <c r="O118" s="17">
        <v>3997.42</v>
      </c>
      <c r="P118" s="24">
        <v>111.58</v>
      </c>
      <c r="Q118" s="17">
        <v>0</v>
      </c>
      <c r="R118" s="17">
        <v>4.4603200000000003</v>
      </c>
      <c r="S118" s="17">
        <v>3.143918945E-3</v>
      </c>
      <c r="T118" s="17">
        <v>3.9238919822999999E-2</v>
      </c>
      <c r="U118" s="17">
        <v>8.4560221700000007E-3</v>
      </c>
    </row>
    <row r="119" spans="2:21" x14ac:dyDescent="0.25">
      <c r="B119" s="26" t="s">
        <v>549</v>
      </c>
      <c r="C119" s="14" t="s">
        <v>550</v>
      </c>
      <c r="D119" s="14" t="s">
        <v>137</v>
      </c>
      <c r="E119" s="14" t="s">
        <v>237</v>
      </c>
      <c r="F119" s="22">
        <v>520043720</v>
      </c>
      <c r="G119" s="14" t="s">
        <v>267</v>
      </c>
      <c r="H119" s="27" t="s">
        <v>340</v>
      </c>
      <c r="I119" s="14" t="s">
        <v>272</v>
      </c>
      <c r="J119" s="9"/>
      <c r="K119" s="23">
        <v>5.66</v>
      </c>
      <c r="L119" s="14" t="s">
        <v>48</v>
      </c>
      <c r="M119" s="14" t="s">
        <v>140</v>
      </c>
      <c r="N119" s="17">
        <v>2.88</v>
      </c>
      <c r="O119" s="17">
        <v>57053.58</v>
      </c>
      <c r="P119" s="24">
        <v>100.05</v>
      </c>
      <c r="Q119" s="17">
        <v>0</v>
      </c>
      <c r="R119" s="17">
        <v>57.08211</v>
      </c>
      <c r="S119" s="17">
        <v>5.1587043391000002E-2</v>
      </c>
      <c r="T119" s="17">
        <v>0.502170323576</v>
      </c>
      <c r="U119" s="17">
        <v>0.108218151995</v>
      </c>
    </row>
    <row r="120" spans="2:21" x14ac:dyDescent="0.25">
      <c r="B120" s="26" t="s">
        <v>551</v>
      </c>
      <c r="C120" s="14" t="s">
        <v>552</v>
      </c>
      <c r="D120" s="14" t="s">
        <v>137</v>
      </c>
      <c r="E120" s="14" t="s">
        <v>237</v>
      </c>
      <c r="F120" s="22">
        <v>510216054</v>
      </c>
      <c r="G120" s="14" t="s">
        <v>310</v>
      </c>
      <c r="H120" s="27" t="s">
        <v>345</v>
      </c>
      <c r="I120" s="14" t="s">
        <v>240</v>
      </c>
      <c r="J120" s="9"/>
      <c r="K120" s="23">
        <v>4.92</v>
      </c>
      <c r="L120" s="14" t="s">
        <v>48</v>
      </c>
      <c r="M120" s="14" t="s">
        <v>413</v>
      </c>
      <c r="N120" s="17">
        <v>1.57</v>
      </c>
      <c r="O120" s="17">
        <v>117739</v>
      </c>
      <c r="P120" s="24">
        <v>101.83</v>
      </c>
      <c r="Q120" s="17">
        <v>0</v>
      </c>
      <c r="R120" s="17">
        <v>119.89362</v>
      </c>
      <c r="S120" s="17">
        <v>8.1502950989999993E-3</v>
      </c>
      <c r="T120" s="17">
        <v>1.0547440861970001</v>
      </c>
      <c r="U120" s="17">
        <v>0.22729828999599999</v>
      </c>
    </row>
    <row r="121" spans="2:21" x14ac:dyDescent="0.25">
      <c r="B121" s="26" t="s">
        <v>553</v>
      </c>
      <c r="C121" s="14" t="s">
        <v>554</v>
      </c>
      <c r="D121" s="14" t="s">
        <v>137</v>
      </c>
      <c r="E121" s="14" t="s">
        <v>237</v>
      </c>
      <c r="F121" s="22">
        <v>514290345</v>
      </c>
      <c r="G121" s="14" t="s">
        <v>303</v>
      </c>
      <c r="H121" s="27" t="s">
        <v>340</v>
      </c>
      <c r="I121" s="14" t="s">
        <v>272</v>
      </c>
      <c r="J121" s="9"/>
      <c r="K121" s="23">
        <v>5.71</v>
      </c>
      <c r="L121" s="14" t="s">
        <v>48</v>
      </c>
      <c r="M121" s="14" t="s">
        <v>555</v>
      </c>
      <c r="N121" s="17">
        <v>2.48</v>
      </c>
      <c r="O121" s="17">
        <v>9525</v>
      </c>
      <c r="P121" s="24">
        <v>107.26</v>
      </c>
      <c r="Q121" s="17">
        <v>0</v>
      </c>
      <c r="R121" s="17">
        <v>10.21651</v>
      </c>
      <c r="S121" s="17">
        <v>1.2410423450000001E-3</v>
      </c>
      <c r="T121" s="17">
        <v>8.9878039414999999E-2</v>
      </c>
      <c r="U121" s="17">
        <v>1.9368797545E-2</v>
      </c>
    </row>
    <row r="122" spans="2:21" x14ac:dyDescent="0.25">
      <c r="B122" s="26" t="s">
        <v>556</v>
      </c>
      <c r="C122" s="14" t="s">
        <v>557</v>
      </c>
      <c r="D122" s="14" t="s">
        <v>137</v>
      </c>
      <c r="E122" s="14" t="s">
        <v>237</v>
      </c>
      <c r="F122" s="22">
        <v>514290345</v>
      </c>
      <c r="G122" s="14" t="s">
        <v>303</v>
      </c>
      <c r="H122" s="27" t="s">
        <v>340</v>
      </c>
      <c r="I122" s="14" t="s">
        <v>272</v>
      </c>
      <c r="J122" s="9"/>
      <c r="K122" s="23">
        <v>6.63</v>
      </c>
      <c r="L122" s="14" t="s">
        <v>48</v>
      </c>
      <c r="M122" s="14" t="s">
        <v>558</v>
      </c>
      <c r="N122" s="17">
        <v>2.9</v>
      </c>
      <c r="O122" s="17">
        <v>60000</v>
      </c>
      <c r="P122" s="24">
        <v>103.02</v>
      </c>
      <c r="Q122" s="17">
        <v>0</v>
      </c>
      <c r="R122" s="17">
        <v>61.811999999999998</v>
      </c>
      <c r="S122" s="17">
        <v>1.9458723183000001E-2</v>
      </c>
      <c r="T122" s="17">
        <v>0.543780740426</v>
      </c>
      <c r="U122" s="17">
        <v>0.117185233887</v>
      </c>
    </row>
    <row r="123" spans="2:21" x14ac:dyDescent="0.25">
      <c r="B123" s="26" t="s">
        <v>559</v>
      </c>
      <c r="C123" s="14" t="s">
        <v>560</v>
      </c>
      <c r="D123" s="14" t="s">
        <v>137</v>
      </c>
      <c r="E123" s="14" t="s">
        <v>237</v>
      </c>
      <c r="F123" s="22">
        <v>514290345</v>
      </c>
      <c r="G123" s="14" t="s">
        <v>303</v>
      </c>
      <c r="H123" s="27" t="s">
        <v>340</v>
      </c>
      <c r="I123" s="14" t="s">
        <v>272</v>
      </c>
      <c r="J123" s="9"/>
      <c r="K123" s="23">
        <v>5.57</v>
      </c>
      <c r="L123" s="14" t="s">
        <v>48</v>
      </c>
      <c r="M123" s="14" t="s">
        <v>391</v>
      </c>
      <c r="N123" s="17">
        <v>1.63</v>
      </c>
      <c r="O123" s="17">
        <v>30000</v>
      </c>
      <c r="P123" s="24">
        <v>100.09</v>
      </c>
      <c r="Q123" s="17">
        <v>0</v>
      </c>
      <c r="R123" s="17">
        <v>30.027000000000001</v>
      </c>
      <c r="S123" s="17">
        <v>1.5515984049E-2</v>
      </c>
      <c r="T123" s="17">
        <v>0.26415751460499998</v>
      </c>
      <c r="U123" s="17">
        <v>5.6926179671999998E-2</v>
      </c>
    </row>
    <row r="124" spans="2:21" x14ac:dyDescent="0.25">
      <c r="B124" s="26" t="s">
        <v>561</v>
      </c>
      <c r="C124" s="14" t="s">
        <v>562</v>
      </c>
      <c r="D124" s="14" t="s">
        <v>137</v>
      </c>
      <c r="E124" s="14" t="s">
        <v>237</v>
      </c>
      <c r="F124" s="22">
        <v>1662</v>
      </c>
      <c r="G124" s="14" t="s">
        <v>267</v>
      </c>
      <c r="H124" s="27" t="s">
        <v>345</v>
      </c>
      <c r="I124" s="14" t="s">
        <v>240</v>
      </c>
      <c r="J124" s="9"/>
      <c r="K124" s="23">
        <v>2.29</v>
      </c>
      <c r="L124" s="14" t="s">
        <v>48</v>
      </c>
      <c r="M124" s="14" t="s">
        <v>187</v>
      </c>
      <c r="N124" s="17">
        <v>4.3600000000000003</v>
      </c>
      <c r="O124" s="17">
        <v>96853.6</v>
      </c>
      <c r="P124" s="24">
        <v>100.2</v>
      </c>
      <c r="Q124" s="17">
        <v>0</v>
      </c>
      <c r="R124" s="17">
        <v>97.047309999999996</v>
      </c>
      <c r="S124" s="17">
        <v>1.2478213861000001E-2</v>
      </c>
      <c r="T124" s="17">
        <v>0.85375749188200001</v>
      </c>
      <c r="U124" s="17">
        <v>0.18398549990999999</v>
      </c>
    </row>
    <row r="125" spans="2:21" x14ac:dyDescent="0.25">
      <c r="B125" s="26" t="s">
        <v>563</v>
      </c>
      <c r="C125" s="14" t="s">
        <v>564</v>
      </c>
      <c r="D125" s="14" t="s">
        <v>137</v>
      </c>
      <c r="E125" s="14" t="s">
        <v>237</v>
      </c>
      <c r="F125" s="22">
        <v>514065283</v>
      </c>
      <c r="G125" s="14" t="s">
        <v>336</v>
      </c>
      <c r="H125" s="27" t="s">
        <v>340</v>
      </c>
      <c r="I125" s="14" t="s">
        <v>272</v>
      </c>
      <c r="J125" s="9"/>
      <c r="K125" s="23">
        <v>3.71</v>
      </c>
      <c r="L125" s="14" t="s">
        <v>48</v>
      </c>
      <c r="M125" s="14" t="s">
        <v>140</v>
      </c>
      <c r="N125" s="17">
        <v>2.09</v>
      </c>
      <c r="O125" s="17">
        <v>100040.47</v>
      </c>
      <c r="P125" s="24">
        <v>102.69</v>
      </c>
      <c r="Q125" s="17">
        <v>0</v>
      </c>
      <c r="R125" s="17">
        <v>102.73156</v>
      </c>
      <c r="S125" s="17">
        <v>2.1478956532999999E-2</v>
      </c>
      <c r="T125" s="17">
        <v>0.90376373134599997</v>
      </c>
      <c r="U125" s="17">
        <v>0.19476188905299999</v>
      </c>
    </row>
    <row r="126" spans="2:21" x14ac:dyDescent="0.25">
      <c r="B126" s="26" t="s">
        <v>565</v>
      </c>
      <c r="C126" s="14" t="s">
        <v>566</v>
      </c>
      <c r="D126" s="14" t="s">
        <v>137</v>
      </c>
      <c r="E126" s="14" t="s">
        <v>237</v>
      </c>
      <c r="F126" s="22">
        <v>510454333</v>
      </c>
      <c r="G126" s="14" t="s">
        <v>407</v>
      </c>
      <c r="H126" s="27" t="s">
        <v>403</v>
      </c>
      <c r="I126" s="14" t="s">
        <v>240</v>
      </c>
      <c r="J126" s="9"/>
      <c r="K126" s="23">
        <v>1.1399999999999999</v>
      </c>
      <c r="L126" s="14" t="s">
        <v>48</v>
      </c>
      <c r="M126" s="14" t="s">
        <v>567</v>
      </c>
      <c r="N126" s="17">
        <v>2.0099999999999998</v>
      </c>
      <c r="O126" s="17">
        <v>10295.67</v>
      </c>
      <c r="P126" s="22">
        <v>103</v>
      </c>
      <c r="Q126" s="17">
        <v>0</v>
      </c>
      <c r="R126" s="17">
        <v>10.60454</v>
      </c>
      <c r="S126" s="17">
        <v>3.5657230310000001E-3</v>
      </c>
      <c r="T126" s="17">
        <v>9.3291668495999999E-2</v>
      </c>
      <c r="U126" s="17">
        <v>2.0104437651999998E-2</v>
      </c>
    </row>
    <row r="127" spans="2:21" x14ac:dyDescent="0.25">
      <c r="B127" s="26" t="s">
        <v>568</v>
      </c>
      <c r="C127" s="14" t="s">
        <v>569</v>
      </c>
      <c r="D127" s="14" t="s">
        <v>137</v>
      </c>
      <c r="E127" s="14" t="s">
        <v>237</v>
      </c>
      <c r="F127" s="22">
        <v>510454333</v>
      </c>
      <c r="G127" s="14" t="s">
        <v>407</v>
      </c>
      <c r="H127" s="27" t="s">
        <v>403</v>
      </c>
      <c r="I127" s="14" t="s">
        <v>240</v>
      </c>
      <c r="J127" s="9"/>
      <c r="K127" s="23">
        <v>1.98</v>
      </c>
      <c r="L127" s="14" t="s">
        <v>48</v>
      </c>
      <c r="M127" s="14" t="s">
        <v>570</v>
      </c>
      <c r="N127" s="17">
        <v>2.77</v>
      </c>
      <c r="O127" s="17">
        <v>12160</v>
      </c>
      <c r="P127" s="24">
        <v>103.42</v>
      </c>
      <c r="Q127" s="17">
        <v>0</v>
      </c>
      <c r="R127" s="17">
        <v>12.57587</v>
      </c>
      <c r="S127" s="17">
        <v>4.6099979630000003E-3</v>
      </c>
      <c r="T127" s="17">
        <v>0.110634114736</v>
      </c>
      <c r="U127" s="17">
        <v>2.3841750262999999E-2</v>
      </c>
    </row>
    <row r="128" spans="2:21" x14ac:dyDescent="0.25">
      <c r="B128" s="26" t="s">
        <v>571</v>
      </c>
      <c r="C128" s="14" t="s">
        <v>572</v>
      </c>
      <c r="D128" s="14" t="s">
        <v>137</v>
      </c>
      <c r="E128" s="14" t="s">
        <v>237</v>
      </c>
      <c r="F128" s="22">
        <v>520007030</v>
      </c>
      <c r="G128" s="14" t="s">
        <v>238</v>
      </c>
      <c r="H128" s="27" t="s">
        <v>399</v>
      </c>
      <c r="I128" s="14" t="s">
        <v>272</v>
      </c>
      <c r="J128" s="9"/>
      <c r="K128" s="23">
        <v>2.67</v>
      </c>
      <c r="L128" s="14" t="s">
        <v>48</v>
      </c>
      <c r="M128" s="14" t="s">
        <v>573</v>
      </c>
      <c r="N128" s="17">
        <v>2.3199999999999998</v>
      </c>
      <c r="O128" s="17">
        <v>3</v>
      </c>
      <c r="P128" s="22">
        <v>5209200</v>
      </c>
      <c r="Q128" s="17">
        <v>0</v>
      </c>
      <c r="R128" s="17">
        <v>156.27600000000001</v>
      </c>
      <c r="S128" s="17">
        <v>1.9131432944E-2</v>
      </c>
      <c r="T128" s="17">
        <v>1.3748119942879999</v>
      </c>
      <c r="U128" s="17">
        <v>0.29627320926200001</v>
      </c>
    </row>
    <row r="129" spans="2:21" x14ac:dyDescent="0.25">
      <c r="B129" s="26" t="s">
        <v>574</v>
      </c>
      <c r="C129" s="14" t="s">
        <v>575</v>
      </c>
      <c r="D129" s="14" t="s">
        <v>137</v>
      </c>
      <c r="E129" s="14" t="s">
        <v>237</v>
      </c>
      <c r="F129" s="22">
        <v>511399388</v>
      </c>
      <c r="G129" s="14" t="s">
        <v>267</v>
      </c>
      <c r="H129" s="27" t="s">
        <v>399</v>
      </c>
      <c r="I129" s="14" t="s">
        <v>272</v>
      </c>
      <c r="J129" s="9"/>
      <c r="K129" s="23">
        <v>4.42</v>
      </c>
      <c r="L129" s="14" t="s">
        <v>48</v>
      </c>
      <c r="M129" s="14" t="s">
        <v>576</v>
      </c>
      <c r="N129" s="17">
        <v>3.55</v>
      </c>
      <c r="O129" s="17">
        <v>43000</v>
      </c>
      <c r="P129" s="24">
        <v>103.91</v>
      </c>
      <c r="Q129" s="17">
        <v>0</v>
      </c>
      <c r="R129" s="17">
        <v>44.6813</v>
      </c>
      <c r="S129" s="17">
        <v>2.5025461951999999E-2</v>
      </c>
      <c r="T129" s="17">
        <v>0.393076269935</v>
      </c>
      <c r="U129" s="17">
        <v>8.4708286268999997E-2</v>
      </c>
    </row>
    <row r="130" spans="2:21" x14ac:dyDescent="0.25">
      <c r="B130" s="26" t="s">
        <v>577</v>
      </c>
      <c r="C130" s="14" t="s">
        <v>578</v>
      </c>
      <c r="D130" s="14" t="s">
        <v>137</v>
      </c>
      <c r="E130" s="14" t="s">
        <v>237</v>
      </c>
      <c r="F130" s="22">
        <v>511809071</v>
      </c>
      <c r="G130" s="14" t="s">
        <v>336</v>
      </c>
      <c r="H130" s="27" t="s">
        <v>403</v>
      </c>
      <c r="I130" s="14" t="s">
        <v>240</v>
      </c>
      <c r="J130" s="9"/>
      <c r="K130" s="23">
        <v>2.14</v>
      </c>
      <c r="L130" s="14" t="s">
        <v>48</v>
      </c>
      <c r="M130" s="14" t="s">
        <v>264</v>
      </c>
      <c r="N130" s="17">
        <v>2.2799999999999998</v>
      </c>
      <c r="O130" s="17">
        <v>12060.85</v>
      </c>
      <c r="P130" s="24">
        <v>102.92</v>
      </c>
      <c r="Q130" s="17">
        <v>0</v>
      </c>
      <c r="R130" s="17">
        <v>12.413029999999999</v>
      </c>
      <c r="S130" s="17">
        <v>1.901489842E-3</v>
      </c>
      <c r="T130" s="17">
        <v>0.109201557049</v>
      </c>
      <c r="U130" s="17">
        <v>2.3533032805E-2</v>
      </c>
    </row>
    <row r="131" spans="2:21" x14ac:dyDescent="0.25">
      <c r="B131" s="26" t="s">
        <v>579</v>
      </c>
      <c r="C131" s="14" t="s">
        <v>580</v>
      </c>
      <c r="D131" s="14" t="s">
        <v>137</v>
      </c>
      <c r="E131" s="14" t="s">
        <v>237</v>
      </c>
      <c r="F131" s="22">
        <v>513257873</v>
      </c>
      <c r="G131" s="14" t="s">
        <v>267</v>
      </c>
      <c r="H131" s="27" t="s">
        <v>403</v>
      </c>
      <c r="I131" s="14" t="s">
        <v>240</v>
      </c>
      <c r="J131" s="9"/>
      <c r="K131" s="23">
        <v>3.29</v>
      </c>
      <c r="L131" s="14" t="s">
        <v>48</v>
      </c>
      <c r="M131" s="14" t="s">
        <v>570</v>
      </c>
      <c r="N131" s="17">
        <v>1.77</v>
      </c>
      <c r="O131" s="17">
        <v>41050</v>
      </c>
      <c r="P131" s="24">
        <v>107.45</v>
      </c>
      <c r="Q131" s="17">
        <v>0</v>
      </c>
      <c r="R131" s="17">
        <v>44.108220000000003</v>
      </c>
      <c r="S131" s="17">
        <v>1.8157447754000001E-2</v>
      </c>
      <c r="T131" s="17">
        <v>0.38803469440400001</v>
      </c>
      <c r="U131" s="17">
        <v>8.3621822250999997E-2</v>
      </c>
    </row>
    <row r="132" spans="2:21" x14ac:dyDescent="0.25">
      <c r="B132" s="26" t="s">
        <v>581</v>
      </c>
      <c r="C132" s="14" t="s">
        <v>582</v>
      </c>
      <c r="D132" s="14" t="s">
        <v>137</v>
      </c>
      <c r="E132" s="14" t="s">
        <v>237</v>
      </c>
      <c r="F132" s="22">
        <v>1643</v>
      </c>
      <c r="G132" s="14" t="s">
        <v>267</v>
      </c>
      <c r="H132" s="27" t="s">
        <v>399</v>
      </c>
      <c r="I132" s="14" t="s">
        <v>272</v>
      </c>
      <c r="J132" s="9"/>
      <c r="K132" s="23">
        <v>1.81</v>
      </c>
      <c r="L132" s="14" t="s">
        <v>48</v>
      </c>
      <c r="M132" s="14" t="s">
        <v>349</v>
      </c>
      <c r="N132" s="17">
        <v>4.46</v>
      </c>
      <c r="O132" s="17">
        <v>0.1</v>
      </c>
      <c r="P132" s="24">
        <v>101.19</v>
      </c>
      <c r="Q132" s="17">
        <v>0</v>
      </c>
      <c r="R132" s="17">
        <v>1E-4</v>
      </c>
      <c r="S132" s="17">
        <v>8.9318725449905397E-9</v>
      </c>
      <c r="T132" s="17">
        <v>8.7973328872522502E-7</v>
      </c>
      <c r="U132" s="17">
        <v>1.8958330726562899E-7</v>
      </c>
    </row>
    <row r="133" spans="2:21" x14ac:dyDescent="0.25">
      <c r="B133" s="26" t="s">
        <v>583</v>
      </c>
      <c r="C133" s="14" t="s">
        <v>584</v>
      </c>
      <c r="D133" s="14" t="s">
        <v>137</v>
      </c>
      <c r="E133" s="14" t="s">
        <v>237</v>
      </c>
      <c r="F133" s="22">
        <v>513937714</v>
      </c>
      <c r="G133" s="14" t="s">
        <v>303</v>
      </c>
      <c r="H133" s="27" t="s">
        <v>399</v>
      </c>
      <c r="I133" s="14" t="s">
        <v>272</v>
      </c>
      <c r="J133" s="9"/>
      <c r="K133" s="23">
        <v>8.66</v>
      </c>
      <c r="L133" s="14" t="s">
        <v>48</v>
      </c>
      <c r="M133" s="14" t="s">
        <v>585</v>
      </c>
      <c r="N133" s="17">
        <v>3.31</v>
      </c>
      <c r="O133" s="17">
        <v>31000</v>
      </c>
      <c r="P133" s="24">
        <v>102.1</v>
      </c>
      <c r="Q133" s="17">
        <v>0</v>
      </c>
      <c r="R133" s="17">
        <v>31.651</v>
      </c>
      <c r="S133" s="17">
        <v>1.2210493146E-2</v>
      </c>
      <c r="T133" s="17">
        <v>0.278444383214</v>
      </c>
      <c r="U133" s="17">
        <v>6.0005012582E-2</v>
      </c>
    </row>
    <row r="134" spans="2:21" x14ac:dyDescent="0.25">
      <c r="B134" s="26" t="s">
        <v>586</v>
      </c>
      <c r="C134" s="14" t="s">
        <v>587</v>
      </c>
      <c r="D134" s="14" t="s">
        <v>137</v>
      </c>
      <c r="E134" s="14" t="s">
        <v>237</v>
      </c>
      <c r="F134" s="22">
        <v>520018383</v>
      </c>
      <c r="G134" s="14" t="s">
        <v>588</v>
      </c>
      <c r="H134" s="27" t="s">
        <v>403</v>
      </c>
      <c r="I134" s="14" t="s">
        <v>240</v>
      </c>
      <c r="J134" s="9"/>
      <c r="K134" s="23">
        <v>3.42</v>
      </c>
      <c r="L134" s="14" t="s">
        <v>48</v>
      </c>
      <c r="M134" s="14" t="s">
        <v>589</v>
      </c>
      <c r="N134" s="17">
        <v>1.92</v>
      </c>
      <c r="O134" s="17">
        <v>30736</v>
      </c>
      <c r="P134" s="24">
        <v>115.68</v>
      </c>
      <c r="Q134" s="17">
        <v>0</v>
      </c>
      <c r="R134" s="17">
        <v>35.555399999999999</v>
      </c>
      <c r="S134" s="17">
        <v>6.6845233790000002E-3</v>
      </c>
      <c r="T134" s="17">
        <v>0.31279268973899998</v>
      </c>
      <c r="U134" s="17">
        <v>6.7407103231000007E-2</v>
      </c>
    </row>
    <row r="135" spans="2:21" x14ac:dyDescent="0.25">
      <c r="B135" s="26" t="s">
        <v>590</v>
      </c>
      <c r="C135" s="14" t="s">
        <v>591</v>
      </c>
      <c r="D135" s="14" t="s">
        <v>137</v>
      </c>
      <c r="E135" s="14" t="s">
        <v>237</v>
      </c>
      <c r="F135" s="22">
        <v>520025438</v>
      </c>
      <c r="G135" s="14" t="s">
        <v>267</v>
      </c>
      <c r="H135" s="27" t="s">
        <v>399</v>
      </c>
      <c r="I135" s="14" t="s">
        <v>272</v>
      </c>
      <c r="J135" s="9"/>
      <c r="K135" s="23">
        <v>3.37</v>
      </c>
      <c r="L135" s="14" t="s">
        <v>48</v>
      </c>
      <c r="M135" s="14" t="s">
        <v>592</v>
      </c>
      <c r="N135" s="17">
        <v>2.6</v>
      </c>
      <c r="O135" s="17">
        <v>42437.51</v>
      </c>
      <c r="P135" s="24">
        <v>117.39</v>
      </c>
      <c r="Q135" s="17">
        <v>0</v>
      </c>
      <c r="R135" s="17">
        <v>49.817390000000003</v>
      </c>
      <c r="S135" s="17">
        <v>9.1776303809999998E-3</v>
      </c>
      <c r="T135" s="17">
        <v>0.43826016340399998</v>
      </c>
      <c r="U135" s="17">
        <v>9.4445455555000002E-2</v>
      </c>
    </row>
    <row r="136" spans="2:21" x14ac:dyDescent="0.25">
      <c r="B136" s="26" t="s">
        <v>593</v>
      </c>
      <c r="C136" s="14" t="s">
        <v>594</v>
      </c>
      <c r="D136" s="14" t="s">
        <v>137</v>
      </c>
      <c r="E136" s="14" t="s">
        <v>237</v>
      </c>
      <c r="F136" s="22">
        <v>520025438</v>
      </c>
      <c r="G136" s="14" t="s">
        <v>267</v>
      </c>
      <c r="H136" s="27" t="s">
        <v>399</v>
      </c>
      <c r="I136" s="14" t="s">
        <v>272</v>
      </c>
      <c r="J136" s="9"/>
      <c r="K136" s="23">
        <v>5.5</v>
      </c>
      <c r="L136" s="14" t="s">
        <v>48</v>
      </c>
      <c r="M136" s="14" t="s">
        <v>423</v>
      </c>
      <c r="N136" s="17">
        <v>3.69</v>
      </c>
      <c r="O136" s="17">
        <v>14106.96</v>
      </c>
      <c r="P136" s="24">
        <v>102.57</v>
      </c>
      <c r="Q136" s="17">
        <v>0</v>
      </c>
      <c r="R136" s="17">
        <v>14.46951</v>
      </c>
      <c r="S136" s="17">
        <v>8.4249358799999997E-4</v>
      </c>
      <c r="T136" s="17">
        <v>0.12729309618500001</v>
      </c>
      <c r="U136" s="17">
        <v>2.7431775602999999E-2</v>
      </c>
    </row>
    <row r="137" spans="2:21" x14ac:dyDescent="0.25">
      <c r="B137" s="26" t="s">
        <v>595</v>
      </c>
      <c r="C137" s="14" t="s">
        <v>596</v>
      </c>
      <c r="D137" s="14" t="s">
        <v>137</v>
      </c>
      <c r="E137" s="14" t="s">
        <v>237</v>
      </c>
      <c r="F137" s="22">
        <v>511930125</v>
      </c>
      <c r="G137" s="14" t="s">
        <v>288</v>
      </c>
      <c r="H137" s="27" t="s">
        <v>403</v>
      </c>
      <c r="I137" s="14" t="s">
        <v>240</v>
      </c>
      <c r="J137" s="9"/>
      <c r="K137" s="23">
        <v>3.2</v>
      </c>
      <c r="L137" s="14" t="s">
        <v>48</v>
      </c>
      <c r="M137" s="14" t="s">
        <v>597</v>
      </c>
      <c r="N137" s="17">
        <v>3.49</v>
      </c>
      <c r="O137" s="17">
        <v>136133</v>
      </c>
      <c r="P137" s="24">
        <v>103.14</v>
      </c>
      <c r="Q137" s="17">
        <v>0</v>
      </c>
      <c r="R137" s="17">
        <v>140.40758</v>
      </c>
      <c r="S137" s="17">
        <v>1.8813062490000001E-2</v>
      </c>
      <c r="T137" s="17">
        <v>1.2352122211529999</v>
      </c>
      <c r="U137" s="17">
        <v>0.26618933381499998</v>
      </c>
    </row>
    <row r="138" spans="2:21" x14ac:dyDescent="0.25">
      <c r="B138" s="26" t="s">
        <v>598</v>
      </c>
      <c r="C138" s="14" t="s">
        <v>599</v>
      </c>
      <c r="D138" s="14" t="s">
        <v>137</v>
      </c>
      <c r="E138" s="14" t="s">
        <v>237</v>
      </c>
      <c r="F138" s="22">
        <v>511930125</v>
      </c>
      <c r="G138" s="14" t="s">
        <v>288</v>
      </c>
      <c r="H138" s="27" t="s">
        <v>403</v>
      </c>
      <c r="I138" s="14" t="s">
        <v>240</v>
      </c>
      <c r="J138" s="9"/>
      <c r="K138" s="23">
        <v>4.47</v>
      </c>
      <c r="L138" s="14" t="s">
        <v>48</v>
      </c>
      <c r="M138" s="14" t="s">
        <v>600</v>
      </c>
      <c r="N138" s="17">
        <v>4.49</v>
      </c>
      <c r="O138" s="17">
        <v>164785</v>
      </c>
      <c r="P138" s="24">
        <v>96.96</v>
      </c>
      <c r="Q138" s="17">
        <v>0</v>
      </c>
      <c r="R138" s="17">
        <v>159.77554000000001</v>
      </c>
      <c r="S138" s="17">
        <v>2.3188448624000001E-2</v>
      </c>
      <c r="T138" s="17">
        <v>1.40559861262</v>
      </c>
      <c r="U138" s="17">
        <v>0.30290775293299999</v>
      </c>
    </row>
    <row r="139" spans="2:21" x14ac:dyDescent="0.25">
      <c r="B139" s="26" t="s">
        <v>601</v>
      </c>
      <c r="C139" s="14" t="s">
        <v>602</v>
      </c>
      <c r="D139" s="14" t="s">
        <v>137</v>
      </c>
      <c r="E139" s="14" t="s">
        <v>237</v>
      </c>
      <c r="F139" s="22">
        <v>511930125</v>
      </c>
      <c r="G139" s="14" t="s">
        <v>288</v>
      </c>
      <c r="H139" s="27" t="s">
        <v>403</v>
      </c>
      <c r="I139" s="14" t="s">
        <v>240</v>
      </c>
      <c r="J139" s="9"/>
      <c r="K139" s="23">
        <v>5.88</v>
      </c>
      <c r="L139" s="14" t="s">
        <v>48</v>
      </c>
      <c r="M139" s="14" t="s">
        <v>404</v>
      </c>
      <c r="N139" s="17">
        <v>5.05</v>
      </c>
      <c r="O139" s="17">
        <v>128862</v>
      </c>
      <c r="P139" s="24">
        <v>86.93</v>
      </c>
      <c r="Q139" s="17">
        <v>0</v>
      </c>
      <c r="R139" s="17">
        <v>112.01974</v>
      </c>
      <c r="S139" s="17">
        <v>2.0989450057000002E-2</v>
      </c>
      <c r="T139" s="17">
        <v>0.98547494272299996</v>
      </c>
      <c r="U139" s="17">
        <v>0.21237072788200001</v>
      </c>
    </row>
    <row r="140" spans="2:21" x14ac:dyDescent="0.25">
      <c r="B140" s="26" t="s">
        <v>603</v>
      </c>
      <c r="C140" s="14" t="s">
        <v>604</v>
      </c>
      <c r="D140" s="14" t="s">
        <v>137</v>
      </c>
      <c r="E140" s="14" t="s">
        <v>237</v>
      </c>
      <c r="F140" s="22">
        <v>0</v>
      </c>
      <c r="G140" s="14" t="s">
        <v>267</v>
      </c>
      <c r="H140" s="27" t="s">
        <v>403</v>
      </c>
      <c r="I140" s="14" t="s">
        <v>240</v>
      </c>
      <c r="J140" s="9"/>
      <c r="K140" s="23">
        <v>4.92</v>
      </c>
      <c r="L140" s="14" t="s">
        <v>48</v>
      </c>
      <c r="M140" s="14" t="s">
        <v>605</v>
      </c>
      <c r="N140" s="17">
        <v>4.79</v>
      </c>
      <c r="O140" s="17">
        <v>18332</v>
      </c>
      <c r="P140" s="24">
        <v>97.3</v>
      </c>
      <c r="Q140" s="17">
        <v>0</v>
      </c>
      <c r="R140" s="17">
        <v>17.837039999999998</v>
      </c>
      <c r="S140" s="17">
        <v>4.3555323240000001E-3</v>
      </c>
      <c r="T140" s="17">
        <v>0.15691837860300001</v>
      </c>
      <c r="U140" s="17">
        <v>3.3816050350000001E-2</v>
      </c>
    </row>
    <row r="141" spans="2:21" x14ac:dyDescent="0.25">
      <c r="B141" s="26" t="s">
        <v>606</v>
      </c>
      <c r="C141" s="14" t="s">
        <v>607</v>
      </c>
      <c r="D141" s="14" t="s">
        <v>137</v>
      </c>
      <c r="E141" s="14" t="s">
        <v>237</v>
      </c>
      <c r="F141" s="22">
        <v>520044314</v>
      </c>
      <c r="G141" s="14" t="s">
        <v>288</v>
      </c>
      <c r="H141" s="27" t="s">
        <v>403</v>
      </c>
      <c r="I141" s="14" t="s">
        <v>240</v>
      </c>
      <c r="J141" s="9"/>
      <c r="K141" s="23">
        <v>3.09</v>
      </c>
      <c r="L141" s="14" t="s">
        <v>48</v>
      </c>
      <c r="M141" s="14" t="s">
        <v>608</v>
      </c>
      <c r="N141" s="17">
        <v>2.44</v>
      </c>
      <c r="O141" s="17">
        <v>37799</v>
      </c>
      <c r="P141" s="24">
        <v>99.75</v>
      </c>
      <c r="Q141" s="17">
        <v>0</v>
      </c>
      <c r="R141" s="17">
        <v>37.704500000000003</v>
      </c>
      <c r="S141" s="17">
        <v>4.7603814950000004E-3</v>
      </c>
      <c r="T141" s="17">
        <v>0.331699037847</v>
      </c>
      <c r="U141" s="17">
        <v>7.1481438086999999E-2</v>
      </c>
    </row>
    <row r="142" spans="2:21" x14ac:dyDescent="0.25">
      <c r="B142" s="26" t="s">
        <v>609</v>
      </c>
      <c r="C142" s="14" t="s">
        <v>610</v>
      </c>
      <c r="D142" s="14" t="s">
        <v>137</v>
      </c>
      <c r="E142" s="14" t="s">
        <v>237</v>
      </c>
      <c r="F142" s="22">
        <v>520044314</v>
      </c>
      <c r="G142" s="14" t="s">
        <v>288</v>
      </c>
      <c r="H142" s="27" t="s">
        <v>403</v>
      </c>
      <c r="I142" s="14" t="s">
        <v>240</v>
      </c>
      <c r="J142" s="9"/>
      <c r="K142" s="23">
        <v>5.86</v>
      </c>
      <c r="L142" s="14" t="s">
        <v>48</v>
      </c>
      <c r="M142" s="14" t="s">
        <v>143</v>
      </c>
      <c r="N142" s="17">
        <v>3.71</v>
      </c>
      <c r="O142" s="17">
        <v>40500</v>
      </c>
      <c r="P142" s="24">
        <v>102.59</v>
      </c>
      <c r="Q142" s="17">
        <v>0</v>
      </c>
      <c r="R142" s="17">
        <v>41.548949999999998</v>
      </c>
      <c r="S142" s="17">
        <v>1.7999999999999999E-2</v>
      </c>
      <c r="T142" s="17">
        <v>0.36551994426500001</v>
      </c>
      <c r="U142" s="17">
        <v>7.8769873544000002E-2</v>
      </c>
    </row>
    <row r="143" spans="2:21" x14ac:dyDescent="0.25">
      <c r="B143" s="26" t="s">
        <v>611</v>
      </c>
      <c r="C143" s="14" t="s">
        <v>612</v>
      </c>
      <c r="D143" s="14" t="s">
        <v>137</v>
      </c>
      <c r="E143" s="14" t="s">
        <v>237</v>
      </c>
      <c r="F143" s="22">
        <v>515328250</v>
      </c>
      <c r="G143" s="14" t="s">
        <v>267</v>
      </c>
      <c r="H143" s="27" t="s">
        <v>399</v>
      </c>
      <c r="I143" s="14" t="s">
        <v>272</v>
      </c>
      <c r="J143" s="9"/>
      <c r="K143" s="23">
        <v>4.28</v>
      </c>
      <c r="L143" s="14" t="s">
        <v>48</v>
      </c>
      <c r="M143" s="14" t="s">
        <v>408</v>
      </c>
      <c r="N143" s="17">
        <v>2.2799999999999998</v>
      </c>
      <c r="O143" s="17">
        <v>36000</v>
      </c>
      <c r="P143" s="24">
        <v>103.24</v>
      </c>
      <c r="Q143" s="17">
        <v>0</v>
      </c>
      <c r="R143" s="17">
        <v>37.166400000000003</v>
      </c>
      <c r="S143" s="17">
        <v>1.7754981257999999E-2</v>
      </c>
      <c r="T143" s="17">
        <v>0.32696519301999999</v>
      </c>
      <c r="U143" s="17">
        <v>7.0461290310999999E-2</v>
      </c>
    </row>
    <row r="144" spans="2:21" x14ac:dyDescent="0.25">
      <c r="B144" s="26" t="s">
        <v>613</v>
      </c>
      <c r="C144" s="14" t="s">
        <v>614</v>
      </c>
      <c r="D144" s="14" t="s">
        <v>137</v>
      </c>
      <c r="E144" s="14" t="s">
        <v>237</v>
      </c>
      <c r="F144" s="22">
        <v>515328250</v>
      </c>
      <c r="G144" s="14" t="s">
        <v>267</v>
      </c>
      <c r="H144" s="27" t="s">
        <v>399</v>
      </c>
      <c r="I144" s="14" t="s">
        <v>272</v>
      </c>
      <c r="J144" s="9"/>
      <c r="K144" s="23">
        <v>5.08</v>
      </c>
      <c r="L144" s="14" t="s">
        <v>48</v>
      </c>
      <c r="M144" s="14" t="s">
        <v>615</v>
      </c>
      <c r="N144" s="17">
        <v>3.46</v>
      </c>
      <c r="O144" s="17">
        <v>34446.300000000003</v>
      </c>
      <c r="P144" s="24">
        <v>96.37</v>
      </c>
      <c r="Q144" s="17">
        <v>0</v>
      </c>
      <c r="R144" s="17">
        <v>33.195900000000002</v>
      </c>
      <c r="S144" s="17">
        <v>8.8779123709999998E-3</v>
      </c>
      <c r="T144" s="17">
        <v>0.292035382791</v>
      </c>
      <c r="U144" s="17">
        <v>6.2933885095999995E-2</v>
      </c>
    </row>
    <row r="145" spans="2:21" x14ac:dyDescent="0.25">
      <c r="B145" s="26" t="s">
        <v>616</v>
      </c>
      <c r="C145" s="14" t="s">
        <v>617</v>
      </c>
      <c r="D145" s="14" t="s">
        <v>137</v>
      </c>
      <c r="E145" s="14" t="s">
        <v>237</v>
      </c>
      <c r="F145" s="22">
        <v>512607888</v>
      </c>
      <c r="G145" s="14" t="s">
        <v>618</v>
      </c>
      <c r="H145" s="27" t="s">
        <v>399</v>
      </c>
      <c r="I145" s="14" t="s">
        <v>272</v>
      </c>
      <c r="J145" s="9"/>
      <c r="K145" s="23">
        <v>4.37</v>
      </c>
      <c r="L145" s="14" t="s">
        <v>48</v>
      </c>
      <c r="M145" s="14" t="s">
        <v>511</v>
      </c>
      <c r="N145" s="17">
        <v>2.7</v>
      </c>
      <c r="O145" s="17">
        <v>42000</v>
      </c>
      <c r="P145" s="24">
        <v>103.31</v>
      </c>
      <c r="Q145" s="17">
        <v>0</v>
      </c>
      <c r="R145" s="17">
        <v>43.3902</v>
      </c>
      <c r="S145" s="17">
        <v>7.2206138200000001E-3</v>
      </c>
      <c r="T145" s="17">
        <v>0.38171803344400002</v>
      </c>
      <c r="U145" s="17">
        <v>8.2260576188999998E-2</v>
      </c>
    </row>
    <row r="146" spans="2:21" x14ac:dyDescent="0.25">
      <c r="B146" s="26" t="s">
        <v>619</v>
      </c>
      <c r="C146" s="14" t="s">
        <v>620</v>
      </c>
      <c r="D146" s="14" t="s">
        <v>137</v>
      </c>
      <c r="E146" s="14" t="s">
        <v>237</v>
      </c>
      <c r="F146" s="22">
        <v>1638</v>
      </c>
      <c r="G146" s="14" t="s">
        <v>267</v>
      </c>
      <c r="H146" s="27" t="s">
        <v>403</v>
      </c>
      <c r="I146" s="14" t="s">
        <v>240</v>
      </c>
      <c r="J146" s="9"/>
      <c r="K146" s="23">
        <v>1.38</v>
      </c>
      <c r="L146" s="14" t="s">
        <v>48</v>
      </c>
      <c r="M146" s="14" t="s">
        <v>355</v>
      </c>
      <c r="N146" s="17">
        <v>2.5099999999999998</v>
      </c>
      <c r="O146" s="17">
        <v>97263.16</v>
      </c>
      <c r="P146" s="24">
        <v>103.6</v>
      </c>
      <c r="Q146" s="17">
        <v>0</v>
      </c>
      <c r="R146" s="17">
        <v>100.76463</v>
      </c>
      <c r="S146" s="17">
        <v>1.2759170930000001E-2</v>
      </c>
      <c r="T146" s="17">
        <v>0.88645999337000003</v>
      </c>
      <c r="U146" s="17">
        <v>0.19103291810699999</v>
      </c>
    </row>
    <row r="147" spans="2:21" x14ac:dyDescent="0.25">
      <c r="B147" s="26" t="s">
        <v>621</v>
      </c>
      <c r="C147" s="14" t="s">
        <v>622</v>
      </c>
      <c r="D147" s="14" t="s">
        <v>137</v>
      </c>
      <c r="E147" s="14" t="s">
        <v>237</v>
      </c>
      <c r="F147" s="22">
        <v>520034760</v>
      </c>
      <c r="G147" s="14" t="s">
        <v>267</v>
      </c>
      <c r="H147" s="27" t="s">
        <v>440</v>
      </c>
      <c r="I147" s="14" t="s">
        <v>272</v>
      </c>
      <c r="J147" s="9"/>
      <c r="K147" s="23">
        <v>2.09</v>
      </c>
      <c r="L147" s="14" t="s">
        <v>48</v>
      </c>
      <c r="M147" s="14" t="s">
        <v>605</v>
      </c>
      <c r="N147" s="17">
        <v>1.8</v>
      </c>
      <c r="O147" s="17">
        <v>11821.26</v>
      </c>
      <c r="P147" s="24">
        <v>104.45</v>
      </c>
      <c r="Q147" s="17">
        <v>0</v>
      </c>
      <c r="R147" s="17">
        <v>12.34731</v>
      </c>
      <c r="S147" s="17">
        <v>3.8822211820000001E-3</v>
      </c>
      <c r="T147" s="17">
        <v>0.10862339633199999</v>
      </c>
      <c r="U147" s="17">
        <v>2.3408438656000001E-2</v>
      </c>
    </row>
    <row r="148" spans="2:21" x14ac:dyDescent="0.25">
      <c r="B148" s="26" t="s">
        <v>623</v>
      </c>
      <c r="C148" s="14" t="s">
        <v>624</v>
      </c>
      <c r="D148" s="14" t="s">
        <v>137</v>
      </c>
      <c r="E148" s="14" t="s">
        <v>237</v>
      </c>
      <c r="F148" s="22">
        <v>520044322</v>
      </c>
      <c r="G148" s="14" t="s">
        <v>443</v>
      </c>
      <c r="H148" s="27" t="s">
        <v>444</v>
      </c>
      <c r="I148" s="14" t="s">
        <v>240</v>
      </c>
      <c r="J148" s="9"/>
      <c r="K148" s="23">
        <v>3.75</v>
      </c>
      <c r="L148" s="14" t="s">
        <v>48</v>
      </c>
      <c r="M148" s="14" t="s">
        <v>567</v>
      </c>
      <c r="N148" s="17">
        <v>3.68</v>
      </c>
      <c r="O148" s="17">
        <v>131148</v>
      </c>
      <c r="P148" s="24">
        <v>102.88</v>
      </c>
      <c r="Q148" s="17">
        <v>0</v>
      </c>
      <c r="R148" s="17">
        <v>134.92506</v>
      </c>
      <c r="S148" s="17">
        <v>4.0037035749999998E-3</v>
      </c>
      <c r="T148" s="17">
        <v>1.1869806676520001</v>
      </c>
      <c r="U148" s="17">
        <v>0.25579539107799998</v>
      </c>
    </row>
    <row r="149" spans="2:21" x14ac:dyDescent="0.25">
      <c r="B149" s="26" t="s">
        <v>625</v>
      </c>
      <c r="C149" s="14" t="s">
        <v>626</v>
      </c>
      <c r="D149" s="14" t="s">
        <v>137</v>
      </c>
      <c r="E149" s="14" t="s">
        <v>237</v>
      </c>
      <c r="F149" s="22">
        <v>520044322</v>
      </c>
      <c r="G149" s="14" t="s">
        <v>443</v>
      </c>
      <c r="H149" s="27" t="s">
        <v>444</v>
      </c>
      <c r="I149" s="14" t="s">
        <v>240</v>
      </c>
      <c r="J149" s="9"/>
      <c r="K149" s="23">
        <v>5.69</v>
      </c>
      <c r="L149" s="14" t="s">
        <v>48</v>
      </c>
      <c r="M149" s="14" t="s">
        <v>627</v>
      </c>
      <c r="N149" s="17">
        <v>4.59</v>
      </c>
      <c r="O149" s="17">
        <v>47986</v>
      </c>
      <c r="P149" s="24">
        <v>100.74</v>
      </c>
      <c r="Q149" s="17">
        <v>0</v>
      </c>
      <c r="R149" s="17">
        <v>48.341099999999997</v>
      </c>
      <c r="S149" s="17">
        <v>9.2156712110000004E-3</v>
      </c>
      <c r="T149" s="17">
        <v>0.42527274883499999</v>
      </c>
      <c r="U149" s="17">
        <v>9.1646656147999994E-2</v>
      </c>
    </row>
    <row r="150" spans="2:21" x14ac:dyDescent="0.25">
      <c r="B150" s="26" t="s">
        <v>628</v>
      </c>
      <c r="C150" s="14" t="s">
        <v>629</v>
      </c>
      <c r="D150" s="14" t="s">
        <v>137</v>
      </c>
      <c r="E150" s="14" t="s">
        <v>237</v>
      </c>
      <c r="F150" s="22">
        <v>1628</v>
      </c>
      <c r="G150" s="14" t="s">
        <v>267</v>
      </c>
      <c r="H150" s="27" t="s">
        <v>444</v>
      </c>
      <c r="I150" s="14" t="s">
        <v>240</v>
      </c>
      <c r="J150" s="9"/>
      <c r="K150" s="23">
        <v>2.34</v>
      </c>
      <c r="L150" s="14" t="s">
        <v>48</v>
      </c>
      <c r="M150" s="14" t="s">
        <v>630</v>
      </c>
      <c r="N150" s="17">
        <v>8.65</v>
      </c>
      <c r="O150" s="17">
        <v>24998.25</v>
      </c>
      <c r="P150" s="22">
        <v>100</v>
      </c>
      <c r="Q150" s="17">
        <v>0</v>
      </c>
      <c r="R150" s="17">
        <v>24.998249999999999</v>
      </c>
      <c r="S150" s="17">
        <v>5.8072307019999998E-3</v>
      </c>
      <c r="T150" s="17">
        <v>0.21991792684799999</v>
      </c>
      <c r="U150" s="17">
        <v>4.7392509107999997E-2</v>
      </c>
    </row>
    <row r="151" spans="2:21" x14ac:dyDescent="0.25">
      <c r="B151" s="26" t="s">
        <v>631</v>
      </c>
      <c r="C151" s="14" t="s">
        <v>632</v>
      </c>
      <c r="D151" s="14" t="s">
        <v>137</v>
      </c>
      <c r="E151" s="14" t="s">
        <v>237</v>
      </c>
      <c r="F151" s="22">
        <v>1631</v>
      </c>
      <c r="G151" s="14" t="s">
        <v>267</v>
      </c>
      <c r="H151" s="27" t="s">
        <v>458</v>
      </c>
      <c r="I151" s="14" t="s">
        <v>272</v>
      </c>
      <c r="J151" s="9"/>
      <c r="K151" s="23">
        <v>4.1500000000000004</v>
      </c>
      <c r="L151" s="14" t="s">
        <v>48</v>
      </c>
      <c r="M151" s="14" t="s">
        <v>633</v>
      </c>
      <c r="N151" s="17">
        <v>8.5299999999999994</v>
      </c>
      <c r="O151" s="17">
        <v>40486.339999999997</v>
      </c>
      <c r="P151" s="24">
        <v>84.76</v>
      </c>
      <c r="Q151" s="17">
        <v>0</v>
      </c>
      <c r="R151" s="17">
        <v>34.316220000000001</v>
      </c>
      <c r="S151" s="17">
        <v>6.7194930630000002E-3</v>
      </c>
      <c r="T151" s="17">
        <v>0.30189121077199998</v>
      </c>
      <c r="U151" s="17">
        <v>6.5057824804000006E-2</v>
      </c>
    </row>
    <row r="152" spans="2:21" x14ac:dyDescent="0.25">
      <c r="B152" s="26" t="s">
        <v>634</v>
      </c>
      <c r="C152" s="14" t="s">
        <v>635</v>
      </c>
      <c r="D152" s="14" t="s">
        <v>137</v>
      </c>
      <c r="E152" s="14" t="s">
        <v>237</v>
      </c>
      <c r="F152" s="22">
        <v>1631</v>
      </c>
      <c r="G152" s="14" t="s">
        <v>267</v>
      </c>
      <c r="H152" s="27" t="s">
        <v>458</v>
      </c>
      <c r="I152" s="14" t="s">
        <v>272</v>
      </c>
      <c r="J152" s="9"/>
      <c r="K152" s="23">
        <v>4.74</v>
      </c>
      <c r="L152" s="14" t="s">
        <v>48</v>
      </c>
      <c r="M152" s="14" t="s">
        <v>511</v>
      </c>
      <c r="N152" s="17">
        <v>5.14</v>
      </c>
      <c r="O152" s="17">
        <v>17421</v>
      </c>
      <c r="P152" s="24">
        <v>92.31</v>
      </c>
      <c r="Q152" s="17">
        <v>0</v>
      </c>
      <c r="R152" s="17">
        <v>16.081330000000001</v>
      </c>
      <c r="S152" s="17">
        <v>2.3220600360000002E-3</v>
      </c>
      <c r="T152" s="17">
        <v>0.14147281327899999</v>
      </c>
      <c r="U152" s="17">
        <v>3.0487517265999999E-2</v>
      </c>
    </row>
    <row r="153" spans="2:21" x14ac:dyDescent="0.25">
      <c r="B153" s="26" t="s">
        <v>636</v>
      </c>
      <c r="C153" s="14" t="s">
        <v>637</v>
      </c>
      <c r="D153" s="14" t="s">
        <v>137</v>
      </c>
      <c r="E153" s="14" t="s">
        <v>237</v>
      </c>
      <c r="F153" s="22">
        <v>512025891</v>
      </c>
      <c r="G153" s="14" t="s">
        <v>407</v>
      </c>
      <c r="H153" s="27" t="s">
        <v>458</v>
      </c>
      <c r="I153" s="14" t="s">
        <v>272</v>
      </c>
      <c r="J153" s="9"/>
      <c r="K153" s="23">
        <v>2.2599999999999998</v>
      </c>
      <c r="L153" s="14" t="s">
        <v>48</v>
      </c>
      <c r="M153" s="14" t="s">
        <v>638</v>
      </c>
      <c r="N153" s="17">
        <v>3.19</v>
      </c>
      <c r="O153" s="17">
        <v>40713.839999999997</v>
      </c>
      <c r="P153" s="24">
        <v>100.02</v>
      </c>
      <c r="Q153" s="17">
        <v>0</v>
      </c>
      <c r="R153" s="17">
        <v>40.721980000000002</v>
      </c>
      <c r="S153" s="17">
        <v>7.2329564789999998E-3</v>
      </c>
      <c r="T153" s="17">
        <v>0.358244813888</v>
      </c>
      <c r="U153" s="17">
        <v>7.7202076467999994E-2</v>
      </c>
    </row>
    <row r="154" spans="2:21" x14ac:dyDescent="0.25">
      <c r="B154" s="26" t="s">
        <v>639</v>
      </c>
      <c r="C154" s="14" t="s">
        <v>640</v>
      </c>
      <c r="D154" s="14" t="s">
        <v>137</v>
      </c>
      <c r="E154" s="14" t="s">
        <v>237</v>
      </c>
      <c r="F154" s="22">
        <v>512025891</v>
      </c>
      <c r="G154" s="14" t="s">
        <v>407</v>
      </c>
      <c r="H154" s="27" t="s">
        <v>458</v>
      </c>
      <c r="I154" s="14" t="s">
        <v>272</v>
      </c>
      <c r="J154" s="9"/>
      <c r="K154" s="23">
        <v>1.33</v>
      </c>
      <c r="L154" s="14" t="s">
        <v>48</v>
      </c>
      <c r="M154" s="14" t="s">
        <v>558</v>
      </c>
      <c r="N154" s="17">
        <v>2.63</v>
      </c>
      <c r="O154" s="17">
        <v>28385.74</v>
      </c>
      <c r="P154" s="24">
        <v>101.34</v>
      </c>
      <c r="Q154" s="17">
        <v>0</v>
      </c>
      <c r="R154" s="17">
        <v>28.766110000000001</v>
      </c>
      <c r="S154" s="17">
        <v>6.794695743E-3</v>
      </c>
      <c r="T154" s="17">
        <v>0.25306504554100001</v>
      </c>
      <c r="U154" s="17">
        <v>5.4535742709000003E-2</v>
      </c>
    </row>
    <row r="155" spans="2:21" x14ac:dyDescent="0.25">
      <c r="B155" s="26" t="s">
        <v>641</v>
      </c>
      <c r="C155" s="14" t="s">
        <v>642</v>
      </c>
      <c r="D155" s="14" t="s">
        <v>137</v>
      </c>
      <c r="E155" s="14" t="s">
        <v>237</v>
      </c>
      <c r="F155" s="22">
        <v>1683</v>
      </c>
      <c r="G155" s="14" t="s">
        <v>267</v>
      </c>
      <c r="H155" s="27" t="s">
        <v>462</v>
      </c>
      <c r="I155" s="14" t="s">
        <v>240</v>
      </c>
      <c r="J155" s="9"/>
      <c r="K155" s="23">
        <v>4.0999999999999996</v>
      </c>
      <c r="L155" s="14" t="s">
        <v>48</v>
      </c>
      <c r="M155" s="14" t="s">
        <v>643</v>
      </c>
      <c r="N155" s="17">
        <v>7.54</v>
      </c>
      <c r="O155" s="17">
        <v>35483</v>
      </c>
      <c r="P155" s="24">
        <v>93.49</v>
      </c>
      <c r="Q155" s="17">
        <v>0</v>
      </c>
      <c r="R155" s="17">
        <v>33.17306</v>
      </c>
      <c r="S155" s="17">
        <v>7.5687701569999996E-3</v>
      </c>
      <c r="T155" s="17">
        <v>0.29183445170799999</v>
      </c>
      <c r="U155" s="17">
        <v>6.2890584269000002E-2</v>
      </c>
    </row>
    <row r="156" spans="2:21" x14ac:dyDescent="0.25">
      <c r="B156" s="26" t="s">
        <v>644</v>
      </c>
      <c r="C156" s="14" t="s">
        <v>645</v>
      </c>
      <c r="D156" s="14" t="s">
        <v>137</v>
      </c>
      <c r="E156" s="14" t="s">
        <v>237</v>
      </c>
      <c r="F156" s="22">
        <v>520036658</v>
      </c>
      <c r="G156" s="14" t="s">
        <v>310</v>
      </c>
      <c r="H156" s="27" t="s">
        <v>462</v>
      </c>
      <c r="I156" s="14" t="s">
        <v>240</v>
      </c>
      <c r="J156" s="9"/>
      <c r="K156" s="23">
        <v>1.67</v>
      </c>
      <c r="L156" s="14" t="s">
        <v>48</v>
      </c>
      <c r="M156" s="14" t="s">
        <v>646</v>
      </c>
      <c r="N156" s="17">
        <v>1.62</v>
      </c>
      <c r="O156" s="17">
        <v>35196</v>
      </c>
      <c r="P156" s="22">
        <v>109</v>
      </c>
      <c r="Q156" s="17">
        <v>0</v>
      </c>
      <c r="R156" s="17">
        <v>38.363639999999997</v>
      </c>
      <c r="S156" s="17">
        <v>8.5776210360000004E-3</v>
      </c>
      <c r="T156" s="17">
        <v>0.33749771184600003</v>
      </c>
      <c r="U156" s="17">
        <v>7.2731057498999996E-2</v>
      </c>
    </row>
    <row r="157" spans="2:21" x14ac:dyDescent="0.25">
      <c r="B157" s="26" t="s">
        <v>647</v>
      </c>
      <c r="C157" s="14" t="s">
        <v>648</v>
      </c>
      <c r="D157" s="14" t="s">
        <v>137</v>
      </c>
      <c r="E157" s="14" t="s">
        <v>237</v>
      </c>
      <c r="F157" s="22">
        <v>520036658</v>
      </c>
      <c r="G157" s="14" t="s">
        <v>310</v>
      </c>
      <c r="H157" s="27" t="s">
        <v>462</v>
      </c>
      <c r="I157" s="14" t="s">
        <v>240</v>
      </c>
      <c r="J157" s="9"/>
      <c r="K157" s="23">
        <v>3.23</v>
      </c>
      <c r="L157" s="14" t="s">
        <v>48</v>
      </c>
      <c r="M157" s="14" t="s">
        <v>490</v>
      </c>
      <c r="N157" s="17">
        <v>2.44</v>
      </c>
      <c r="O157" s="17">
        <v>17600</v>
      </c>
      <c r="P157" s="24">
        <v>113.13</v>
      </c>
      <c r="Q157" s="17">
        <v>0</v>
      </c>
      <c r="R157" s="17">
        <v>19.910879999999999</v>
      </c>
      <c r="S157" s="17">
        <v>1.9789756320000001E-3</v>
      </c>
      <c r="T157" s="17">
        <v>0.17516263943800001</v>
      </c>
      <c r="U157" s="17">
        <v>3.7747704808999999E-2</v>
      </c>
    </row>
    <row r="158" spans="2:21" x14ac:dyDescent="0.25">
      <c r="B158" s="26" t="s">
        <v>649</v>
      </c>
      <c r="C158" s="14" t="s">
        <v>650</v>
      </c>
      <c r="D158" s="14" t="s">
        <v>137</v>
      </c>
      <c r="E158" s="14" t="s">
        <v>237</v>
      </c>
      <c r="F158" s="22">
        <v>520043878</v>
      </c>
      <c r="G158" s="14" t="s">
        <v>310</v>
      </c>
      <c r="H158" s="27" t="s">
        <v>458</v>
      </c>
      <c r="I158" s="14" t="s">
        <v>272</v>
      </c>
      <c r="J158" s="9"/>
      <c r="K158" s="23">
        <v>2.97</v>
      </c>
      <c r="L158" s="14" t="s">
        <v>48</v>
      </c>
      <c r="M158" s="14" t="s">
        <v>651</v>
      </c>
      <c r="N158" s="17">
        <v>2.5499999999999998</v>
      </c>
      <c r="O158" s="17">
        <v>139200</v>
      </c>
      <c r="P158" s="24">
        <v>102.21</v>
      </c>
      <c r="Q158" s="17">
        <v>0</v>
      </c>
      <c r="R158" s="17">
        <v>142.27632</v>
      </c>
      <c r="S158" s="17">
        <v>4.3254664946999997E-2</v>
      </c>
      <c r="T158" s="17">
        <v>1.2516521490129999</v>
      </c>
      <c r="U158" s="17">
        <v>0.269732152911</v>
      </c>
    </row>
    <row r="159" spans="2:21" x14ac:dyDescent="0.25">
      <c r="B159" s="26" t="s">
        <v>652</v>
      </c>
      <c r="C159" s="14" t="s">
        <v>653</v>
      </c>
      <c r="D159" s="14" t="s">
        <v>137</v>
      </c>
      <c r="E159" s="14" t="s">
        <v>237</v>
      </c>
      <c r="F159" s="22">
        <v>1659</v>
      </c>
      <c r="G159" s="14" t="s">
        <v>267</v>
      </c>
      <c r="H159" s="27" t="s">
        <v>458</v>
      </c>
      <c r="I159" s="14" t="s">
        <v>272</v>
      </c>
      <c r="J159" s="9"/>
      <c r="K159" s="23">
        <v>3.56</v>
      </c>
      <c r="L159" s="14" t="s">
        <v>48</v>
      </c>
      <c r="M159" s="14" t="s">
        <v>426</v>
      </c>
      <c r="N159" s="17">
        <v>8.08</v>
      </c>
      <c r="O159" s="17">
        <v>47094.64</v>
      </c>
      <c r="P159" s="24">
        <v>89.05</v>
      </c>
      <c r="Q159" s="17">
        <v>0</v>
      </c>
      <c r="R159" s="17">
        <v>41.937779999999997</v>
      </c>
      <c r="S159" s="17">
        <v>1.8614482213000001E-2</v>
      </c>
      <c r="T159" s="17">
        <v>0.368940611212</v>
      </c>
      <c r="U159" s="17">
        <v>7.9507030317000002E-2</v>
      </c>
    </row>
    <row r="160" spans="2:21" x14ac:dyDescent="0.25">
      <c r="B160" s="26" t="s">
        <v>654</v>
      </c>
      <c r="C160" s="14" t="s">
        <v>655</v>
      </c>
      <c r="D160" s="14" t="s">
        <v>137</v>
      </c>
      <c r="E160" s="14" t="s">
        <v>237</v>
      </c>
      <c r="F160" s="22">
        <v>513547224</v>
      </c>
      <c r="G160" s="14" t="s">
        <v>422</v>
      </c>
      <c r="H160" s="27" t="s">
        <v>656</v>
      </c>
      <c r="I160" s="14" t="s">
        <v>272</v>
      </c>
      <c r="J160" s="9"/>
      <c r="K160" s="23">
        <v>0.73</v>
      </c>
      <c r="L160" s="14" t="s">
        <v>48</v>
      </c>
      <c r="M160" s="14" t="s">
        <v>657</v>
      </c>
      <c r="N160" s="17">
        <v>2.2999999999999998</v>
      </c>
      <c r="O160" s="17">
        <v>15750</v>
      </c>
      <c r="P160" s="24">
        <v>101.32</v>
      </c>
      <c r="Q160" s="17">
        <v>0</v>
      </c>
      <c r="R160" s="17">
        <v>15.9579</v>
      </c>
      <c r="S160" s="17">
        <v>3.7151045536000002E-2</v>
      </c>
      <c r="T160" s="17">
        <v>0.140386958481</v>
      </c>
      <c r="U160" s="17">
        <v>3.0253514589999999E-2</v>
      </c>
    </row>
    <row r="161" spans="2:21" x14ac:dyDescent="0.25">
      <c r="B161" s="26" t="s">
        <v>658</v>
      </c>
      <c r="C161" s="14" t="s">
        <v>659</v>
      </c>
      <c r="D161" s="14" t="s">
        <v>137</v>
      </c>
      <c r="E161" s="14" t="s">
        <v>237</v>
      </c>
      <c r="F161" s="22">
        <v>513547224</v>
      </c>
      <c r="G161" s="14" t="s">
        <v>422</v>
      </c>
      <c r="H161" s="27" t="s">
        <v>656</v>
      </c>
      <c r="I161" s="14" t="s">
        <v>272</v>
      </c>
      <c r="J161" s="9"/>
      <c r="K161" s="23">
        <v>1.45</v>
      </c>
      <c r="L161" s="14" t="s">
        <v>48</v>
      </c>
      <c r="M161" s="14" t="s">
        <v>660</v>
      </c>
      <c r="N161" s="17">
        <v>3.53</v>
      </c>
      <c r="O161" s="17">
        <v>51000</v>
      </c>
      <c r="P161" s="22">
        <v>101</v>
      </c>
      <c r="Q161" s="17">
        <v>0</v>
      </c>
      <c r="R161" s="17">
        <v>51.51</v>
      </c>
      <c r="S161" s="17">
        <v>7.7529985861999995E-2</v>
      </c>
      <c r="T161" s="17">
        <v>0.45315061702199999</v>
      </c>
      <c r="U161" s="17">
        <v>9.7654361571999998E-2</v>
      </c>
    </row>
    <row r="162" spans="2:21" x14ac:dyDescent="0.25">
      <c r="B162" s="26" t="s">
        <v>661</v>
      </c>
      <c r="C162" s="14" t="s">
        <v>662</v>
      </c>
      <c r="D162" s="14" t="s">
        <v>137</v>
      </c>
      <c r="E162" s="14" t="s">
        <v>237</v>
      </c>
      <c r="F162" s="22">
        <v>1632</v>
      </c>
      <c r="G162" s="14" t="s">
        <v>267</v>
      </c>
      <c r="H162" s="27" t="s">
        <v>656</v>
      </c>
      <c r="I162" s="14" t="s">
        <v>272</v>
      </c>
      <c r="J162" s="9"/>
      <c r="K162" s="23">
        <v>1.95</v>
      </c>
      <c r="L162" s="14" t="s">
        <v>48</v>
      </c>
      <c r="M162" s="14" t="s">
        <v>143</v>
      </c>
      <c r="N162" s="17">
        <v>6.43</v>
      </c>
      <c r="O162" s="17">
        <v>28500</v>
      </c>
      <c r="P162" s="24">
        <v>97.19</v>
      </c>
      <c r="Q162" s="17">
        <v>0</v>
      </c>
      <c r="R162" s="17">
        <v>27.699149999999999</v>
      </c>
      <c r="S162" s="17">
        <v>1.0112837981E-2</v>
      </c>
      <c r="T162" s="17">
        <v>0.24367864324300001</v>
      </c>
      <c r="U162" s="17">
        <v>5.2512964654000002E-2</v>
      </c>
    </row>
    <row r="163" spans="2:21" x14ac:dyDescent="0.25">
      <c r="B163" s="26" t="s">
        <v>663</v>
      </c>
      <c r="C163" s="14" t="s">
        <v>664</v>
      </c>
      <c r="D163" s="14" t="s">
        <v>137</v>
      </c>
      <c r="E163" s="14" t="s">
        <v>237</v>
      </c>
      <c r="F163" s="22">
        <v>520023896</v>
      </c>
      <c r="G163" s="14" t="s">
        <v>443</v>
      </c>
      <c r="H163" s="27" t="s">
        <v>469</v>
      </c>
      <c r="I163" s="14" t="s">
        <v>240</v>
      </c>
      <c r="J163" s="9"/>
      <c r="K163" s="23">
        <v>4.43</v>
      </c>
      <c r="L163" s="14" t="s">
        <v>48</v>
      </c>
      <c r="M163" s="14" t="s">
        <v>463</v>
      </c>
      <c r="N163" s="17">
        <v>9.07</v>
      </c>
      <c r="O163" s="17">
        <v>40000</v>
      </c>
      <c r="P163" s="24">
        <v>84.68</v>
      </c>
      <c r="Q163" s="17">
        <v>0</v>
      </c>
      <c r="R163" s="17">
        <v>33.872</v>
      </c>
      <c r="S163" s="17">
        <v>1.6382355679999999E-3</v>
      </c>
      <c r="T163" s="17">
        <v>0.297983259557</v>
      </c>
      <c r="U163" s="17">
        <v>6.4215657837000006E-2</v>
      </c>
    </row>
    <row r="164" spans="2:21" x14ac:dyDescent="0.25">
      <c r="B164" s="26" t="s">
        <v>665</v>
      </c>
      <c r="C164" s="14" t="s">
        <v>666</v>
      </c>
      <c r="D164" s="14" t="s">
        <v>137</v>
      </c>
      <c r="E164" s="14" t="s">
        <v>237</v>
      </c>
      <c r="F164" s="22">
        <v>1685</v>
      </c>
      <c r="G164" s="14" t="s">
        <v>267</v>
      </c>
      <c r="H164" s="27" t="s">
        <v>469</v>
      </c>
      <c r="I164" s="14" t="s">
        <v>240</v>
      </c>
      <c r="J164" s="9"/>
      <c r="K164" s="23">
        <v>3.73</v>
      </c>
      <c r="L164" s="14" t="s">
        <v>48</v>
      </c>
      <c r="M164" s="14" t="s">
        <v>646</v>
      </c>
      <c r="N164" s="17">
        <v>7.18</v>
      </c>
      <c r="O164" s="17">
        <v>21618</v>
      </c>
      <c r="P164" s="24">
        <v>96.4</v>
      </c>
      <c r="Q164" s="17">
        <v>0.32427</v>
      </c>
      <c r="R164" s="17">
        <v>21.164020000000001</v>
      </c>
      <c r="S164" s="17">
        <v>6.358235294E-3</v>
      </c>
      <c r="T164" s="17">
        <v>0.186186929172</v>
      </c>
      <c r="U164" s="17">
        <v>4.0123449066000003E-2</v>
      </c>
    </row>
    <row r="165" spans="2:21" x14ac:dyDescent="0.25">
      <c r="B165" s="26" t="s">
        <v>667</v>
      </c>
      <c r="C165" s="14" t="s">
        <v>668</v>
      </c>
      <c r="D165" s="14" t="s">
        <v>137</v>
      </c>
      <c r="E165" s="14" t="s">
        <v>237</v>
      </c>
      <c r="F165" s="22">
        <v>1699</v>
      </c>
      <c r="G165" s="14" t="s">
        <v>267</v>
      </c>
      <c r="H165" s="27" t="s">
        <v>469</v>
      </c>
      <c r="I165" s="14" t="s">
        <v>240</v>
      </c>
      <c r="J165" s="9"/>
      <c r="K165" s="23">
        <v>3.5</v>
      </c>
      <c r="L165" s="14" t="s">
        <v>48</v>
      </c>
      <c r="M165" s="14" t="s">
        <v>669</v>
      </c>
      <c r="N165" s="17">
        <v>13.55</v>
      </c>
      <c r="O165" s="17">
        <v>36553</v>
      </c>
      <c r="P165" s="24">
        <v>82.68</v>
      </c>
      <c r="Q165" s="17">
        <v>0</v>
      </c>
      <c r="R165" s="17">
        <v>30.222020000000001</v>
      </c>
      <c r="S165" s="17">
        <v>1.0153611111000001E-2</v>
      </c>
      <c r="T165" s="17">
        <v>0.26587317046499997</v>
      </c>
      <c r="U165" s="17">
        <v>5.7295905038E-2</v>
      </c>
    </row>
    <row r="166" spans="2:21" x14ac:dyDescent="0.25">
      <c r="B166" s="26" t="s">
        <v>670</v>
      </c>
      <c r="C166" s="14" t="s">
        <v>671</v>
      </c>
      <c r="D166" s="14" t="s">
        <v>137</v>
      </c>
      <c r="E166" s="14" t="s">
        <v>237</v>
      </c>
      <c r="F166" s="22">
        <v>1670</v>
      </c>
      <c r="G166" s="14" t="s">
        <v>267</v>
      </c>
      <c r="H166" s="27" t="s">
        <v>469</v>
      </c>
      <c r="I166" s="14" t="s">
        <v>240</v>
      </c>
      <c r="J166" s="9"/>
      <c r="K166" s="23">
        <v>2.09</v>
      </c>
      <c r="L166" s="14" t="s">
        <v>48</v>
      </c>
      <c r="M166" s="14" t="s">
        <v>672</v>
      </c>
      <c r="N166" s="17">
        <v>8.4600000000000009</v>
      </c>
      <c r="O166" s="17">
        <v>72434.100000000006</v>
      </c>
      <c r="P166" s="24">
        <v>99.19</v>
      </c>
      <c r="Q166" s="17">
        <v>0</v>
      </c>
      <c r="R166" s="17">
        <v>71.847380000000001</v>
      </c>
      <c r="S166" s="17">
        <v>2.0120583333E-2</v>
      </c>
      <c r="T166" s="17">
        <v>0.63206531893600004</v>
      </c>
      <c r="U166" s="17">
        <v>0.13621063918699999</v>
      </c>
    </row>
    <row r="167" spans="2:21" x14ac:dyDescent="0.25">
      <c r="B167" s="26" t="s">
        <v>673</v>
      </c>
      <c r="C167" s="14" t="s">
        <v>674</v>
      </c>
      <c r="D167" s="14" t="s">
        <v>137</v>
      </c>
      <c r="E167" s="14" t="s">
        <v>237</v>
      </c>
      <c r="F167" s="22">
        <v>1613</v>
      </c>
      <c r="G167" s="14" t="s">
        <v>267</v>
      </c>
      <c r="H167" s="27" t="s">
        <v>656</v>
      </c>
      <c r="I167" s="14" t="s">
        <v>272</v>
      </c>
      <c r="J167" s="9"/>
      <c r="K167" s="23">
        <v>3.11</v>
      </c>
      <c r="L167" s="14" t="s">
        <v>48</v>
      </c>
      <c r="M167" s="14" t="s">
        <v>675</v>
      </c>
      <c r="N167" s="17">
        <v>4.74</v>
      </c>
      <c r="O167" s="17">
        <v>49352.31</v>
      </c>
      <c r="P167" s="24">
        <v>102.66</v>
      </c>
      <c r="Q167" s="17">
        <v>0</v>
      </c>
      <c r="R167" s="17">
        <v>50.665080000000003</v>
      </c>
      <c r="S167" s="17">
        <v>3.6863772000000003E-2</v>
      </c>
      <c r="T167" s="17">
        <v>0.44571757451900001</v>
      </c>
      <c r="U167" s="17">
        <v>9.6052534292000002E-2</v>
      </c>
    </row>
    <row r="168" spans="2:21" x14ac:dyDescent="0.25">
      <c r="B168" s="26" t="s">
        <v>676</v>
      </c>
      <c r="C168" s="14" t="s">
        <v>677</v>
      </c>
      <c r="D168" s="14" t="s">
        <v>137</v>
      </c>
      <c r="E168" s="14" t="s">
        <v>237</v>
      </c>
      <c r="F168" s="22">
        <v>520032285</v>
      </c>
      <c r="G168" s="14" t="s">
        <v>443</v>
      </c>
      <c r="H168" s="27" t="s">
        <v>476</v>
      </c>
      <c r="I168" s="14" t="s">
        <v>240</v>
      </c>
      <c r="J168" s="9"/>
      <c r="K168" s="23">
        <v>3.38</v>
      </c>
      <c r="L168" s="14" t="s">
        <v>48</v>
      </c>
      <c r="M168" s="14" t="s">
        <v>255</v>
      </c>
      <c r="N168" s="17">
        <v>14.79</v>
      </c>
      <c r="O168" s="17">
        <v>47000</v>
      </c>
      <c r="P168" s="22">
        <v>74</v>
      </c>
      <c r="Q168" s="17">
        <v>0</v>
      </c>
      <c r="R168" s="17">
        <v>34.78</v>
      </c>
      <c r="S168" s="17">
        <v>4.7314880519999996E-3</v>
      </c>
      <c r="T168" s="17">
        <v>0.30597123781800001</v>
      </c>
      <c r="U168" s="17">
        <v>6.5937074265999998E-2</v>
      </c>
    </row>
    <row r="169" spans="2:21" x14ac:dyDescent="0.25">
      <c r="B169" s="26" t="s">
        <v>678</v>
      </c>
      <c r="C169" s="14" t="s">
        <v>679</v>
      </c>
      <c r="D169" s="14" t="s">
        <v>137</v>
      </c>
      <c r="E169" s="14" t="s">
        <v>237</v>
      </c>
      <c r="F169" s="22">
        <v>520032178</v>
      </c>
      <c r="G169" s="14" t="s">
        <v>267</v>
      </c>
      <c r="H169" s="27" t="s">
        <v>476</v>
      </c>
      <c r="I169" s="14" t="s">
        <v>240</v>
      </c>
      <c r="J169" s="9"/>
      <c r="K169" s="23">
        <v>4.2</v>
      </c>
      <c r="L169" s="14" t="s">
        <v>48</v>
      </c>
      <c r="M169" s="14" t="s">
        <v>445</v>
      </c>
      <c r="N169" s="17">
        <v>4.08</v>
      </c>
      <c r="O169" s="17">
        <v>50522.58</v>
      </c>
      <c r="P169" s="24">
        <v>105.28</v>
      </c>
      <c r="Q169" s="17">
        <v>0</v>
      </c>
      <c r="R169" s="17">
        <v>53.190170000000002</v>
      </c>
      <c r="S169" s="17">
        <v>2.6684652005999999E-2</v>
      </c>
      <c r="T169" s="17">
        <v>0.46793163181899999</v>
      </c>
      <c r="U169" s="17">
        <v>0.100839683426</v>
      </c>
    </row>
    <row r="170" spans="2:21" x14ac:dyDescent="0.25">
      <c r="B170" s="26" t="s">
        <v>680</v>
      </c>
      <c r="C170" s="14" t="s">
        <v>681</v>
      </c>
      <c r="D170" s="14" t="s">
        <v>137</v>
      </c>
      <c r="E170" s="14" t="s">
        <v>237</v>
      </c>
      <c r="F170" s="22">
        <v>515060044</v>
      </c>
      <c r="G170" s="14" t="s">
        <v>682</v>
      </c>
      <c r="H170" s="27" t="s">
        <v>476</v>
      </c>
      <c r="I170" s="14" t="s">
        <v>240</v>
      </c>
      <c r="J170" s="9"/>
      <c r="K170" s="23">
        <v>3.21</v>
      </c>
      <c r="L170" s="14" t="s">
        <v>48</v>
      </c>
      <c r="M170" s="14" t="s">
        <v>179</v>
      </c>
      <c r="N170" s="17">
        <v>5.88</v>
      </c>
      <c r="O170" s="17">
        <v>18681</v>
      </c>
      <c r="P170" s="24">
        <v>117.19</v>
      </c>
      <c r="Q170" s="17">
        <v>0</v>
      </c>
      <c r="R170" s="17">
        <v>21.89226</v>
      </c>
      <c r="S170" s="17">
        <v>3.0248369859999999E-3</v>
      </c>
      <c r="T170" s="17">
        <v>0.19259349887400001</v>
      </c>
      <c r="U170" s="17">
        <v>4.1504070543000003E-2</v>
      </c>
    </row>
    <row r="171" spans="2:21" x14ac:dyDescent="0.25">
      <c r="B171" s="25" t="s">
        <v>683</v>
      </c>
      <c r="C171" s="9"/>
      <c r="D171" s="9"/>
      <c r="E171" s="9"/>
      <c r="F171" s="9"/>
      <c r="G171" s="9"/>
      <c r="H171" s="9"/>
      <c r="I171" s="9"/>
      <c r="J171" s="9"/>
      <c r="K171" s="20">
        <v>3.4963256712740001</v>
      </c>
      <c r="L171" s="9"/>
      <c r="M171" s="9"/>
      <c r="N171" s="9"/>
      <c r="O171" s="9"/>
      <c r="P171" s="9"/>
      <c r="Q171" s="9"/>
      <c r="R171" s="20">
        <v>340.80353000000002</v>
      </c>
      <c r="S171" s="9"/>
      <c r="T171" s="20">
        <v>2.9981621025599998</v>
      </c>
      <c r="U171" s="20">
        <v>0.64610660345199999</v>
      </c>
    </row>
    <row r="172" spans="2:21" x14ac:dyDescent="0.25">
      <c r="B172" s="26" t="s">
        <v>684</v>
      </c>
      <c r="C172" s="14" t="s">
        <v>685</v>
      </c>
      <c r="D172" s="14" t="s">
        <v>137</v>
      </c>
      <c r="E172" s="14" t="s">
        <v>237</v>
      </c>
      <c r="F172" s="22">
        <v>550010003</v>
      </c>
      <c r="G172" s="14" t="s">
        <v>682</v>
      </c>
      <c r="H172" s="27" t="s">
        <v>278</v>
      </c>
      <c r="I172" s="14" t="s">
        <v>240</v>
      </c>
      <c r="J172" s="9"/>
      <c r="K172" s="23">
        <v>3.28</v>
      </c>
      <c r="L172" s="14" t="s">
        <v>48</v>
      </c>
      <c r="M172" s="14" t="s">
        <v>686</v>
      </c>
      <c r="N172" s="17">
        <v>3.87</v>
      </c>
      <c r="O172" s="17">
        <v>83414.87</v>
      </c>
      <c r="P172" s="24">
        <v>101.13</v>
      </c>
      <c r="Q172" s="17">
        <v>0</v>
      </c>
      <c r="R172" s="17">
        <v>84.357460000000003</v>
      </c>
      <c r="S172" s="17">
        <v>4.027858869E-3</v>
      </c>
      <c r="T172" s="17">
        <v>0.74212065714300002</v>
      </c>
      <c r="U172" s="17">
        <v>0.15992766259300001</v>
      </c>
    </row>
    <row r="173" spans="2:21" x14ac:dyDescent="0.25">
      <c r="B173" s="26" t="s">
        <v>687</v>
      </c>
      <c r="C173" s="14" t="s">
        <v>688</v>
      </c>
      <c r="D173" s="14" t="s">
        <v>137</v>
      </c>
      <c r="E173" s="14" t="s">
        <v>237</v>
      </c>
      <c r="F173" s="22">
        <v>1702</v>
      </c>
      <c r="G173" s="14" t="s">
        <v>422</v>
      </c>
      <c r="H173" s="27" t="s">
        <v>403</v>
      </c>
      <c r="I173" s="14" t="s">
        <v>240</v>
      </c>
      <c r="J173" s="9"/>
      <c r="K173" s="23">
        <v>3.49</v>
      </c>
      <c r="L173" s="14" t="s">
        <v>48</v>
      </c>
      <c r="M173" s="14" t="s">
        <v>689</v>
      </c>
      <c r="N173" s="17">
        <v>5.35</v>
      </c>
      <c r="O173" s="17">
        <v>52368</v>
      </c>
      <c r="P173" s="24">
        <v>99.12</v>
      </c>
      <c r="Q173" s="17">
        <v>0</v>
      </c>
      <c r="R173" s="17">
        <v>51.907159999999998</v>
      </c>
      <c r="S173" s="17">
        <v>1.0720295438E-2</v>
      </c>
      <c r="T173" s="17">
        <v>0.45664456575099999</v>
      </c>
      <c r="U173" s="17">
        <v>9.8407310634999995E-2</v>
      </c>
    </row>
    <row r="174" spans="2:21" x14ac:dyDescent="0.25">
      <c r="B174" s="26" t="s">
        <v>690</v>
      </c>
      <c r="C174" s="14" t="s">
        <v>691</v>
      </c>
      <c r="D174" s="14" t="s">
        <v>137</v>
      </c>
      <c r="E174" s="14" t="s">
        <v>237</v>
      </c>
      <c r="F174" s="22">
        <v>520028010</v>
      </c>
      <c r="G174" s="14" t="s">
        <v>443</v>
      </c>
      <c r="H174" s="27" t="s">
        <v>444</v>
      </c>
      <c r="I174" s="14" t="s">
        <v>240</v>
      </c>
      <c r="J174" s="9"/>
      <c r="K174" s="23">
        <v>2.9</v>
      </c>
      <c r="L174" s="14" t="s">
        <v>48</v>
      </c>
      <c r="M174" s="14" t="s">
        <v>692</v>
      </c>
      <c r="N174" s="17">
        <v>4.53</v>
      </c>
      <c r="O174" s="17">
        <v>43425</v>
      </c>
      <c r="P174" s="24">
        <v>98.57</v>
      </c>
      <c r="Q174" s="17">
        <v>0</v>
      </c>
      <c r="R174" s="17">
        <v>42.804020000000001</v>
      </c>
      <c r="S174" s="17">
        <v>3.3383533549999999E-3</v>
      </c>
      <c r="T174" s="17">
        <v>0.376561212852</v>
      </c>
      <c r="U174" s="17">
        <v>8.1149276758000002E-2</v>
      </c>
    </row>
    <row r="175" spans="2:21" x14ac:dyDescent="0.25">
      <c r="B175" s="26" t="s">
        <v>693</v>
      </c>
      <c r="C175" s="14" t="s">
        <v>694</v>
      </c>
      <c r="D175" s="14" t="s">
        <v>137</v>
      </c>
      <c r="E175" s="14" t="s">
        <v>237</v>
      </c>
      <c r="F175" s="22">
        <v>520036658</v>
      </c>
      <c r="G175" s="14" t="s">
        <v>310</v>
      </c>
      <c r="H175" s="27" t="s">
        <v>462</v>
      </c>
      <c r="I175" s="14" t="s">
        <v>240</v>
      </c>
      <c r="J175" s="9"/>
      <c r="K175" s="23">
        <v>4.0999999999999996</v>
      </c>
      <c r="L175" s="14" t="s">
        <v>48</v>
      </c>
      <c r="M175" s="14" t="s">
        <v>695</v>
      </c>
      <c r="N175" s="17">
        <v>4.9400000000000004</v>
      </c>
      <c r="O175" s="17">
        <v>53602.57</v>
      </c>
      <c r="P175" s="24">
        <v>98.82</v>
      </c>
      <c r="Q175" s="17">
        <v>0</v>
      </c>
      <c r="R175" s="17">
        <v>52.970059999999997</v>
      </c>
      <c r="S175" s="17">
        <v>7.0883902359999999E-3</v>
      </c>
      <c r="T175" s="17">
        <v>0.465995250877</v>
      </c>
      <c r="U175" s="17">
        <v>0.100422391608</v>
      </c>
    </row>
    <row r="176" spans="2:21" x14ac:dyDescent="0.25">
      <c r="B176" s="26" t="s">
        <v>696</v>
      </c>
      <c r="C176" s="14" t="s">
        <v>697</v>
      </c>
      <c r="D176" s="14" t="s">
        <v>137</v>
      </c>
      <c r="E176" s="14" t="s">
        <v>237</v>
      </c>
      <c r="F176" s="22">
        <v>1720</v>
      </c>
      <c r="G176" s="14" t="s">
        <v>422</v>
      </c>
      <c r="H176" s="27" t="s">
        <v>462</v>
      </c>
      <c r="I176" s="14" t="s">
        <v>240</v>
      </c>
      <c r="J176" s="9"/>
      <c r="K176" s="23">
        <v>2.99</v>
      </c>
      <c r="L176" s="14" t="s">
        <v>48</v>
      </c>
      <c r="M176" s="14" t="s">
        <v>698</v>
      </c>
      <c r="N176" s="17">
        <v>13.12</v>
      </c>
      <c r="O176" s="17">
        <v>38327</v>
      </c>
      <c r="P176" s="24">
        <v>86.9</v>
      </c>
      <c r="Q176" s="17">
        <v>0</v>
      </c>
      <c r="R176" s="17">
        <v>33.306159999999998</v>
      </c>
      <c r="S176" s="17">
        <v>9.3651115560000001E-3</v>
      </c>
      <c r="T176" s="17">
        <v>0.29300537671600002</v>
      </c>
      <c r="U176" s="17">
        <v>6.3142919650999996E-2</v>
      </c>
    </row>
    <row r="177" spans="2:21" x14ac:dyDescent="0.25">
      <c r="B177" s="26" t="s">
        <v>699</v>
      </c>
      <c r="C177" s="14" t="s">
        <v>700</v>
      </c>
      <c r="D177" s="14" t="s">
        <v>137</v>
      </c>
      <c r="E177" s="14" t="s">
        <v>237</v>
      </c>
      <c r="F177" s="22">
        <v>1613</v>
      </c>
      <c r="G177" s="14" t="s">
        <v>267</v>
      </c>
      <c r="H177" s="27" t="s">
        <v>656</v>
      </c>
      <c r="I177" s="14" t="s">
        <v>272</v>
      </c>
      <c r="J177" s="9"/>
      <c r="K177" s="23">
        <v>3.73</v>
      </c>
      <c r="L177" s="14" t="s">
        <v>48</v>
      </c>
      <c r="M177" s="14" t="s">
        <v>701</v>
      </c>
      <c r="N177" s="17">
        <v>8.9</v>
      </c>
      <c r="O177" s="17">
        <v>51277.5</v>
      </c>
      <c r="P177" s="24">
        <v>93.14</v>
      </c>
      <c r="Q177" s="17">
        <v>0</v>
      </c>
      <c r="R177" s="17">
        <v>47.759860000000003</v>
      </c>
      <c r="S177" s="17">
        <v>3.222589746E-2</v>
      </c>
      <c r="T177" s="17">
        <v>0.42015938706799999</v>
      </c>
      <c r="U177" s="17">
        <v>9.0544722132999994E-2</v>
      </c>
    </row>
    <row r="178" spans="2:21" x14ac:dyDescent="0.25">
      <c r="B178" s="26" t="s">
        <v>702</v>
      </c>
      <c r="C178" s="14" t="s">
        <v>703</v>
      </c>
      <c r="D178" s="14" t="s">
        <v>137</v>
      </c>
      <c r="E178" s="14" t="s">
        <v>237</v>
      </c>
      <c r="F178" s="22">
        <v>511396046</v>
      </c>
      <c r="G178" s="14" t="s">
        <v>288</v>
      </c>
      <c r="H178" s="27" t="s">
        <v>476</v>
      </c>
      <c r="I178" s="14" t="s">
        <v>240</v>
      </c>
      <c r="J178" s="9"/>
      <c r="K178" s="23">
        <v>4.1399999999999997</v>
      </c>
      <c r="L178" s="14" t="s">
        <v>48</v>
      </c>
      <c r="M178" s="14" t="s">
        <v>704</v>
      </c>
      <c r="N178" s="17">
        <v>9.6199999999999992</v>
      </c>
      <c r="O178" s="17">
        <v>32963</v>
      </c>
      <c r="P178" s="24">
        <v>84.03</v>
      </c>
      <c r="Q178" s="17">
        <v>0</v>
      </c>
      <c r="R178" s="17">
        <v>27.698810000000002</v>
      </c>
      <c r="S178" s="17">
        <v>3.3582291019999999E-3</v>
      </c>
      <c r="T178" s="17">
        <v>0.24367565215000001</v>
      </c>
      <c r="U178" s="17">
        <v>5.2512320070999999E-2</v>
      </c>
    </row>
    <row r="179" spans="2:21" x14ac:dyDescent="0.25">
      <c r="B179" s="25" t="s">
        <v>705</v>
      </c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</row>
    <row r="180" spans="2:21" x14ac:dyDescent="0.25">
      <c r="B180" s="25" t="s">
        <v>706</v>
      </c>
      <c r="C180" s="9"/>
      <c r="D180" s="9"/>
      <c r="E180" s="9"/>
      <c r="F180" s="9"/>
      <c r="G180" s="9"/>
      <c r="H180" s="9"/>
      <c r="I180" s="9"/>
      <c r="J180" s="9"/>
      <c r="K180" s="20">
        <v>2.9204928004589998</v>
      </c>
      <c r="L180" s="9"/>
      <c r="M180" s="9"/>
      <c r="N180" s="9"/>
      <c r="O180" s="9"/>
      <c r="P180" s="9"/>
      <c r="Q180" s="9"/>
      <c r="R180" s="20">
        <v>114.67744999999999</v>
      </c>
      <c r="S180" s="9"/>
      <c r="T180" s="20">
        <v>1.0088557023110001</v>
      </c>
      <c r="U180" s="20">
        <v>0.21740930239699999</v>
      </c>
    </row>
    <row r="181" spans="2:21" x14ac:dyDescent="0.25">
      <c r="B181" s="25" t="s">
        <v>707</v>
      </c>
      <c r="C181" s="9"/>
      <c r="D181" s="9"/>
      <c r="E181" s="9"/>
      <c r="F181" s="9"/>
      <c r="G181" s="9"/>
      <c r="H181" s="9"/>
      <c r="I181" s="9"/>
      <c r="J181" s="9"/>
      <c r="K181" s="20">
        <v>0</v>
      </c>
      <c r="L181" s="9"/>
      <c r="M181" s="9"/>
      <c r="N181" s="9"/>
      <c r="O181" s="9"/>
      <c r="P181" s="9"/>
      <c r="Q181" s="9"/>
      <c r="R181" s="20">
        <v>40.010109999999997</v>
      </c>
      <c r="S181" s="9"/>
      <c r="T181" s="20">
        <v>0.35198225652499998</v>
      </c>
      <c r="U181" s="20">
        <v>7.5852489778000007E-2</v>
      </c>
    </row>
    <row r="182" spans="2:21" x14ac:dyDescent="0.25">
      <c r="B182" s="26" t="s">
        <v>708</v>
      </c>
      <c r="C182" s="14" t="s">
        <v>709</v>
      </c>
      <c r="D182" s="14" t="s">
        <v>710</v>
      </c>
      <c r="E182" s="14" t="s">
        <v>711</v>
      </c>
      <c r="F182" s="22">
        <v>0</v>
      </c>
      <c r="G182" s="9" t="s">
        <v>931</v>
      </c>
      <c r="H182" s="27" t="s">
        <v>1350</v>
      </c>
      <c r="I182" s="9" t="s">
        <v>1351</v>
      </c>
      <c r="J182" s="9"/>
      <c r="K182" s="23">
        <v>6.14</v>
      </c>
      <c r="L182" s="14" t="s">
        <v>49</v>
      </c>
      <c r="M182" s="9"/>
      <c r="N182" s="17">
        <v>5.68</v>
      </c>
      <c r="O182" s="17">
        <v>10000</v>
      </c>
      <c r="P182" s="24">
        <v>110.16</v>
      </c>
      <c r="Q182" s="17">
        <v>0</v>
      </c>
      <c r="R182" s="17">
        <v>40.010109999999997</v>
      </c>
      <c r="S182" s="9"/>
      <c r="T182" s="17">
        <v>0.35198225652499998</v>
      </c>
      <c r="U182" s="17">
        <v>7.5852489778000007E-2</v>
      </c>
    </row>
    <row r="183" spans="2:21" x14ac:dyDescent="0.25">
      <c r="B183" s="25" t="s">
        <v>712</v>
      </c>
      <c r="C183" s="9"/>
      <c r="D183" s="9"/>
      <c r="E183" s="9"/>
      <c r="F183" s="9"/>
      <c r="G183" s="9"/>
      <c r="H183" s="9"/>
      <c r="I183" s="9"/>
      <c r="J183" s="9"/>
      <c r="K183" s="20">
        <v>4.485423842606</v>
      </c>
      <c r="L183" s="9"/>
      <c r="M183" s="9"/>
      <c r="N183" s="17"/>
      <c r="O183" s="9"/>
      <c r="P183" s="9"/>
      <c r="Q183" s="9"/>
      <c r="R183" s="20">
        <v>74.667339999999996</v>
      </c>
      <c r="S183" s="9"/>
      <c r="T183" s="20">
        <v>0.65687344578499995</v>
      </c>
      <c r="U183" s="20">
        <v>0.14155681261899999</v>
      </c>
    </row>
    <row r="184" spans="2:21" x14ac:dyDescent="0.25">
      <c r="B184" s="26" t="s">
        <v>713</v>
      </c>
      <c r="C184" s="14" t="s">
        <v>714</v>
      </c>
      <c r="D184" s="14" t="s">
        <v>710</v>
      </c>
      <c r="E184" s="14" t="s">
        <v>711</v>
      </c>
      <c r="F184" s="22">
        <v>994</v>
      </c>
      <c r="G184" s="14" t="s">
        <v>1348</v>
      </c>
      <c r="H184" s="40" t="s">
        <v>1356</v>
      </c>
      <c r="I184" s="9" t="s">
        <v>1352</v>
      </c>
      <c r="J184" s="9"/>
      <c r="K184" s="23">
        <v>4.57</v>
      </c>
      <c r="L184" s="14" t="s">
        <v>49</v>
      </c>
      <c r="M184" s="9"/>
      <c r="N184" s="17">
        <v>4.8499999999999996</v>
      </c>
      <c r="O184" s="17">
        <v>10000</v>
      </c>
      <c r="P184" s="24">
        <v>103.3035</v>
      </c>
      <c r="Q184" s="17">
        <v>0</v>
      </c>
      <c r="R184" s="17">
        <v>37.519829999999999</v>
      </c>
      <c r="S184" s="17">
        <v>1.666666666E-3</v>
      </c>
      <c r="T184" s="17">
        <v>0.33007443438299999</v>
      </c>
      <c r="U184" s="17">
        <v>7.1131334594000006E-2</v>
      </c>
    </row>
    <row r="185" spans="2:21" x14ac:dyDescent="0.25">
      <c r="B185" s="26" t="s">
        <v>716</v>
      </c>
      <c r="C185" s="14" t="s">
        <v>717</v>
      </c>
      <c r="D185" s="14" t="s">
        <v>718</v>
      </c>
      <c r="E185" s="14" t="s">
        <v>711</v>
      </c>
      <c r="F185" s="22">
        <v>995</v>
      </c>
      <c r="G185" s="9" t="s">
        <v>1349</v>
      </c>
      <c r="H185" s="40" t="s">
        <v>1357</v>
      </c>
      <c r="I185" s="9" t="s">
        <v>1352</v>
      </c>
      <c r="J185" s="9"/>
      <c r="K185" s="23">
        <v>4.4000000000000004</v>
      </c>
      <c r="L185" s="14" t="s">
        <v>49</v>
      </c>
      <c r="M185" s="9"/>
      <c r="N185" s="17">
        <v>5.66</v>
      </c>
      <c r="O185" s="17">
        <v>10000</v>
      </c>
      <c r="P185" s="24">
        <v>102.2784</v>
      </c>
      <c r="Q185" s="17">
        <v>0</v>
      </c>
      <c r="R185" s="17">
        <v>37.147509999999997</v>
      </c>
      <c r="S185" s="17">
        <v>7.6923076900000005E-4</v>
      </c>
      <c r="T185" s="17">
        <v>0.32679901140200002</v>
      </c>
      <c r="U185" s="17">
        <v>7.0425478023999996E-2</v>
      </c>
    </row>
  </sheetData>
  <mergeCells count="2">
    <mergeCell ref="B6:U6"/>
    <mergeCell ref="B7:U7"/>
  </mergeCells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O116"/>
  <sheetViews>
    <sheetView rightToLeft="1" topLeftCell="A44" zoomScale="70" zoomScaleNormal="70" workbookViewId="0">
      <selection activeCell="B53" sqref="B53"/>
    </sheetView>
  </sheetViews>
  <sheetFormatPr defaultRowHeight="12.75" customHeight="1" x14ac:dyDescent="0.25"/>
  <cols>
    <col min="2" max="2" width="30.109375" bestFit="1" customWidth="1"/>
    <col min="3" max="3" width="16.109375" bestFit="1" customWidth="1"/>
    <col min="4" max="4" width="11.33203125" bestFit="1" customWidth="1"/>
    <col min="5" max="5" width="10.44140625" bestFit="1" customWidth="1"/>
    <col min="6" max="6" width="12.77734375" bestFit="1" customWidth="1"/>
    <col min="7" max="7" width="22.33203125" bestFit="1" customWidth="1"/>
    <col min="8" max="8" width="12.77734375" bestFit="1" customWidth="1"/>
    <col min="9" max="9" width="11.21875" bestFit="1" customWidth="1"/>
    <col min="10" max="10" width="12.33203125" bestFit="1" customWidth="1"/>
    <col min="11" max="11" width="19.88671875" bestFit="1" customWidth="1"/>
    <col min="12" max="12" width="10.21875" bestFit="1" customWidth="1"/>
    <col min="13" max="13" width="23" bestFit="1" customWidth="1"/>
    <col min="14" max="14" width="27.33203125" bestFit="1" customWidth="1"/>
    <col min="15" max="15" width="24.33203125" bestFit="1" customWidth="1"/>
  </cols>
  <sheetData>
    <row r="1" spans="2:15" x14ac:dyDescent="0.25">
      <c r="B1" s="1" t="s">
        <v>0</v>
      </c>
      <c r="C1" s="1" t="s">
        <v>1</v>
      </c>
    </row>
    <row r="2" spans="2:15" x14ac:dyDescent="0.25">
      <c r="B2" s="1" t="s">
        <v>2</v>
      </c>
      <c r="C2" s="1" t="s">
        <v>3</v>
      </c>
    </row>
    <row r="3" spans="2:15" x14ac:dyDescent="0.25">
      <c r="B3" s="1" t="s">
        <v>4</v>
      </c>
      <c r="C3" s="1" t="s">
        <v>5</v>
      </c>
    </row>
    <row r="4" spans="2:15" x14ac:dyDescent="0.25">
      <c r="B4" s="1" t="s">
        <v>6</v>
      </c>
      <c r="C4" s="2">
        <v>7973</v>
      </c>
    </row>
    <row r="6" spans="2:15" x14ac:dyDescent="0.25">
      <c r="B6" s="48" t="s">
        <v>719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50"/>
    </row>
    <row r="7" spans="2:15" x14ac:dyDescent="0.25">
      <c r="B7" s="51" t="s">
        <v>720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3"/>
    </row>
    <row r="8" spans="2:15" x14ac:dyDescent="0.25">
      <c r="B8" s="4" t="s">
        <v>67</v>
      </c>
      <c r="C8" s="4" t="s">
        <v>68</v>
      </c>
      <c r="D8" s="4" t="s">
        <v>113</v>
      </c>
      <c r="E8" s="4" t="s">
        <v>214</v>
      </c>
      <c r="F8" s="4" t="s">
        <v>69</v>
      </c>
      <c r="G8" s="4" t="s">
        <v>215</v>
      </c>
      <c r="H8" s="4" t="s">
        <v>72</v>
      </c>
      <c r="I8" s="4" t="s">
        <v>116</v>
      </c>
      <c r="J8" s="4" t="s">
        <v>117</v>
      </c>
      <c r="K8" s="4" t="s">
        <v>721</v>
      </c>
      <c r="L8" s="4" t="s">
        <v>75</v>
      </c>
      <c r="M8" s="4" t="s">
        <v>119</v>
      </c>
      <c r="N8" s="4" t="s">
        <v>76</v>
      </c>
      <c r="O8" s="4" t="s">
        <v>217</v>
      </c>
    </row>
    <row r="9" spans="2:15" x14ac:dyDescent="0.25">
      <c r="B9" s="5"/>
      <c r="C9" s="5"/>
      <c r="D9" s="5"/>
      <c r="E9" s="5"/>
      <c r="F9" s="5"/>
      <c r="G9" s="5"/>
      <c r="H9" s="5"/>
      <c r="I9" s="6" t="s">
        <v>123</v>
      </c>
      <c r="J9" s="6" t="s">
        <v>124</v>
      </c>
      <c r="K9" s="6" t="s">
        <v>10</v>
      </c>
      <c r="L9" s="6" t="s">
        <v>10</v>
      </c>
      <c r="M9" s="6" t="s">
        <v>11</v>
      </c>
      <c r="N9" s="6" t="s">
        <v>11</v>
      </c>
      <c r="O9" s="6" t="s">
        <v>11</v>
      </c>
    </row>
    <row r="10" spans="2:15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  <c r="N10" s="6" t="s">
        <v>126</v>
      </c>
      <c r="O10" s="6" t="s">
        <v>127</v>
      </c>
    </row>
    <row r="11" spans="2:15" x14ac:dyDescent="0.25">
      <c r="B11" s="25" t="s">
        <v>722</v>
      </c>
      <c r="C11" s="9"/>
      <c r="D11" s="9"/>
      <c r="E11" s="9"/>
      <c r="F11" s="9"/>
      <c r="G11" s="9"/>
      <c r="H11" s="9"/>
      <c r="I11" s="9"/>
      <c r="J11" s="9"/>
      <c r="K11" s="9"/>
      <c r="L11" s="20">
        <f>8032.28023+0.16</f>
        <v>8032.4402300000002</v>
      </c>
      <c r="M11" s="9"/>
      <c r="N11" s="20">
        <v>100</v>
      </c>
      <c r="O11" s="20">
        <v>15.227862508876999</v>
      </c>
    </row>
    <row r="12" spans="2:15" x14ac:dyDescent="0.25">
      <c r="B12" s="25" t="s">
        <v>723</v>
      </c>
      <c r="C12" s="9"/>
      <c r="D12" s="9"/>
      <c r="E12" s="9"/>
      <c r="F12" s="9"/>
      <c r="G12" s="9"/>
      <c r="H12" s="9"/>
      <c r="I12" s="9"/>
      <c r="J12" s="9"/>
      <c r="K12" s="9"/>
      <c r="L12" s="20">
        <f>6922.1195+0.16</f>
        <v>6922.2794999999996</v>
      </c>
      <c r="M12" s="9"/>
      <c r="N12" s="20">
        <v>86.178759975858</v>
      </c>
      <c r="O12" s="20">
        <v>13.123183080979</v>
      </c>
    </row>
    <row r="13" spans="2:15" x14ac:dyDescent="0.25">
      <c r="B13" s="25" t="s">
        <v>724</v>
      </c>
      <c r="C13" s="9"/>
      <c r="D13" s="9"/>
      <c r="E13" s="9"/>
      <c r="F13" s="9"/>
      <c r="G13" s="9"/>
      <c r="H13" s="9"/>
      <c r="I13" s="9"/>
      <c r="J13" s="9"/>
      <c r="K13" s="9"/>
      <c r="L13" s="20">
        <f>4880.14188+0.16</f>
        <v>4880.30188</v>
      </c>
      <c r="M13" s="9"/>
      <c r="N13" s="20">
        <v>60.756618796402996</v>
      </c>
      <c r="O13" s="20">
        <v>9.2519343753589993</v>
      </c>
    </row>
    <row r="14" spans="2:15" x14ac:dyDescent="0.25">
      <c r="B14" s="26" t="s">
        <v>725</v>
      </c>
      <c r="C14" s="14" t="s">
        <v>726</v>
      </c>
      <c r="D14" s="14" t="s">
        <v>137</v>
      </c>
      <c r="E14" s="14" t="s">
        <v>237</v>
      </c>
      <c r="F14" s="22">
        <v>520036658</v>
      </c>
      <c r="G14" s="14" t="s">
        <v>310</v>
      </c>
      <c r="H14" s="14" t="s">
        <v>48</v>
      </c>
      <c r="I14" s="17">
        <v>112877</v>
      </c>
      <c r="J14" s="28">
        <v>179.3</v>
      </c>
      <c r="K14" s="17">
        <v>0</v>
      </c>
      <c r="L14" s="17">
        <v>202.38846000000001</v>
      </c>
      <c r="M14" s="17">
        <v>3.5220915309999998E-3</v>
      </c>
      <c r="N14" s="17">
        <v>2.5196887335190001</v>
      </c>
      <c r="O14" s="17">
        <v>0.38369473599100001</v>
      </c>
    </row>
    <row r="15" spans="2:15" x14ac:dyDescent="0.25">
      <c r="B15" s="26" t="s">
        <v>727</v>
      </c>
      <c r="C15" s="14" t="s">
        <v>728</v>
      </c>
      <c r="D15" s="14" t="s">
        <v>137</v>
      </c>
      <c r="E15" s="14" t="s">
        <v>237</v>
      </c>
      <c r="F15" s="22">
        <v>510216054</v>
      </c>
      <c r="G15" s="14" t="s">
        <v>310</v>
      </c>
      <c r="H15" s="14" t="s">
        <v>48</v>
      </c>
      <c r="I15" s="17">
        <v>491</v>
      </c>
      <c r="J15" s="29">
        <v>54120</v>
      </c>
      <c r="K15" s="17">
        <v>0</v>
      </c>
      <c r="L15" s="17">
        <v>265.72919999999999</v>
      </c>
      <c r="M15" s="17">
        <v>4.8292738580000003E-3</v>
      </c>
      <c r="N15" s="17">
        <v>3.30826605137</v>
      </c>
      <c r="O15" s="17">
        <v>0.50377820572999998</v>
      </c>
    </row>
    <row r="16" spans="2:15" x14ac:dyDescent="0.25">
      <c r="B16" s="26" t="s">
        <v>729</v>
      </c>
      <c r="C16" s="14" t="s">
        <v>730</v>
      </c>
      <c r="D16" s="14" t="s">
        <v>137</v>
      </c>
      <c r="E16" s="14" t="s">
        <v>237</v>
      </c>
      <c r="F16" s="22">
        <v>520017450</v>
      </c>
      <c r="G16" s="14" t="s">
        <v>303</v>
      </c>
      <c r="H16" s="14" t="s">
        <v>48</v>
      </c>
      <c r="I16" s="17">
        <v>3996</v>
      </c>
      <c r="J16" s="29">
        <v>1955</v>
      </c>
      <c r="K16" s="17">
        <v>0</v>
      </c>
      <c r="L16" s="17">
        <v>78.121799999999993</v>
      </c>
      <c r="M16" s="17">
        <v>1.5603566509999999E-3</v>
      </c>
      <c r="N16" s="17">
        <v>0.97259803894999997</v>
      </c>
      <c r="O16" s="17">
        <v>0.148105892135</v>
      </c>
    </row>
    <row r="17" spans="2:15" x14ac:dyDescent="0.25">
      <c r="B17" s="26" t="s">
        <v>731</v>
      </c>
      <c r="C17" s="14" t="s">
        <v>732</v>
      </c>
      <c r="D17" s="14" t="s">
        <v>137</v>
      </c>
      <c r="E17" s="14" t="s">
        <v>237</v>
      </c>
      <c r="F17" s="22">
        <v>520033986</v>
      </c>
      <c r="G17" s="14" t="s">
        <v>303</v>
      </c>
      <c r="H17" s="14" t="s">
        <v>48</v>
      </c>
      <c r="I17" s="17">
        <v>3575</v>
      </c>
      <c r="J17" s="29">
        <v>2484</v>
      </c>
      <c r="K17" s="17">
        <v>0</v>
      </c>
      <c r="L17" s="17">
        <v>88.802999999999997</v>
      </c>
      <c r="M17" s="17">
        <v>1.6676091339999999E-3</v>
      </c>
      <c r="N17" s="17">
        <v>1.105576467169</v>
      </c>
      <c r="O17" s="17">
        <v>0.168355664351</v>
      </c>
    </row>
    <row r="18" spans="2:15" x14ac:dyDescent="0.25">
      <c r="B18" s="26" t="s">
        <v>733</v>
      </c>
      <c r="C18" s="14" t="s">
        <v>734</v>
      </c>
      <c r="D18" s="14" t="s">
        <v>137</v>
      </c>
      <c r="E18" s="14" t="s">
        <v>237</v>
      </c>
      <c r="F18" s="22">
        <v>520043027</v>
      </c>
      <c r="G18" s="14" t="s">
        <v>493</v>
      </c>
      <c r="H18" s="14" t="s">
        <v>48</v>
      </c>
      <c r="I18" s="17">
        <v>463</v>
      </c>
      <c r="J18" s="29">
        <v>46960</v>
      </c>
      <c r="K18" s="17">
        <v>0</v>
      </c>
      <c r="L18" s="17">
        <v>217.4248</v>
      </c>
      <c r="M18" s="17">
        <v>1.082960327E-3</v>
      </c>
      <c r="N18" s="17">
        <v>2.706887630587</v>
      </c>
      <c r="O18" s="17">
        <v>0.41220112665500003</v>
      </c>
    </row>
    <row r="19" spans="2:15" x14ac:dyDescent="0.25">
      <c r="B19" s="26" t="s">
        <v>735</v>
      </c>
      <c r="C19" s="14" t="s">
        <v>736</v>
      </c>
      <c r="D19" s="14" t="s">
        <v>137</v>
      </c>
      <c r="E19" s="14" t="s">
        <v>237</v>
      </c>
      <c r="F19" s="22">
        <v>520018078</v>
      </c>
      <c r="G19" s="14" t="s">
        <v>238</v>
      </c>
      <c r="H19" s="14" t="s">
        <v>48</v>
      </c>
      <c r="I19" s="17">
        <v>25100</v>
      </c>
      <c r="J19" s="29">
        <v>2382</v>
      </c>
      <c r="K19" s="17">
        <v>4.6171800000000003</v>
      </c>
      <c r="L19" s="17">
        <v>602.49918000000002</v>
      </c>
      <c r="M19" s="17">
        <v>1.679924585E-3</v>
      </c>
      <c r="N19" s="17">
        <v>7.5009731078559998</v>
      </c>
      <c r="O19" s="17">
        <v>1.1422378716920001</v>
      </c>
    </row>
    <row r="20" spans="2:15" x14ac:dyDescent="0.25">
      <c r="B20" s="26" t="s">
        <v>737</v>
      </c>
      <c r="C20" s="14" t="s">
        <v>738</v>
      </c>
      <c r="D20" s="14" t="s">
        <v>137</v>
      </c>
      <c r="E20" s="14" t="s">
        <v>237</v>
      </c>
      <c r="F20" s="22">
        <v>520000118</v>
      </c>
      <c r="G20" s="14" t="s">
        <v>238</v>
      </c>
      <c r="H20" s="14" t="s">
        <v>48</v>
      </c>
      <c r="I20" s="17">
        <v>18963</v>
      </c>
      <c r="J20" s="29">
        <v>2415</v>
      </c>
      <c r="K20" s="17">
        <v>0</v>
      </c>
      <c r="L20" s="17">
        <v>457.95645000000002</v>
      </c>
      <c r="M20" s="17">
        <v>1.420852972E-3</v>
      </c>
      <c r="N20" s="17">
        <v>5.7014501098889996</v>
      </c>
      <c r="O20" s="17">
        <v>0.86820898374599997</v>
      </c>
    </row>
    <row r="21" spans="2:15" x14ac:dyDescent="0.25">
      <c r="B21" s="26" t="s">
        <v>739</v>
      </c>
      <c r="C21" s="14" t="s">
        <v>740</v>
      </c>
      <c r="D21" s="14" t="s">
        <v>137</v>
      </c>
      <c r="E21" s="14" t="s">
        <v>237</v>
      </c>
      <c r="F21" s="22">
        <v>520007030</v>
      </c>
      <c r="G21" s="14" t="s">
        <v>238</v>
      </c>
      <c r="H21" s="14" t="s">
        <v>48</v>
      </c>
      <c r="I21" s="17">
        <v>24101</v>
      </c>
      <c r="J21" s="29">
        <v>1277</v>
      </c>
      <c r="K21" s="17">
        <v>0</v>
      </c>
      <c r="L21" s="17">
        <v>307.76976999999999</v>
      </c>
      <c r="M21" s="17">
        <v>2.0705024190000002E-3</v>
      </c>
      <c r="N21" s="17">
        <v>3.8316612616480001</v>
      </c>
      <c r="O21" s="17">
        <v>0.58348010872900002</v>
      </c>
    </row>
    <row r="22" spans="2:15" x14ac:dyDescent="0.25">
      <c r="B22" s="26" t="s">
        <v>741</v>
      </c>
      <c r="C22" s="14" t="s">
        <v>742</v>
      </c>
      <c r="D22" s="14" t="s">
        <v>137</v>
      </c>
      <c r="E22" s="14" t="s">
        <v>237</v>
      </c>
      <c r="F22" s="22">
        <v>520029083</v>
      </c>
      <c r="G22" s="14" t="s">
        <v>238</v>
      </c>
      <c r="H22" s="14" t="s">
        <v>48</v>
      </c>
      <c r="I22" s="17">
        <v>1141</v>
      </c>
      <c r="J22" s="29">
        <v>8642</v>
      </c>
      <c r="K22" s="17">
        <v>0</v>
      </c>
      <c r="L22" s="17">
        <v>98.605220000000003</v>
      </c>
      <c r="M22" s="17">
        <v>1.137246631E-3</v>
      </c>
      <c r="N22" s="17">
        <v>1.2276118010879999</v>
      </c>
      <c r="O22" s="17">
        <v>0.186939037212</v>
      </c>
    </row>
    <row r="23" spans="2:15" x14ac:dyDescent="0.25">
      <c r="B23" s="26" t="s">
        <v>743</v>
      </c>
      <c r="C23" s="14" t="s">
        <v>744</v>
      </c>
      <c r="D23" s="14" t="s">
        <v>137</v>
      </c>
      <c r="E23" s="14" t="s">
        <v>237</v>
      </c>
      <c r="F23" s="22">
        <v>520000522</v>
      </c>
      <c r="G23" s="14" t="s">
        <v>238</v>
      </c>
      <c r="H23" s="14" t="s">
        <v>48</v>
      </c>
      <c r="I23" s="17">
        <v>4382</v>
      </c>
      <c r="J23" s="29">
        <v>7460</v>
      </c>
      <c r="K23" s="17">
        <v>0</v>
      </c>
      <c r="L23" s="17">
        <v>326.8972</v>
      </c>
      <c r="M23" s="17">
        <v>1.874293095E-3</v>
      </c>
      <c r="N23" s="17">
        <v>4.0697932671599997</v>
      </c>
      <c r="O23" s="17">
        <v>0.61974252311800004</v>
      </c>
    </row>
    <row r="24" spans="2:15" x14ac:dyDescent="0.25">
      <c r="B24" s="26" t="s">
        <v>745</v>
      </c>
      <c r="C24" s="14" t="s">
        <v>746</v>
      </c>
      <c r="D24" s="14" t="s">
        <v>137</v>
      </c>
      <c r="E24" s="14" t="s">
        <v>237</v>
      </c>
      <c r="F24" s="22">
        <v>520028010</v>
      </c>
      <c r="G24" s="14" t="s">
        <v>443</v>
      </c>
      <c r="H24" s="14" t="s">
        <v>48</v>
      </c>
      <c r="I24" s="17">
        <v>158</v>
      </c>
      <c r="J24" s="29">
        <v>84650</v>
      </c>
      <c r="K24" s="17">
        <v>0</v>
      </c>
      <c r="L24" s="17">
        <v>133.74700000000001</v>
      </c>
      <c r="M24" s="17">
        <v>2.0523566569999999E-3</v>
      </c>
      <c r="N24" s="17">
        <v>1.6651186981799999</v>
      </c>
      <c r="O24" s="17">
        <v>0.253561985968</v>
      </c>
    </row>
    <row r="25" spans="2:15" x14ac:dyDescent="0.25">
      <c r="B25" s="26" t="s">
        <v>747</v>
      </c>
      <c r="C25" s="14" t="s">
        <v>748</v>
      </c>
      <c r="D25" s="14" t="s">
        <v>137</v>
      </c>
      <c r="E25" s="14" t="s">
        <v>237</v>
      </c>
      <c r="F25" s="22">
        <v>520044322</v>
      </c>
      <c r="G25" s="14" t="s">
        <v>443</v>
      </c>
      <c r="H25" s="14" t="s">
        <v>48</v>
      </c>
      <c r="I25" s="17">
        <v>119</v>
      </c>
      <c r="J25" s="29">
        <v>64110</v>
      </c>
      <c r="K25" s="17">
        <v>0</v>
      </c>
      <c r="L25" s="17">
        <v>76.290899999999993</v>
      </c>
      <c r="M25" s="17">
        <v>9.9302421299999992E-4</v>
      </c>
      <c r="N25" s="17">
        <v>0.94980376450299997</v>
      </c>
      <c r="O25" s="17">
        <v>0.14463481136199999</v>
      </c>
    </row>
    <row r="26" spans="2:15" x14ac:dyDescent="0.25">
      <c r="B26" s="26" t="s">
        <v>749</v>
      </c>
      <c r="C26" s="14" t="s">
        <v>750</v>
      </c>
      <c r="D26" s="14" t="s">
        <v>137</v>
      </c>
      <c r="E26" s="14" t="s">
        <v>237</v>
      </c>
      <c r="F26" s="22">
        <v>550013098</v>
      </c>
      <c r="G26" s="14" t="s">
        <v>682</v>
      </c>
      <c r="H26" s="14" t="s">
        <v>48</v>
      </c>
      <c r="I26" s="17">
        <v>23561</v>
      </c>
      <c r="J26" s="29">
        <v>1121</v>
      </c>
      <c r="K26" s="17">
        <v>0</v>
      </c>
      <c r="L26" s="17">
        <v>264.11881</v>
      </c>
      <c r="M26" s="17">
        <v>2.0072163160000001E-3</v>
      </c>
      <c r="N26" s="17">
        <v>3.2882170745670001</v>
      </c>
      <c r="O26" s="17">
        <v>0.50072517510799996</v>
      </c>
    </row>
    <row r="27" spans="2:15" x14ac:dyDescent="0.25">
      <c r="B27" s="26" t="s">
        <v>751</v>
      </c>
      <c r="C27" s="14" t="s">
        <v>752</v>
      </c>
      <c r="D27" s="14" t="s">
        <v>137</v>
      </c>
      <c r="E27" s="14" t="s">
        <v>237</v>
      </c>
      <c r="F27" s="22">
        <v>550010003</v>
      </c>
      <c r="G27" s="14" t="s">
        <v>682</v>
      </c>
      <c r="H27" s="14" t="s">
        <v>48</v>
      </c>
      <c r="I27" s="17">
        <v>336245</v>
      </c>
      <c r="J27" s="28">
        <v>38.700000000000003</v>
      </c>
      <c r="K27" s="17">
        <v>0</v>
      </c>
      <c r="L27" s="17">
        <v>130.12681000000001</v>
      </c>
      <c r="M27" s="17">
        <v>2.5960284189999999E-3</v>
      </c>
      <c r="N27" s="17">
        <v>1.6200481840009999</v>
      </c>
      <c r="O27" s="17">
        <v>0.246698710037</v>
      </c>
    </row>
    <row r="28" spans="2:15" x14ac:dyDescent="0.25">
      <c r="B28" s="26" t="s">
        <v>753</v>
      </c>
      <c r="C28" s="14" t="s">
        <v>754</v>
      </c>
      <c r="D28" s="14" t="s">
        <v>137</v>
      </c>
      <c r="E28" s="14" t="s">
        <v>237</v>
      </c>
      <c r="F28" s="22">
        <v>520027830</v>
      </c>
      <c r="G28" s="14" t="s">
        <v>344</v>
      </c>
      <c r="H28" s="14" t="s">
        <v>48</v>
      </c>
      <c r="I28" s="17">
        <v>13550</v>
      </c>
      <c r="J28" s="29">
        <v>1919</v>
      </c>
      <c r="K28" s="17">
        <v>0</v>
      </c>
      <c r="L28" s="17">
        <v>260.02449999999999</v>
      </c>
      <c r="M28" s="17">
        <v>1.0583447519999999E-3</v>
      </c>
      <c r="N28" s="17">
        <v>3.2372438778810002</v>
      </c>
      <c r="O28" s="17">
        <v>0.49296304680000003</v>
      </c>
    </row>
    <row r="29" spans="2:15" x14ac:dyDescent="0.25">
      <c r="B29" s="26" t="s">
        <v>755</v>
      </c>
      <c r="C29" s="14" t="s">
        <v>756</v>
      </c>
      <c r="D29" s="14" t="s">
        <v>137</v>
      </c>
      <c r="E29" s="14" t="s">
        <v>237</v>
      </c>
      <c r="F29" s="22">
        <v>520041997</v>
      </c>
      <c r="G29" s="14" t="s">
        <v>533</v>
      </c>
      <c r="H29" s="14" t="s">
        <v>48</v>
      </c>
      <c r="I29" s="17">
        <v>698</v>
      </c>
      <c r="J29" s="29">
        <v>5985</v>
      </c>
      <c r="K29" s="17">
        <v>0</v>
      </c>
      <c r="L29" s="17">
        <v>41.775300000000001</v>
      </c>
      <c r="M29" s="17">
        <v>6.5671710100000005E-4</v>
      </c>
      <c r="N29" s="17">
        <v>0.52009266115899999</v>
      </c>
      <c r="O29" s="17">
        <v>7.9198995359999996E-2</v>
      </c>
    </row>
    <row r="30" spans="2:15" x14ac:dyDescent="0.25">
      <c r="B30" s="26" t="s">
        <v>757</v>
      </c>
      <c r="C30" s="14" t="s">
        <v>758</v>
      </c>
      <c r="D30" s="14" t="s">
        <v>137</v>
      </c>
      <c r="E30" s="14" t="s">
        <v>237</v>
      </c>
      <c r="F30" s="22">
        <v>520003781</v>
      </c>
      <c r="G30" s="14" t="s">
        <v>759</v>
      </c>
      <c r="H30" s="14" t="s">
        <v>48</v>
      </c>
      <c r="I30" s="17">
        <v>567</v>
      </c>
      <c r="J30" s="29">
        <v>8710</v>
      </c>
      <c r="K30" s="17">
        <v>0.98392000000000002</v>
      </c>
      <c r="L30" s="17">
        <v>50.369619999999998</v>
      </c>
      <c r="M30" s="17">
        <v>4.9179048100000001E-4</v>
      </c>
      <c r="N30" s="17">
        <v>0.62708992412700004</v>
      </c>
      <c r="O30" s="17">
        <v>9.5492391452999995E-2</v>
      </c>
    </row>
    <row r="31" spans="2:15" x14ac:dyDescent="0.25">
      <c r="B31" s="26" t="s">
        <v>760</v>
      </c>
      <c r="C31" s="14" t="s">
        <v>761</v>
      </c>
      <c r="D31" s="14" t="s">
        <v>137</v>
      </c>
      <c r="E31" s="14" t="s">
        <v>237</v>
      </c>
      <c r="F31" s="22">
        <v>512607888</v>
      </c>
      <c r="G31" s="14" t="s">
        <v>618</v>
      </c>
      <c r="H31" s="14" t="s">
        <v>48</v>
      </c>
      <c r="I31" s="17">
        <v>45</v>
      </c>
      <c r="J31" s="29">
        <v>41370</v>
      </c>
      <c r="K31" s="17">
        <v>0</v>
      </c>
      <c r="L31" s="17">
        <v>18.616499999999998</v>
      </c>
      <c r="M31" s="17">
        <v>3.1159550699999999E-4</v>
      </c>
      <c r="N31" s="17">
        <v>0.231771047161</v>
      </c>
      <c r="O31" s="17">
        <v>3.5293776397000001E-2</v>
      </c>
    </row>
    <row r="32" spans="2:15" x14ac:dyDescent="0.25">
      <c r="B32" s="26" t="s">
        <v>762</v>
      </c>
      <c r="C32" s="14" t="s">
        <v>763</v>
      </c>
      <c r="D32" s="14" t="s">
        <v>137</v>
      </c>
      <c r="E32" s="14" t="s">
        <v>237</v>
      </c>
      <c r="F32" s="22">
        <v>520022732</v>
      </c>
      <c r="G32" s="14" t="s">
        <v>336</v>
      </c>
      <c r="H32" s="14" t="s">
        <v>48</v>
      </c>
      <c r="I32" s="17">
        <v>5291</v>
      </c>
      <c r="J32" s="29">
        <v>2398</v>
      </c>
      <c r="K32" s="17">
        <v>3.55464</v>
      </c>
      <c r="L32" s="17">
        <v>130.43281999999999</v>
      </c>
      <c r="M32" s="17">
        <v>2.2216491529999998E-3</v>
      </c>
      <c r="N32" s="17">
        <v>1.6238579365400001</v>
      </c>
      <c r="O32" s="17">
        <v>0.24727885391500001</v>
      </c>
    </row>
    <row r="33" spans="2:15" x14ac:dyDescent="0.25">
      <c r="B33" s="26" t="s">
        <v>764</v>
      </c>
      <c r="C33" s="14" t="s">
        <v>765</v>
      </c>
      <c r="D33" s="14" t="s">
        <v>137</v>
      </c>
      <c r="E33" s="14" t="s">
        <v>237</v>
      </c>
      <c r="F33" s="22">
        <v>514892801</v>
      </c>
      <c r="G33" s="14" t="s">
        <v>766</v>
      </c>
      <c r="H33" s="14" t="s">
        <v>48</v>
      </c>
      <c r="I33" s="17">
        <v>7426</v>
      </c>
      <c r="J33" s="29">
        <v>1224</v>
      </c>
      <c r="K33" s="17">
        <v>1.4664200000000001</v>
      </c>
      <c r="L33" s="17">
        <v>92.360659999999996</v>
      </c>
      <c r="M33" s="17">
        <v>2.0948121799999999E-3</v>
      </c>
      <c r="N33" s="17">
        <v>1.149868497553</v>
      </c>
      <c r="O33" s="17">
        <v>0.17510039384000001</v>
      </c>
    </row>
    <row r="34" spans="2:15" x14ac:dyDescent="0.25">
      <c r="B34" s="26" t="s">
        <v>767</v>
      </c>
      <c r="C34" s="14" t="s">
        <v>768</v>
      </c>
      <c r="D34" s="14" t="s">
        <v>137</v>
      </c>
      <c r="E34" s="14" t="s">
        <v>237</v>
      </c>
      <c r="F34" s="22">
        <v>511659401</v>
      </c>
      <c r="G34" s="14" t="s">
        <v>267</v>
      </c>
      <c r="H34" s="14" t="s">
        <v>48</v>
      </c>
      <c r="I34" s="17">
        <v>922</v>
      </c>
      <c r="J34" s="29">
        <v>5416</v>
      </c>
      <c r="K34" s="17">
        <v>0</v>
      </c>
      <c r="L34" s="17">
        <v>49.935519999999997</v>
      </c>
      <c r="M34" s="17">
        <v>7.0119726000000002E-4</v>
      </c>
      <c r="N34" s="17">
        <v>0.62168548120900002</v>
      </c>
      <c r="O34" s="17">
        <v>9.4669410315999999E-2</v>
      </c>
    </row>
    <row r="35" spans="2:15" x14ac:dyDescent="0.25">
      <c r="B35" s="26" t="s">
        <v>769</v>
      </c>
      <c r="C35" s="14" t="s">
        <v>770</v>
      </c>
      <c r="D35" s="14" t="s">
        <v>137</v>
      </c>
      <c r="E35" s="14" t="s">
        <v>237</v>
      </c>
      <c r="F35" s="22">
        <v>520038506</v>
      </c>
      <c r="G35" s="14" t="s">
        <v>267</v>
      </c>
      <c r="H35" s="14" t="s">
        <v>48</v>
      </c>
      <c r="I35" s="17">
        <v>2658</v>
      </c>
      <c r="J35" s="29">
        <v>4133</v>
      </c>
      <c r="K35" s="17">
        <v>1.8606</v>
      </c>
      <c r="L35" s="17">
        <v>111.71574</v>
      </c>
      <c r="M35" s="17">
        <v>1.5461532950000001E-3</v>
      </c>
      <c r="N35" s="17">
        <v>1.390834692031</v>
      </c>
      <c r="O35" s="17">
        <v>0.21179439462800001</v>
      </c>
    </row>
    <row r="36" spans="2:15" x14ac:dyDescent="0.25">
      <c r="B36" s="26" t="s">
        <v>771</v>
      </c>
      <c r="C36" s="14" t="s">
        <v>772</v>
      </c>
      <c r="D36" s="14" t="s">
        <v>137</v>
      </c>
      <c r="E36" s="14" t="s">
        <v>237</v>
      </c>
      <c r="F36" s="22">
        <v>520026683</v>
      </c>
      <c r="G36" s="14" t="s">
        <v>267</v>
      </c>
      <c r="H36" s="14" t="s">
        <v>48</v>
      </c>
      <c r="I36" s="17">
        <v>2022</v>
      </c>
      <c r="J36" s="29">
        <v>2050</v>
      </c>
      <c r="K36" s="17">
        <v>1.0716600000000001</v>
      </c>
      <c r="L36" s="17">
        <v>42.522660000000002</v>
      </c>
      <c r="M36" s="17">
        <v>5.6657804500000002E-4</v>
      </c>
      <c r="N36" s="17">
        <v>0.52939711741100004</v>
      </c>
      <c r="O36" s="17">
        <v>8.0615865164999995E-2</v>
      </c>
    </row>
    <row r="37" spans="2:15" x14ac:dyDescent="0.25">
      <c r="B37" s="26" t="s">
        <v>773</v>
      </c>
      <c r="C37" s="14" t="s">
        <v>774</v>
      </c>
      <c r="D37" s="14" t="s">
        <v>137</v>
      </c>
      <c r="E37" s="14" t="s">
        <v>237</v>
      </c>
      <c r="F37" s="22">
        <v>520033234</v>
      </c>
      <c r="G37" s="14" t="s">
        <v>267</v>
      </c>
      <c r="H37" s="14" t="s">
        <v>48</v>
      </c>
      <c r="I37" s="17">
        <v>2208</v>
      </c>
      <c r="J37" s="29">
        <v>2905</v>
      </c>
      <c r="K37" s="17">
        <v>0</v>
      </c>
      <c r="L37" s="17">
        <v>64.142399999999995</v>
      </c>
      <c r="M37" s="17">
        <v>1.1959260770000001E-3</v>
      </c>
      <c r="N37" s="17">
        <v>0.79855779633299995</v>
      </c>
      <c r="O37" s="17">
        <v>0.121603283279</v>
      </c>
    </row>
    <row r="38" spans="2:15" x14ac:dyDescent="0.25">
      <c r="B38" s="26" t="s">
        <v>775</v>
      </c>
      <c r="C38" s="14" t="s">
        <v>776</v>
      </c>
      <c r="D38" s="14" t="s">
        <v>137</v>
      </c>
      <c r="E38" s="14" t="s">
        <v>237</v>
      </c>
      <c r="F38" s="22">
        <v>520037789</v>
      </c>
      <c r="G38" s="14" t="s">
        <v>267</v>
      </c>
      <c r="H38" s="14" t="s">
        <v>48</v>
      </c>
      <c r="I38" s="17">
        <v>309</v>
      </c>
      <c r="J38" s="29">
        <v>18410</v>
      </c>
      <c r="K38" s="17">
        <v>0</v>
      </c>
      <c r="L38" s="17">
        <v>56.886899999999997</v>
      </c>
      <c r="M38" s="17">
        <v>6.8961052199999998E-4</v>
      </c>
      <c r="N38" s="17">
        <v>0.70822852752900001</v>
      </c>
      <c r="O38" s="17">
        <v>0.10784806642</v>
      </c>
    </row>
    <row r="39" spans="2:15" x14ac:dyDescent="0.25">
      <c r="B39" s="26" t="s">
        <v>777</v>
      </c>
      <c r="C39" s="14" t="s">
        <v>778</v>
      </c>
      <c r="D39" s="14" t="s">
        <v>137</v>
      </c>
      <c r="E39" s="14" t="s">
        <v>237</v>
      </c>
      <c r="F39" s="22">
        <v>510960719</v>
      </c>
      <c r="G39" s="14" t="s">
        <v>267</v>
      </c>
      <c r="H39" s="14" t="s">
        <v>48</v>
      </c>
      <c r="I39" s="17">
        <v>515</v>
      </c>
      <c r="J39" s="29">
        <v>21190</v>
      </c>
      <c r="K39" s="17">
        <v>0</v>
      </c>
      <c r="L39" s="17">
        <v>109.1285</v>
      </c>
      <c r="M39" s="17">
        <v>4.2466255399999998E-4</v>
      </c>
      <c r="N39" s="17">
        <v>1.3586241624440001</v>
      </c>
      <c r="O39" s="17">
        <v>0.206889419469</v>
      </c>
    </row>
    <row r="40" spans="2:15" x14ac:dyDescent="0.25">
      <c r="B40" s="26" t="s">
        <v>779</v>
      </c>
      <c r="C40" s="14" t="s">
        <v>780</v>
      </c>
      <c r="D40" s="14" t="s">
        <v>137</v>
      </c>
      <c r="E40" s="14" t="s">
        <v>237</v>
      </c>
      <c r="F40" s="22">
        <v>520013954</v>
      </c>
      <c r="G40" s="14" t="s">
        <v>781</v>
      </c>
      <c r="H40" s="14" t="s">
        <v>48</v>
      </c>
      <c r="I40" s="17">
        <v>2088</v>
      </c>
      <c r="J40" s="29">
        <v>5692</v>
      </c>
      <c r="K40" s="17">
        <v>0</v>
      </c>
      <c r="L40" s="17">
        <v>118.84896000000001</v>
      </c>
      <c r="M40" s="17">
        <v>1.9162741E-4</v>
      </c>
      <c r="N40" s="17">
        <v>1.4796416035890001</v>
      </c>
      <c r="O40" s="17">
        <v>0.22531778901800001</v>
      </c>
    </row>
    <row r="41" spans="2:15" x14ac:dyDescent="0.25">
      <c r="B41" s="26" t="s">
        <v>782</v>
      </c>
      <c r="C41" s="14" t="s">
        <v>783</v>
      </c>
      <c r="D41" s="14" t="s">
        <v>137</v>
      </c>
      <c r="E41" s="14" t="s">
        <v>237</v>
      </c>
      <c r="F41" s="22">
        <v>1612</v>
      </c>
      <c r="G41" s="14" t="s">
        <v>781</v>
      </c>
      <c r="H41" s="14" t="s">
        <v>48</v>
      </c>
      <c r="I41" s="17">
        <v>383</v>
      </c>
      <c r="J41" s="29">
        <v>17330</v>
      </c>
      <c r="K41" s="17">
        <v>0</v>
      </c>
      <c r="L41" s="17">
        <v>66.373900000000006</v>
      </c>
      <c r="M41" s="17">
        <v>2.7426242E-4</v>
      </c>
      <c r="N41" s="17">
        <v>0.82633944657500003</v>
      </c>
      <c r="O41" s="17">
        <v>0.12583383478099999</v>
      </c>
    </row>
    <row r="42" spans="2:15" x14ac:dyDescent="0.25">
      <c r="B42" s="26" t="s">
        <v>784</v>
      </c>
      <c r="C42" s="14" t="s">
        <v>785</v>
      </c>
      <c r="D42" s="14" t="s">
        <v>137</v>
      </c>
      <c r="E42" s="14" t="s">
        <v>237</v>
      </c>
      <c r="F42" s="22">
        <v>2250</v>
      </c>
      <c r="G42" s="14" t="s">
        <v>786</v>
      </c>
      <c r="H42" s="14" t="s">
        <v>48</v>
      </c>
      <c r="I42" s="17">
        <v>412</v>
      </c>
      <c r="J42" s="29">
        <v>19820</v>
      </c>
      <c r="K42" s="17">
        <v>0.16</v>
      </c>
      <c r="L42" s="17">
        <f>81.6584+0.16</f>
        <v>81.818399999999997</v>
      </c>
      <c r="M42" s="17">
        <v>8.1178905200000005E-4</v>
      </c>
      <c r="N42" s="17">
        <v>1.0166278772870001</v>
      </c>
      <c r="O42" s="17">
        <v>0.15481069538</v>
      </c>
    </row>
    <row r="43" spans="2:15" x14ac:dyDescent="0.25">
      <c r="B43" s="26" t="s">
        <v>787</v>
      </c>
      <c r="C43" s="14" t="s">
        <v>788</v>
      </c>
      <c r="D43" s="14" t="s">
        <v>137</v>
      </c>
      <c r="E43" s="14" t="s">
        <v>237</v>
      </c>
      <c r="F43" s="22">
        <v>520036872</v>
      </c>
      <c r="G43" s="14" t="s">
        <v>789</v>
      </c>
      <c r="H43" s="14" t="s">
        <v>48</v>
      </c>
      <c r="I43" s="17">
        <v>751</v>
      </c>
      <c r="J43" s="29">
        <v>44590</v>
      </c>
      <c r="K43" s="17">
        <v>0</v>
      </c>
      <c r="L43" s="17">
        <v>334.87090000000001</v>
      </c>
      <c r="M43" s="17">
        <v>1.2107538209999999E-3</v>
      </c>
      <c r="N43" s="17">
        <v>4.1690639570719998</v>
      </c>
      <c r="O43" s="17">
        <v>0.63485932729000005</v>
      </c>
    </row>
    <row r="44" spans="2:15" x14ac:dyDescent="0.25">
      <c r="B44" s="25" t="s">
        <v>790</v>
      </c>
      <c r="C44" s="9"/>
      <c r="D44" s="9"/>
      <c r="E44" s="9"/>
      <c r="F44" s="9"/>
      <c r="G44" s="9"/>
      <c r="H44" s="9"/>
      <c r="I44" s="9"/>
      <c r="J44" s="9"/>
      <c r="K44" s="9"/>
      <c r="L44" s="20">
        <v>1812.0661</v>
      </c>
      <c r="M44" s="9"/>
      <c r="N44" s="20">
        <v>22.559796821231998</v>
      </c>
      <c r="O44" s="20">
        <v>3.4353748422189998</v>
      </c>
    </row>
    <row r="45" spans="2:15" x14ac:dyDescent="0.25">
      <c r="B45" s="26" t="s">
        <v>791</v>
      </c>
      <c r="C45" s="14" t="s">
        <v>792</v>
      </c>
      <c r="D45" s="14" t="s">
        <v>137</v>
      </c>
      <c r="E45" s="14" t="s">
        <v>237</v>
      </c>
      <c r="F45" s="22">
        <v>520025602</v>
      </c>
      <c r="G45" s="14" t="s">
        <v>793</v>
      </c>
      <c r="H45" s="14" t="s">
        <v>48</v>
      </c>
      <c r="I45" s="17">
        <v>302</v>
      </c>
      <c r="J45" s="29">
        <v>11080</v>
      </c>
      <c r="K45" s="17">
        <v>0</v>
      </c>
      <c r="L45" s="17">
        <v>33.461599999999997</v>
      </c>
      <c r="M45" s="17">
        <v>1.1846774910000001E-3</v>
      </c>
      <c r="N45" s="17">
        <v>0.41658905120099998</v>
      </c>
      <c r="O45" s="17">
        <v>6.3437607943000004E-2</v>
      </c>
    </row>
    <row r="46" spans="2:15" x14ac:dyDescent="0.25">
      <c r="B46" s="26" t="s">
        <v>794</v>
      </c>
      <c r="C46" s="14" t="s">
        <v>795</v>
      </c>
      <c r="D46" s="14" t="s">
        <v>137</v>
      </c>
      <c r="E46" s="14" t="s">
        <v>237</v>
      </c>
      <c r="F46" s="22">
        <v>512157603</v>
      </c>
      <c r="G46" s="14" t="s">
        <v>793</v>
      </c>
      <c r="H46" s="14" t="s">
        <v>48</v>
      </c>
      <c r="I46" s="17">
        <v>759</v>
      </c>
      <c r="J46" s="29">
        <v>11210</v>
      </c>
      <c r="K46" s="17">
        <v>0</v>
      </c>
      <c r="L46" s="17">
        <v>85.0839</v>
      </c>
      <c r="M46" s="17">
        <v>5.6153843470000001E-3</v>
      </c>
      <c r="N46" s="17">
        <v>1.0592745467489999</v>
      </c>
      <c r="O46" s="17">
        <v>0.16130487157000001</v>
      </c>
    </row>
    <row r="47" spans="2:15" x14ac:dyDescent="0.25">
      <c r="B47" s="26" t="s">
        <v>796</v>
      </c>
      <c r="C47" s="14" t="s">
        <v>797</v>
      </c>
      <c r="D47" s="14" t="s">
        <v>137</v>
      </c>
      <c r="E47" s="14" t="s">
        <v>237</v>
      </c>
      <c r="F47" s="22">
        <v>511527202</v>
      </c>
      <c r="G47" s="14" t="s">
        <v>798</v>
      </c>
      <c r="H47" s="14" t="s">
        <v>48</v>
      </c>
      <c r="I47" s="17">
        <v>252</v>
      </c>
      <c r="J47" s="29">
        <v>2329</v>
      </c>
      <c r="K47" s="17">
        <v>0</v>
      </c>
      <c r="L47" s="17">
        <v>5.8690800000000003</v>
      </c>
      <c r="M47" s="17">
        <v>2.34061883E-4</v>
      </c>
      <c r="N47" s="17">
        <v>7.3068665832000002E-2</v>
      </c>
      <c r="O47" s="17">
        <v>1.1126795970000001E-2</v>
      </c>
    </row>
    <row r="48" spans="2:15" x14ac:dyDescent="0.25">
      <c r="B48" s="26" t="s">
        <v>799</v>
      </c>
      <c r="C48" s="14" t="s">
        <v>800</v>
      </c>
      <c r="D48" s="14" t="s">
        <v>137</v>
      </c>
      <c r="E48" s="14" t="s">
        <v>237</v>
      </c>
      <c r="F48" s="22">
        <v>520043878</v>
      </c>
      <c r="G48" s="14" t="s">
        <v>310</v>
      </c>
      <c r="H48" s="14" t="s">
        <v>48</v>
      </c>
      <c r="I48" s="17">
        <v>809</v>
      </c>
      <c r="J48" s="29">
        <v>5614</v>
      </c>
      <c r="K48" s="17">
        <v>0</v>
      </c>
      <c r="L48" s="17">
        <v>45.417259999999999</v>
      </c>
      <c r="M48" s="17">
        <v>5.0951572569999997E-3</v>
      </c>
      <c r="N48" s="17">
        <v>0.56543420671900002</v>
      </c>
      <c r="O48" s="17">
        <v>8.6103543576999994E-2</v>
      </c>
    </row>
    <row r="49" spans="2:15" x14ac:dyDescent="0.25">
      <c r="B49" s="26" t="s">
        <v>801</v>
      </c>
      <c r="C49" s="14" t="s">
        <v>802</v>
      </c>
      <c r="D49" s="14" t="s">
        <v>137</v>
      </c>
      <c r="E49" s="14" t="s">
        <v>237</v>
      </c>
      <c r="F49" s="22">
        <v>520007469</v>
      </c>
      <c r="G49" s="14" t="s">
        <v>303</v>
      </c>
      <c r="H49" s="14" t="s">
        <v>48</v>
      </c>
      <c r="I49" s="17">
        <v>362</v>
      </c>
      <c r="J49" s="29">
        <v>4649</v>
      </c>
      <c r="K49" s="17">
        <v>0</v>
      </c>
      <c r="L49" s="17">
        <v>16.82938</v>
      </c>
      <c r="M49" s="17">
        <v>5.7213363600000001E-4</v>
      </c>
      <c r="N49" s="17">
        <v>0.20952182341799999</v>
      </c>
      <c r="O49" s="17">
        <v>3.1905695195999999E-2</v>
      </c>
    </row>
    <row r="50" spans="2:15" x14ac:dyDescent="0.25">
      <c r="B50" s="26" t="s">
        <v>803</v>
      </c>
      <c r="C50" s="14" t="s">
        <v>804</v>
      </c>
      <c r="D50" s="14" t="s">
        <v>137</v>
      </c>
      <c r="E50" s="14" t="s">
        <v>237</v>
      </c>
      <c r="F50" s="22">
        <v>520019753</v>
      </c>
      <c r="G50" s="14" t="s">
        <v>238</v>
      </c>
      <c r="H50" s="14" t="s">
        <v>48</v>
      </c>
      <c r="I50" s="17">
        <v>126</v>
      </c>
      <c r="J50" s="29">
        <v>68510</v>
      </c>
      <c r="K50" s="17">
        <v>0</v>
      </c>
      <c r="L50" s="17">
        <v>86.322599999999994</v>
      </c>
      <c r="M50" s="17">
        <v>1.4271151885E-2</v>
      </c>
      <c r="N50" s="17">
        <v>1.074696070458</v>
      </c>
      <c r="O50" s="17">
        <v>0.16365323999699999</v>
      </c>
    </row>
    <row r="51" spans="2:15" x14ac:dyDescent="0.25">
      <c r="B51" s="26" t="s">
        <v>805</v>
      </c>
      <c r="C51" s="14" t="s">
        <v>806</v>
      </c>
      <c r="D51" s="14" t="s">
        <v>137</v>
      </c>
      <c r="E51" s="14" t="s">
        <v>237</v>
      </c>
      <c r="F51" s="22">
        <v>520029026</v>
      </c>
      <c r="G51" s="14" t="s">
        <v>238</v>
      </c>
      <c r="H51" s="14" t="s">
        <v>48</v>
      </c>
      <c r="I51" s="17">
        <v>526</v>
      </c>
      <c r="J51" s="29">
        <v>10240</v>
      </c>
      <c r="K51" s="17">
        <v>0.73738000000000004</v>
      </c>
      <c r="L51" s="17">
        <v>54.599780000000003</v>
      </c>
      <c r="M51" s="17">
        <v>1.483669481E-3</v>
      </c>
      <c r="N51" s="17">
        <v>0.67975442136599995</v>
      </c>
      <c r="O51" s="17">
        <v>0.103512068683</v>
      </c>
    </row>
    <row r="52" spans="2:15" x14ac:dyDescent="0.25">
      <c r="B52" s="26" t="s">
        <v>807</v>
      </c>
      <c r="C52" s="14" t="s">
        <v>808</v>
      </c>
      <c r="D52" s="14" t="s">
        <v>137</v>
      </c>
      <c r="E52" s="14" t="s">
        <v>237</v>
      </c>
      <c r="F52" s="22">
        <v>520039132</v>
      </c>
      <c r="G52" s="14" t="s">
        <v>443</v>
      </c>
      <c r="H52" s="14" t="s">
        <v>48</v>
      </c>
      <c r="I52" s="17">
        <v>217</v>
      </c>
      <c r="J52" s="29">
        <v>18680</v>
      </c>
      <c r="K52" s="17">
        <v>0</v>
      </c>
      <c r="L52" s="17">
        <v>40.535600000000002</v>
      </c>
      <c r="M52" s="17">
        <v>4.2079111440000002E-3</v>
      </c>
      <c r="N52" s="17">
        <v>0.50465868768599997</v>
      </c>
      <c r="O52" s="17">
        <v>7.6848731099000006E-2</v>
      </c>
    </row>
    <row r="53" spans="2:15" x14ac:dyDescent="0.25">
      <c r="B53" s="26" t="s">
        <v>809</v>
      </c>
      <c r="C53" s="14" t="s">
        <v>810</v>
      </c>
      <c r="D53" s="14" t="s">
        <v>137</v>
      </c>
      <c r="E53" s="14" t="s">
        <v>237</v>
      </c>
      <c r="F53" s="22">
        <v>520028911</v>
      </c>
      <c r="G53" s="14" t="s">
        <v>443</v>
      </c>
      <c r="H53" s="14" t="s">
        <v>48</v>
      </c>
      <c r="I53" s="17">
        <v>90</v>
      </c>
      <c r="J53" s="29">
        <v>93000</v>
      </c>
      <c r="K53" s="17">
        <v>0</v>
      </c>
      <c r="L53" s="17">
        <v>83.7</v>
      </c>
      <c r="M53" s="17">
        <v>2.4910005680000001E-3</v>
      </c>
      <c r="N53" s="17">
        <v>1.042045317186</v>
      </c>
      <c r="O53" s="17">
        <v>0.158681228181</v>
      </c>
    </row>
    <row r="54" spans="2:15" x14ac:dyDescent="0.25">
      <c r="B54" s="26" t="s">
        <v>811</v>
      </c>
      <c r="C54" s="14" t="s">
        <v>812</v>
      </c>
      <c r="D54" s="14" t="s">
        <v>137</v>
      </c>
      <c r="E54" s="14" t="s">
        <v>237</v>
      </c>
      <c r="F54" s="22">
        <v>1635</v>
      </c>
      <c r="G54" s="14" t="s">
        <v>443</v>
      </c>
      <c r="H54" s="14" t="s">
        <v>48</v>
      </c>
      <c r="I54" s="17">
        <v>1433</v>
      </c>
      <c r="J54" s="29">
        <v>6981</v>
      </c>
      <c r="K54" s="17">
        <v>0</v>
      </c>
      <c r="L54" s="17">
        <v>100.03773</v>
      </c>
      <c r="M54" s="17">
        <v>2.6612283760000001E-3</v>
      </c>
      <c r="N54" s="17">
        <v>1.2454462137210001</v>
      </c>
      <c r="O54" s="17">
        <v>0.18965483704700001</v>
      </c>
    </row>
    <row r="55" spans="2:15" x14ac:dyDescent="0.25">
      <c r="B55" s="26" t="s">
        <v>813</v>
      </c>
      <c r="C55" s="14" t="s">
        <v>814</v>
      </c>
      <c r="D55" s="14" t="s">
        <v>137</v>
      </c>
      <c r="E55" s="14" t="s">
        <v>237</v>
      </c>
      <c r="F55" s="22">
        <v>550012777</v>
      </c>
      <c r="G55" s="14" t="s">
        <v>682</v>
      </c>
      <c r="H55" s="14" t="s">
        <v>48</v>
      </c>
      <c r="I55" s="17">
        <v>48735</v>
      </c>
      <c r="J55" s="28">
        <v>270.8</v>
      </c>
      <c r="K55" s="17">
        <v>0</v>
      </c>
      <c r="L55" s="17">
        <v>131.97438</v>
      </c>
      <c r="M55" s="17">
        <v>4.3365591150000002E-3</v>
      </c>
      <c r="N55" s="17">
        <v>1.6430499960280001</v>
      </c>
      <c r="O55" s="17">
        <v>0.25020139434700001</v>
      </c>
    </row>
    <row r="56" spans="2:15" x14ac:dyDescent="0.25">
      <c r="B56" s="26" t="s">
        <v>815</v>
      </c>
      <c r="C56" s="14" t="s">
        <v>816</v>
      </c>
      <c r="D56" s="14" t="s">
        <v>137</v>
      </c>
      <c r="E56" s="14" t="s">
        <v>237</v>
      </c>
      <c r="F56" s="22">
        <v>511812463</v>
      </c>
      <c r="G56" s="14" t="s">
        <v>533</v>
      </c>
      <c r="H56" s="14" t="s">
        <v>48</v>
      </c>
      <c r="I56" s="17">
        <v>109</v>
      </c>
      <c r="J56" s="29">
        <v>9165</v>
      </c>
      <c r="K56" s="17">
        <v>0</v>
      </c>
      <c r="L56" s="17">
        <v>9.9898500000000006</v>
      </c>
      <c r="M56" s="17">
        <v>3.9043603599999999E-4</v>
      </c>
      <c r="N56" s="17">
        <v>0.124371283296</v>
      </c>
      <c r="O56" s="17">
        <v>1.8939088020000001E-2</v>
      </c>
    </row>
    <row r="57" spans="2:15" x14ac:dyDescent="0.25">
      <c r="B57" s="26" t="s">
        <v>817</v>
      </c>
      <c r="C57" s="14" t="s">
        <v>818</v>
      </c>
      <c r="D57" s="14" t="s">
        <v>137</v>
      </c>
      <c r="E57" s="14" t="s">
        <v>237</v>
      </c>
      <c r="F57" s="22">
        <v>520037425</v>
      </c>
      <c r="G57" s="14" t="s">
        <v>336</v>
      </c>
      <c r="H57" s="14" t="s">
        <v>48</v>
      </c>
      <c r="I57" s="17">
        <v>1</v>
      </c>
      <c r="J57" s="29">
        <v>9567</v>
      </c>
      <c r="K57" s="17">
        <v>0</v>
      </c>
      <c r="L57" s="17">
        <v>9.5670000000000005E-2</v>
      </c>
      <c r="M57" s="17">
        <v>9.1794726429684505E-6</v>
      </c>
      <c r="N57" s="17">
        <v>1.1910690020000001E-3</v>
      </c>
      <c r="O57" s="17">
        <v>1.8137435E-4</v>
      </c>
    </row>
    <row r="58" spans="2:15" x14ac:dyDescent="0.25">
      <c r="B58" s="26" t="s">
        <v>819</v>
      </c>
      <c r="C58" s="14" t="s">
        <v>820</v>
      </c>
      <c r="D58" s="14" t="s">
        <v>137</v>
      </c>
      <c r="E58" s="14" t="s">
        <v>237</v>
      </c>
      <c r="F58" s="22">
        <v>513770669</v>
      </c>
      <c r="G58" s="14" t="s">
        <v>336</v>
      </c>
      <c r="H58" s="14" t="s">
        <v>48</v>
      </c>
      <c r="I58" s="17">
        <v>366</v>
      </c>
      <c r="J58" s="29">
        <v>19400</v>
      </c>
      <c r="K58" s="17">
        <v>0</v>
      </c>
      <c r="L58" s="17">
        <v>71.004000000000005</v>
      </c>
      <c r="M58" s="17">
        <v>2.6568748480000001E-3</v>
      </c>
      <c r="N58" s="17">
        <v>0.88398310276500003</v>
      </c>
      <c r="O58" s="17">
        <v>0.13461173149</v>
      </c>
    </row>
    <row r="59" spans="2:15" x14ac:dyDescent="0.25">
      <c r="B59" s="26" t="s">
        <v>821</v>
      </c>
      <c r="C59" s="14" t="s">
        <v>822</v>
      </c>
      <c r="D59" s="14" t="s">
        <v>137</v>
      </c>
      <c r="E59" s="14" t="s">
        <v>237</v>
      </c>
      <c r="F59" s="22">
        <v>1560</v>
      </c>
      <c r="G59" s="14" t="s">
        <v>267</v>
      </c>
      <c r="H59" s="14" t="s">
        <v>48</v>
      </c>
      <c r="I59" s="17">
        <v>74.94</v>
      </c>
      <c r="J59" s="29">
        <v>39850</v>
      </c>
      <c r="K59" s="17">
        <v>0</v>
      </c>
      <c r="L59" s="17">
        <v>29.863589999999999</v>
      </c>
      <c r="M59" s="17">
        <v>9.6935987100000003E-4</v>
      </c>
      <c r="N59" s="17">
        <v>0.37179467280599998</v>
      </c>
      <c r="O59" s="17">
        <v>5.6616381590000001E-2</v>
      </c>
    </row>
    <row r="60" spans="2:15" x14ac:dyDescent="0.25">
      <c r="B60" s="26" t="s">
        <v>823</v>
      </c>
      <c r="C60" s="14" t="s">
        <v>824</v>
      </c>
      <c r="D60" s="14" t="s">
        <v>137</v>
      </c>
      <c r="E60" s="14" t="s">
        <v>237</v>
      </c>
      <c r="F60" s="22">
        <v>510560188</v>
      </c>
      <c r="G60" s="14" t="s">
        <v>267</v>
      </c>
      <c r="H60" s="14" t="s">
        <v>48</v>
      </c>
      <c r="I60" s="17">
        <v>1206</v>
      </c>
      <c r="J60" s="29">
        <v>10170</v>
      </c>
      <c r="K60" s="17">
        <v>0</v>
      </c>
      <c r="L60" s="17">
        <v>122.6502</v>
      </c>
      <c r="M60" s="17">
        <v>4.2324649430000002E-3</v>
      </c>
      <c r="N60" s="17">
        <v>1.5269661476930001</v>
      </c>
      <c r="O60" s="17">
        <v>0.23252430552700001</v>
      </c>
    </row>
    <row r="61" spans="2:15" x14ac:dyDescent="0.25">
      <c r="B61" s="26" t="s">
        <v>825</v>
      </c>
      <c r="C61" s="14" t="s">
        <v>826</v>
      </c>
      <c r="D61" s="14" t="s">
        <v>137</v>
      </c>
      <c r="E61" s="14" t="s">
        <v>237</v>
      </c>
      <c r="F61" s="22">
        <v>510381601</v>
      </c>
      <c r="G61" s="14" t="s">
        <v>267</v>
      </c>
      <c r="H61" s="14" t="s">
        <v>48</v>
      </c>
      <c r="I61" s="17">
        <v>2774</v>
      </c>
      <c r="J61" s="29">
        <v>2192</v>
      </c>
      <c r="K61" s="17">
        <v>0</v>
      </c>
      <c r="L61" s="17">
        <v>60.806080000000001</v>
      </c>
      <c r="M61" s="17">
        <v>3.358857827E-3</v>
      </c>
      <c r="N61" s="17">
        <v>0.75702139689900005</v>
      </c>
      <c r="O61" s="17">
        <v>0.115278177482</v>
      </c>
    </row>
    <row r="62" spans="2:15" x14ac:dyDescent="0.25">
      <c r="B62" s="26" t="s">
        <v>827</v>
      </c>
      <c r="C62" s="14" t="s">
        <v>828</v>
      </c>
      <c r="D62" s="14" t="s">
        <v>137</v>
      </c>
      <c r="E62" s="14" t="s">
        <v>237</v>
      </c>
      <c r="F62" s="22">
        <v>513623314</v>
      </c>
      <c r="G62" s="14" t="s">
        <v>267</v>
      </c>
      <c r="H62" s="14" t="s">
        <v>48</v>
      </c>
      <c r="I62" s="17">
        <v>21</v>
      </c>
      <c r="J62" s="29">
        <v>24870</v>
      </c>
      <c r="K62" s="17">
        <v>0</v>
      </c>
      <c r="L62" s="17">
        <v>5.2226999999999997</v>
      </c>
      <c r="M62" s="17">
        <v>1.53185648E-4</v>
      </c>
      <c r="N62" s="17">
        <v>6.5021386833999995E-2</v>
      </c>
      <c r="O62" s="17">
        <v>9.9013673879999996E-3</v>
      </c>
    </row>
    <row r="63" spans="2:15" x14ac:dyDescent="0.25">
      <c r="B63" s="26" t="s">
        <v>829</v>
      </c>
      <c r="C63" s="14" t="s">
        <v>830</v>
      </c>
      <c r="D63" s="14" t="s">
        <v>137</v>
      </c>
      <c r="E63" s="14" t="s">
        <v>237</v>
      </c>
      <c r="F63" s="22">
        <v>520001736</v>
      </c>
      <c r="G63" s="14" t="s">
        <v>267</v>
      </c>
      <c r="H63" s="14" t="s">
        <v>48</v>
      </c>
      <c r="I63" s="17">
        <v>22</v>
      </c>
      <c r="J63" s="29">
        <v>173600</v>
      </c>
      <c r="K63" s="17">
        <v>2.0592000000000001</v>
      </c>
      <c r="L63" s="17">
        <v>40.251199999999997</v>
      </c>
      <c r="M63" s="17">
        <v>1.02959862E-3</v>
      </c>
      <c r="N63" s="17">
        <v>0.50111797456499996</v>
      </c>
      <c r="O63" s="17">
        <v>7.6309556173999996E-2</v>
      </c>
    </row>
    <row r="64" spans="2:15" x14ac:dyDescent="0.25">
      <c r="B64" s="26" t="s">
        <v>831</v>
      </c>
      <c r="C64" s="14" t="s">
        <v>832</v>
      </c>
      <c r="D64" s="14" t="s">
        <v>137</v>
      </c>
      <c r="E64" s="14" t="s">
        <v>237</v>
      </c>
      <c r="F64" s="22">
        <v>511399388</v>
      </c>
      <c r="G64" s="14" t="s">
        <v>267</v>
      </c>
      <c r="H64" s="14" t="s">
        <v>48</v>
      </c>
      <c r="I64" s="17">
        <v>506</v>
      </c>
      <c r="J64" s="29">
        <v>5933</v>
      </c>
      <c r="K64" s="17">
        <v>0</v>
      </c>
      <c r="L64" s="17">
        <v>30.020980000000002</v>
      </c>
      <c r="M64" s="17">
        <v>2.8212668880000001E-3</v>
      </c>
      <c r="N64" s="17">
        <v>0.37375414129399998</v>
      </c>
      <c r="O64" s="17">
        <v>5.6914766757000003E-2</v>
      </c>
    </row>
    <row r="65" spans="2:15" x14ac:dyDescent="0.25">
      <c r="B65" s="26" t="s">
        <v>833</v>
      </c>
      <c r="C65" s="14" t="s">
        <v>834</v>
      </c>
      <c r="D65" s="14" t="s">
        <v>137</v>
      </c>
      <c r="E65" s="14" t="s">
        <v>237</v>
      </c>
      <c r="F65" s="22">
        <v>520017070</v>
      </c>
      <c r="G65" s="14" t="s">
        <v>267</v>
      </c>
      <c r="H65" s="14" t="s">
        <v>48</v>
      </c>
      <c r="I65" s="17">
        <v>8356</v>
      </c>
      <c r="J65" s="29">
        <v>1146</v>
      </c>
      <c r="K65" s="17">
        <v>0</v>
      </c>
      <c r="L65" s="17">
        <v>95.75976</v>
      </c>
      <c r="M65" s="17">
        <v>2.8382944700000002E-3</v>
      </c>
      <c r="N65" s="17">
        <v>1.1921864932240001</v>
      </c>
      <c r="O65" s="17">
        <v>0.181544520037</v>
      </c>
    </row>
    <row r="66" spans="2:15" x14ac:dyDescent="0.25">
      <c r="B66" s="26" t="s">
        <v>835</v>
      </c>
      <c r="C66" s="14" t="s">
        <v>836</v>
      </c>
      <c r="D66" s="14" t="s">
        <v>137</v>
      </c>
      <c r="E66" s="14" t="s">
        <v>237</v>
      </c>
      <c r="F66" s="22">
        <v>520024126</v>
      </c>
      <c r="G66" s="14" t="s">
        <v>267</v>
      </c>
      <c r="H66" s="14" t="s">
        <v>48</v>
      </c>
      <c r="I66" s="17">
        <v>6550</v>
      </c>
      <c r="J66" s="28">
        <v>588.5</v>
      </c>
      <c r="K66" s="17">
        <v>0</v>
      </c>
      <c r="L66" s="17">
        <v>38.546750000000003</v>
      </c>
      <c r="M66" s="17">
        <v>1.464939901E-3</v>
      </c>
      <c r="N66" s="17">
        <v>0.47989797288199998</v>
      </c>
      <c r="O66" s="17">
        <v>7.3078203492999996E-2</v>
      </c>
    </row>
    <row r="67" spans="2:15" x14ac:dyDescent="0.25">
      <c r="B67" s="26" t="s">
        <v>837</v>
      </c>
      <c r="C67" s="14" t="s">
        <v>838</v>
      </c>
      <c r="D67" s="14" t="s">
        <v>137</v>
      </c>
      <c r="E67" s="14" t="s">
        <v>237</v>
      </c>
      <c r="F67" s="22">
        <v>513992529</v>
      </c>
      <c r="G67" s="14" t="s">
        <v>267</v>
      </c>
      <c r="H67" s="14" t="s">
        <v>48</v>
      </c>
      <c r="I67" s="17">
        <v>14580</v>
      </c>
      <c r="J67" s="29">
        <v>649</v>
      </c>
      <c r="K67" s="17">
        <v>0</v>
      </c>
      <c r="L67" s="17">
        <v>94.624200000000002</v>
      </c>
      <c r="M67" s="17">
        <v>7.6074511779999996E-3</v>
      </c>
      <c r="N67" s="17">
        <v>1.178049038261</v>
      </c>
      <c r="O67" s="17">
        <v>0.179391687833</v>
      </c>
    </row>
    <row r="68" spans="2:15" x14ac:dyDescent="0.25">
      <c r="B68" s="26" t="s">
        <v>839</v>
      </c>
      <c r="C68" s="14" t="s">
        <v>840</v>
      </c>
      <c r="D68" s="14" t="s">
        <v>137</v>
      </c>
      <c r="E68" s="14" t="s">
        <v>237</v>
      </c>
      <c r="F68" s="22">
        <v>513821488</v>
      </c>
      <c r="G68" s="14" t="s">
        <v>267</v>
      </c>
      <c r="H68" s="14" t="s">
        <v>48</v>
      </c>
      <c r="I68" s="17">
        <v>10873</v>
      </c>
      <c r="J68" s="29">
        <v>1598</v>
      </c>
      <c r="K68" s="17">
        <v>0</v>
      </c>
      <c r="L68" s="17">
        <v>173.75054</v>
      </c>
      <c r="M68" s="17">
        <v>6.1624826359999996E-3</v>
      </c>
      <c r="N68" s="17">
        <v>2.1631533639849998</v>
      </c>
      <c r="O68" s="17">
        <v>0.32940202012300002</v>
      </c>
    </row>
    <row r="69" spans="2:15" x14ac:dyDescent="0.25">
      <c r="B69" s="26" t="s">
        <v>841</v>
      </c>
      <c r="C69" s="14" t="s">
        <v>842</v>
      </c>
      <c r="D69" s="14" t="s">
        <v>137</v>
      </c>
      <c r="E69" s="14" t="s">
        <v>237</v>
      </c>
      <c r="F69" s="22">
        <v>520038936</v>
      </c>
      <c r="G69" s="14" t="s">
        <v>843</v>
      </c>
      <c r="H69" s="14" t="s">
        <v>48</v>
      </c>
      <c r="I69" s="17">
        <v>392</v>
      </c>
      <c r="J69" s="29">
        <v>2978</v>
      </c>
      <c r="K69" s="17">
        <v>0.64068000000000003</v>
      </c>
      <c r="L69" s="17">
        <v>12.314439999999999</v>
      </c>
      <c r="M69" s="17">
        <v>7.1045244199999995E-4</v>
      </c>
      <c r="N69" s="17">
        <v>0.15331188214700001</v>
      </c>
      <c r="O69" s="17">
        <v>2.3346122622999999E-2</v>
      </c>
    </row>
    <row r="70" spans="2:15" x14ac:dyDescent="0.25">
      <c r="B70" s="26" t="s">
        <v>844</v>
      </c>
      <c r="C70" s="14" t="s">
        <v>845</v>
      </c>
      <c r="D70" s="14" t="s">
        <v>137</v>
      </c>
      <c r="E70" s="14" t="s">
        <v>237</v>
      </c>
      <c r="F70" s="22">
        <v>520039942</v>
      </c>
      <c r="G70" s="14" t="s">
        <v>846</v>
      </c>
      <c r="H70" s="14" t="s">
        <v>48</v>
      </c>
      <c r="I70" s="17">
        <v>363</v>
      </c>
      <c r="J70" s="29">
        <v>10110</v>
      </c>
      <c r="K70" s="17">
        <v>0</v>
      </c>
      <c r="L70" s="17">
        <v>36.699300000000001</v>
      </c>
      <c r="M70" s="17">
        <v>1.614576413E-3</v>
      </c>
      <c r="N70" s="17">
        <v>0.45689765482599998</v>
      </c>
      <c r="O70" s="17">
        <v>6.9575746682999998E-2</v>
      </c>
    </row>
    <row r="71" spans="2:15" x14ac:dyDescent="0.25">
      <c r="B71" s="26" t="s">
        <v>847</v>
      </c>
      <c r="C71" s="14" t="s">
        <v>848</v>
      </c>
      <c r="D71" s="14" t="s">
        <v>137</v>
      </c>
      <c r="E71" s="14" t="s">
        <v>237</v>
      </c>
      <c r="F71" s="22">
        <v>520039413</v>
      </c>
      <c r="G71" s="14" t="s">
        <v>846</v>
      </c>
      <c r="H71" s="14" t="s">
        <v>48</v>
      </c>
      <c r="I71" s="17">
        <v>650</v>
      </c>
      <c r="J71" s="29">
        <v>4616</v>
      </c>
      <c r="K71" s="17">
        <v>0</v>
      </c>
      <c r="L71" s="17">
        <v>30.004000000000001</v>
      </c>
      <c r="M71" s="17">
        <v>1.046942737E-3</v>
      </c>
      <c r="N71" s="17">
        <v>0.37354274428700002</v>
      </c>
      <c r="O71" s="17">
        <v>5.6882575510999997E-2</v>
      </c>
    </row>
    <row r="72" spans="2:15" x14ac:dyDescent="0.25">
      <c r="B72" s="26" t="s">
        <v>849</v>
      </c>
      <c r="C72" s="14" t="s">
        <v>850</v>
      </c>
      <c r="D72" s="14" t="s">
        <v>137</v>
      </c>
      <c r="E72" s="14" t="s">
        <v>237</v>
      </c>
      <c r="F72" s="22">
        <v>520034620</v>
      </c>
      <c r="G72" s="14" t="s">
        <v>846</v>
      </c>
      <c r="H72" s="14" t="s">
        <v>48</v>
      </c>
      <c r="I72" s="17">
        <v>52</v>
      </c>
      <c r="J72" s="29">
        <v>39160</v>
      </c>
      <c r="K72" s="17">
        <v>0</v>
      </c>
      <c r="L72" s="17">
        <v>20.363199999999999</v>
      </c>
      <c r="M72" s="17">
        <v>2.3749465059999999E-3</v>
      </c>
      <c r="N72" s="17">
        <v>0.25351705140800002</v>
      </c>
      <c r="O72" s="17">
        <v>3.8605228025E-2</v>
      </c>
    </row>
    <row r="73" spans="2:15" x14ac:dyDescent="0.25">
      <c r="B73" s="26" t="s">
        <v>851</v>
      </c>
      <c r="C73" s="14" t="s">
        <v>852</v>
      </c>
      <c r="D73" s="14" t="s">
        <v>137</v>
      </c>
      <c r="E73" s="14" t="s">
        <v>237</v>
      </c>
      <c r="F73" s="22">
        <v>520036690</v>
      </c>
      <c r="G73" s="14" t="s">
        <v>846</v>
      </c>
      <c r="H73" s="14" t="s">
        <v>48</v>
      </c>
      <c r="I73" s="17">
        <v>385</v>
      </c>
      <c r="J73" s="29">
        <v>16920</v>
      </c>
      <c r="K73" s="17">
        <v>0</v>
      </c>
      <c r="L73" s="17">
        <v>65.141999999999996</v>
      </c>
      <c r="M73" s="17">
        <v>2.5172831099999999E-3</v>
      </c>
      <c r="N73" s="17">
        <v>0.81100258126799996</v>
      </c>
      <c r="O73" s="17">
        <v>0.12349835801800001</v>
      </c>
    </row>
    <row r="74" spans="2:15" x14ac:dyDescent="0.25">
      <c r="B74" s="26" t="s">
        <v>853</v>
      </c>
      <c r="C74" s="14" t="s">
        <v>854</v>
      </c>
      <c r="D74" s="14" t="s">
        <v>137</v>
      </c>
      <c r="E74" s="14" t="s">
        <v>237</v>
      </c>
      <c r="F74" s="22">
        <v>520037565</v>
      </c>
      <c r="G74" s="14" t="s">
        <v>407</v>
      </c>
      <c r="H74" s="14" t="s">
        <v>48</v>
      </c>
      <c r="I74" s="17">
        <v>215</v>
      </c>
      <c r="J74" s="29">
        <v>19360</v>
      </c>
      <c r="K74" s="17">
        <v>0.59125000000000005</v>
      </c>
      <c r="L74" s="17">
        <v>42.215249999999997</v>
      </c>
      <c r="M74" s="17">
        <v>4.0804358279999996E-3</v>
      </c>
      <c r="N74" s="17">
        <v>0.52556993520100004</v>
      </c>
      <c r="O74" s="17">
        <v>8.0033067119999995E-2</v>
      </c>
    </row>
    <row r="75" spans="2:15" x14ac:dyDescent="0.25">
      <c r="B75" s="26" t="s">
        <v>855</v>
      </c>
      <c r="C75" s="14" t="s">
        <v>856</v>
      </c>
      <c r="D75" s="14" t="s">
        <v>137</v>
      </c>
      <c r="E75" s="14" t="s">
        <v>237</v>
      </c>
      <c r="F75" s="22">
        <v>520036070</v>
      </c>
      <c r="G75" s="14" t="s">
        <v>422</v>
      </c>
      <c r="H75" s="14" t="s">
        <v>48</v>
      </c>
      <c r="I75" s="17">
        <v>4474</v>
      </c>
      <c r="J75" s="29">
        <v>1958</v>
      </c>
      <c r="K75" s="17">
        <v>0</v>
      </c>
      <c r="L75" s="17">
        <v>87.600920000000002</v>
      </c>
      <c r="M75" s="17">
        <v>1.3669214301E-2</v>
      </c>
      <c r="N75" s="17">
        <v>1.090610853849</v>
      </c>
      <c r="O75" s="17">
        <v>0.16607672133099999</v>
      </c>
    </row>
    <row r="76" spans="2:15" x14ac:dyDescent="0.25">
      <c r="B76" s="26" t="s">
        <v>857</v>
      </c>
      <c r="C76" s="14" t="s">
        <v>858</v>
      </c>
      <c r="D76" s="14" t="s">
        <v>137</v>
      </c>
      <c r="E76" s="14" t="s">
        <v>237</v>
      </c>
      <c r="F76" s="22">
        <v>511930125</v>
      </c>
      <c r="G76" s="14" t="s">
        <v>288</v>
      </c>
      <c r="H76" s="14" t="s">
        <v>48</v>
      </c>
      <c r="I76" s="17">
        <v>2446</v>
      </c>
      <c r="J76" s="29">
        <v>1324</v>
      </c>
      <c r="K76" s="17">
        <v>0</v>
      </c>
      <c r="L76" s="17">
        <v>32.385039999999996</v>
      </c>
      <c r="M76" s="17">
        <v>2.1050506499999998E-3</v>
      </c>
      <c r="N76" s="17">
        <v>0.40318613236400003</v>
      </c>
      <c r="O76" s="17">
        <v>6.1396629890999997E-2</v>
      </c>
    </row>
    <row r="77" spans="2:15" x14ac:dyDescent="0.25">
      <c r="B77" s="26" t="s">
        <v>859</v>
      </c>
      <c r="C77" s="14" t="s">
        <v>860</v>
      </c>
      <c r="D77" s="14" t="s">
        <v>137</v>
      </c>
      <c r="E77" s="14" t="s">
        <v>237</v>
      </c>
      <c r="F77" s="22">
        <v>520044314</v>
      </c>
      <c r="G77" s="14" t="s">
        <v>288</v>
      </c>
      <c r="H77" s="14" t="s">
        <v>48</v>
      </c>
      <c r="I77" s="17">
        <v>2072</v>
      </c>
      <c r="J77" s="29">
        <v>1396</v>
      </c>
      <c r="K77" s="17">
        <v>0</v>
      </c>
      <c r="L77" s="17">
        <v>28.92512</v>
      </c>
      <c r="M77" s="17">
        <v>1.2688113840000001E-3</v>
      </c>
      <c r="N77" s="17">
        <v>0.36011094199499999</v>
      </c>
      <c r="O77" s="17">
        <v>5.4837199125999998E-2</v>
      </c>
    </row>
    <row r="78" spans="2:15" x14ac:dyDescent="0.25">
      <c r="B78" s="25" t="s">
        <v>861</v>
      </c>
      <c r="C78" s="9"/>
      <c r="D78" s="9"/>
      <c r="E78" s="9"/>
      <c r="F78" s="9"/>
      <c r="G78" s="9"/>
      <c r="H78" s="9"/>
      <c r="I78" s="9"/>
      <c r="J78" s="9"/>
      <c r="K78" s="9"/>
      <c r="L78" s="20">
        <v>219.11152000000001</v>
      </c>
      <c r="M78" s="9"/>
      <c r="N78" s="20">
        <v>2.7278868979399999</v>
      </c>
      <c r="O78" s="20">
        <v>0.415398866215</v>
      </c>
    </row>
    <row r="79" spans="2:15" x14ac:dyDescent="0.25">
      <c r="B79" s="26" t="s">
        <v>862</v>
      </c>
      <c r="C79" s="14" t="s">
        <v>863</v>
      </c>
      <c r="D79" s="14" t="s">
        <v>137</v>
      </c>
      <c r="E79" s="14" t="s">
        <v>237</v>
      </c>
      <c r="F79" s="22">
        <v>520037797</v>
      </c>
      <c r="G79" s="14" t="s">
        <v>798</v>
      </c>
      <c r="H79" s="14" t="s">
        <v>48</v>
      </c>
      <c r="I79" s="17">
        <v>632</v>
      </c>
      <c r="J79" s="29">
        <v>3433</v>
      </c>
      <c r="K79" s="17">
        <v>0</v>
      </c>
      <c r="L79" s="17">
        <v>21.696560000000002</v>
      </c>
      <c r="M79" s="17">
        <v>5.527054977E-3</v>
      </c>
      <c r="N79" s="17">
        <v>0.27011706985700001</v>
      </c>
      <c r="O79" s="17">
        <v>4.1133056010000002E-2</v>
      </c>
    </row>
    <row r="80" spans="2:15" x14ac:dyDescent="0.25">
      <c r="B80" s="26" t="s">
        <v>864</v>
      </c>
      <c r="C80" s="14" t="s">
        <v>865</v>
      </c>
      <c r="D80" s="14" t="s">
        <v>137</v>
      </c>
      <c r="E80" s="14" t="s">
        <v>237</v>
      </c>
      <c r="F80" s="22">
        <v>512821216</v>
      </c>
      <c r="G80" s="14" t="s">
        <v>310</v>
      </c>
      <c r="H80" s="14" t="s">
        <v>48</v>
      </c>
      <c r="I80" s="17">
        <v>1820</v>
      </c>
      <c r="J80" s="28">
        <v>628.4</v>
      </c>
      <c r="K80" s="17">
        <v>0</v>
      </c>
      <c r="L80" s="17">
        <v>11.43688</v>
      </c>
      <c r="M80" s="17">
        <v>1.0044650125E-2</v>
      </c>
      <c r="N80" s="17">
        <v>0.142386466514</v>
      </c>
      <c r="O80" s="17">
        <v>2.1682415351999999E-2</v>
      </c>
    </row>
    <row r="81" spans="2:15" x14ac:dyDescent="0.25">
      <c r="B81" s="26" t="s">
        <v>866</v>
      </c>
      <c r="C81" s="14" t="s">
        <v>867</v>
      </c>
      <c r="D81" s="14" t="s">
        <v>137</v>
      </c>
      <c r="E81" s="14" t="s">
        <v>237</v>
      </c>
      <c r="F81" s="22">
        <v>520030677</v>
      </c>
      <c r="G81" s="14" t="s">
        <v>303</v>
      </c>
      <c r="H81" s="14" t="s">
        <v>48</v>
      </c>
      <c r="I81" s="17">
        <v>416</v>
      </c>
      <c r="J81" s="29">
        <v>2251</v>
      </c>
      <c r="K81" s="17">
        <v>0</v>
      </c>
      <c r="L81" s="17">
        <v>9.36416</v>
      </c>
      <c r="M81" s="17">
        <v>2.285990614E-3</v>
      </c>
      <c r="N81" s="17">
        <v>0.116581589932</v>
      </c>
      <c r="O81" s="17">
        <v>1.7752884225000001E-2</v>
      </c>
    </row>
    <row r="82" spans="2:15" x14ac:dyDescent="0.25">
      <c r="B82" s="26" t="s">
        <v>868</v>
      </c>
      <c r="C82" s="14" t="s">
        <v>869</v>
      </c>
      <c r="D82" s="14" t="s">
        <v>137</v>
      </c>
      <c r="E82" s="14" t="s">
        <v>237</v>
      </c>
      <c r="F82" s="22">
        <v>511164907</v>
      </c>
      <c r="G82" s="14" t="s">
        <v>870</v>
      </c>
      <c r="H82" s="14" t="s">
        <v>48</v>
      </c>
      <c r="I82" s="17">
        <v>1765</v>
      </c>
      <c r="J82" s="28">
        <v>598.4</v>
      </c>
      <c r="K82" s="17">
        <v>0</v>
      </c>
      <c r="L82" s="17">
        <v>10.56176</v>
      </c>
      <c r="M82" s="17">
        <v>5.7523147769999996E-3</v>
      </c>
      <c r="N82" s="17">
        <v>0.131491428306</v>
      </c>
      <c r="O82" s="17">
        <v>2.0023333912999999E-2</v>
      </c>
    </row>
    <row r="83" spans="2:15" x14ac:dyDescent="0.25">
      <c r="B83" s="26" t="s">
        <v>871</v>
      </c>
      <c r="C83" s="14" t="s">
        <v>872</v>
      </c>
      <c r="D83" s="14" t="s">
        <v>137</v>
      </c>
      <c r="E83" s="14" t="s">
        <v>237</v>
      </c>
      <c r="F83" s="22">
        <v>520041161</v>
      </c>
      <c r="G83" s="14" t="s">
        <v>344</v>
      </c>
      <c r="H83" s="14" t="s">
        <v>48</v>
      </c>
      <c r="I83" s="17">
        <v>4088</v>
      </c>
      <c r="J83" s="28">
        <v>354.7</v>
      </c>
      <c r="K83" s="17">
        <v>0</v>
      </c>
      <c r="L83" s="17">
        <v>14.50014</v>
      </c>
      <c r="M83" s="17">
        <v>1.1959748075E-2</v>
      </c>
      <c r="N83" s="17">
        <v>0.18052333315999999</v>
      </c>
      <c r="O83" s="17">
        <v>2.748984497E-2</v>
      </c>
    </row>
    <row r="84" spans="2:15" x14ac:dyDescent="0.25">
      <c r="B84" s="26" t="s">
        <v>873</v>
      </c>
      <c r="C84" s="14" t="s">
        <v>874</v>
      </c>
      <c r="D84" s="14" t="s">
        <v>137</v>
      </c>
      <c r="E84" s="14" t="s">
        <v>237</v>
      </c>
      <c r="F84" s="22">
        <v>513890764</v>
      </c>
      <c r="G84" s="14" t="s">
        <v>875</v>
      </c>
      <c r="H84" s="14" t="s">
        <v>48</v>
      </c>
      <c r="I84" s="17">
        <v>3410</v>
      </c>
      <c r="J84" s="29">
        <v>2246</v>
      </c>
      <c r="K84" s="17">
        <v>0</v>
      </c>
      <c r="L84" s="17">
        <v>76.5886</v>
      </c>
      <c r="M84" s="17">
        <v>2.0492239209999999E-2</v>
      </c>
      <c r="N84" s="17">
        <v>0.95351005949599998</v>
      </c>
      <c r="O84" s="17">
        <v>0.14519920086800001</v>
      </c>
    </row>
    <row r="85" spans="2:15" x14ac:dyDescent="0.25">
      <c r="B85" s="26" t="s">
        <v>876</v>
      </c>
      <c r="C85" s="14" t="s">
        <v>877</v>
      </c>
      <c r="D85" s="14" t="s">
        <v>137</v>
      </c>
      <c r="E85" s="14" t="s">
        <v>237</v>
      </c>
      <c r="F85" s="22">
        <v>512096793</v>
      </c>
      <c r="G85" s="14" t="s">
        <v>267</v>
      </c>
      <c r="H85" s="14" t="s">
        <v>48</v>
      </c>
      <c r="I85" s="17">
        <v>319</v>
      </c>
      <c r="J85" s="29">
        <v>1451</v>
      </c>
      <c r="K85" s="17">
        <v>0</v>
      </c>
      <c r="L85" s="17">
        <v>4.6286899999999997</v>
      </c>
      <c r="M85" s="17">
        <v>6.7766797199999998E-4</v>
      </c>
      <c r="N85" s="17">
        <v>5.7626102020999999E-2</v>
      </c>
      <c r="O85" s="17">
        <v>8.7752235850000002E-3</v>
      </c>
    </row>
    <row r="86" spans="2:15" x14ac:dyDescent="0.25">
      <c r="B86" s="26" t="s">
        <v>878</v>
      </c>
      <c r="C86" s="14" t="s">
        <v>879</v>
      </c>
      <c r="D86" s="14" t="s">
        <v>137</v>
      </c>
      <c r="E86" s="14" t="s">
        <v>237</v>
      </c>
      <c r="F86" s="22">
        <v>514010081</v>
      </c>
      <c r="G86" s="14" t="s">
        <v>267</v>
      </c>
      <c r="H86" s="14" t="s">
        <v>48</v>
      </c>
      <c r="I86" s="17">
        <v>15009</v>
      </c>
      <c r="J86" s="28">
        <v>84.7</v>
      </c>
      <c r="K86" s="17">
        <v>0</v>
      </c>
      <c r="L86" s="17">
        <v>12.712619999999999</v>
      </c>
      <c r="M86" s="17">
        <v>1.1268550990000001E-2</v>
      </c>
      <c r="N86" s="17">
        <v>0.15826912951200001</v>
      </c>
      <c r="O86" s="17">
        <v>2.4101005436000002E-2</v>
      </c>
    </row>
    <row r="87" spans="2:15" x14ac:dyDescent="0.25">
      <c r="B87" s="26" t="s">
        <v>880</v>
      </c>
      <c r="C87" s="14" t="s">
        <v>881</v>
      </c>
      <c r="D87" s="14" t="s">
        <v>137</v>
      </c>
      <c r="E87" s="14" t="s">
        <v>237</v>
      </c>
      <c r="F87" s="22">
        <v>510512056</v>
      </c>
      <c r="G87" s="14" t="s">
        <v>267</v>
      </c>
      <c r="H87" s="14" t="s">
        <v>48</v>
      </c>
      <c r="I87" s="17">
        <v>3823</v>
      </c>
      <c r="J87" s="28">
        <v>461.8</v>
      </c>
      <c r="K87" s="17">
        <v>0</v>
      </c>
      <c r="L87" s="17">
        <v>17.654610000000002</v>
      </c>
      <c r="M87" s="17">
        <v>8.411672488E-3</v>
      </c>
      <c r="N87" s="17">
        <v>0.21979574285799999</v>
      </c>
      <c r="O87" s="17">
        <v>3.3470193522000001E-2</v>
      </c>
    </row>
    <row r="88" spans="2:15" x14ac:dyDescent="0.25">
      <c r="B88" s="26" t="s">
        <v>882</v>
      </c>
      <c r="C88" s="14" t="s">
        <v>883</v>
      </c>
      <c r="D88" s="14" t="s">
        <v>137</v>
      </c>
      <c r="E88" s="14" t="s">
        <v>237</v>
      </c>
      <c r="F88" s="22">
        <v>520040205</v>
      </c>
      <c r="G88" s="14" t="s">
        <v>588</v>
      </c>
      <c r="H88" s="14" t="s">
        <v>48</v>
      </c>
      <c r="I88" s="17">
        <v>141</v>
      </c>
      <c r="J88" s="29">
        <v>3035</v>
      </c>
      <c r="K88" s="17">
        <v>0</v>
      </c>
      <c r="L88" s="17">
        <v>4.27935</v>
      </c>
      <c r="M88" s="17">
        <v>1.3389367360000001E-3</v>
      </c>
      <c r="N88" s="17">
        <v>5.3276901171999999E-2</v>
      </c>
      <c r="O88" s="17">
        <v>8.1129332589999995E-3</v>
      </c>
    </row>
    <row r="89" spans="2:15" x14ac:dyDescent="0.25">
      <c r="B89" s="26" t="s">
        <v>884</v>
      </c>
      <c r="C89" s="14" t="s">
        <v>885</v>
      </c>
      <c r="D89" s="14" t="s">
        <v>137</v>
      </c>
      <c r="E89" s="14" t="s">
        <v>237</v>
      </c>
      <c r="F89" s="22">
        <v>520041476</v>
      </c>
      <c r="G89" s="14" t="s">
        <v>843</v>
      </c>
      <c r="H89" s="14" t="s">
        <v>48</v>
      </c>
      <c r="I89" s="17">
        <v>639</v>
      </c>
      <c r="J89" s="29">
        <v>5585</v>
      </c>
      <c r="K89" s="17">
        <v>0</v>
      </c>
      <c r="L89" s="17">
        <v>35.68815</v>
      </c>
      <c r="M89" s="17">
        <v>7.8578571430000001E-3</v>
      </c>
      <c r="N89" s="17">
        <v>0.444309075108</v>
      </c>
      <c r="O89" s="17">
        <v>6.7658775071000002E-2</v>
      </c>
    </row>
    <row r="90" spans="2:15" x14ac:dyDescent="0.25">
      <c r="B90" s="25" t="s">
        <v>886</v>
      </c>
      <c r="C90" s="9"/>
      <c r="D90" s="9"/>
      <c r="E90" s="9"/>
      <c r="F90" s="9"/>
      <c r="G90" s="9"/>
      <c r="H90" s="9"/>
      <c r="I90" s="9"/>
      <c r="J90" s="9"/>
      <c r="K90" s="9"/>
      <c r="L90" s="20">
        <v>10.8</v>
      </c>
      <c r="M90" s="9"/>
      <c r="N90" s="20">
        <v>0.13445746028200001</v>
      </c>
      <c r="O90" s="20">
        <v>2.0474997184000001E-2</v>
      </c>
    </row>
    <row r="91" spans="2:15" x14ac:dyDescent="0.25">
      <c r="B91" s="26" t="s">
        <v>887</v>
      </c>
      <c r="C91" s="14" t="s">
        <v>888</v>
      </c>
      <c r="D91" s="14" t="s">
        <v>137</v>
      </c>
      <c r="E91" s="14" t="s">
        <v>237</v>
      </c>
      <c r="F91" s="22">
        <v>1701</v>
      </c>
      <c r="G91" s="14" t="s">
        <v>267</v>
      </c>
      <c r="H91" s="14" t="s">
        <v>48</v>
      </c>
      <c r="I91" s="17">
        <v>120</v>
      </c>
      <c r="J91" s="29">
        <v>9000</v>
      </c>
      <c r="K91" s="17">
        <v>0</v>
      </c>
      <c r="L91" s="17">
        <v>10.8</v>
      </c>
      <c r="M91" s="17">
        <v>1.4850125110000001E-3</v>
      </c>
      <c r="N91" s="17">
        <v>0.13445746028200001</v>
      </c>
      <c r="O91" s="17">
        <v>2.0474997184000001E-2</v>
      </c>
    </row>
    <row r="92" spans="2:15" x14ac:dyDescent="0.25">
      <c r="B92" s="25" t="s">
        <v>889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</row>
    <row r="93" spans="2:15" x14ac:dyDescent="0.25">
      <c r="B93" s="25" t="s">
        <v>890</v>
      </c>
      <c r="C93" s="9"/>
      <c r="D93" s="9"/>
      <c r="E93" s="9"/>
      <c r="F93" s="9"/>
      <c r="G93" s="9"/>
      <c r="H93" s="9"/>
      <c r="I93" s="9"/>
      <c r="J93" s="9"/>
      <c r="K93" s="9"/>
      <c r="L93" s="20">
        <v>1110.1607300000001</v>
      </c>
      <c r="M93" s="9"/>
      <c r="N93" s="20">
        <v>13.821240024141</v>
      </c>
      <c r="O93" s="20">
        <v>2.1046794278980001</v>
      </c>
    </row>
    <row r="94" spans="2:15" x14ac:dyDescent="0.25">
      <c r="B94" s="25" t="s">
        <v>891</v>
      </c>
      <c r="C94" s="9"/>
      <c r="D94" s="9"/>
      <c r="E94" s="9"/>
      <c r="F94" s="9"/>
      <c r="G94" s="9"/>
      <c r="H94" s="9"/>
      <c r="I94" s="9"/>
      <c r="J94" s="9"/>
      <c r="K94" s="9"/>
      <c r="L94" s="20">
        <v>329.78626000000003</v>
      </c>
      <c r="M94" s="9"/>
      <c r="N94" s="20">
        <v>4.1057613847710002</v>
      </c>
      <c r="O94" s="20">
        <v>0.62521969861500004</v>
      </c>
    </row>
    <row r="95" spans="2:15" x14ac:dyDescent="0.25">
      <c r="B95" s="26" t="s">
        <v>892</v>
      </c>
      <c r="C95" s="14" t="s">
        <v>893</v>
      </c>
      <c r="D95" s="14" t="s">
        <v>894</v>
      </c>
      <c r="E95" s="14" t="s">
        <v>711</v>
      </c>
      <c r="F95" s="22">
        <v>0</v>
      </c>
      <c r="G95" s="14" t="s">
        <v>895</v>
      </c>
      <c r="H95" s="14" t="s">
        <v>49</v>
      </c>
      <c r="I95" s="17">
        <v>55</v>
      </c>
      <c r="J95" s="29">
        <v>12900</v>
      </c>
      <c r="K95" s="17">
        <v>6.5920000000000006E-2</v>
      </c>
      <c r="L95" s="17">
        <v>25.834959999999999</v>
      </c>
      <c r="M95" s="17">
        <v>1.2864539500000001E-4</v>
      </c>
      <c r="N95" s="17">
        <v>0.32163917667399999</v>
      </c>
      <c r="O95" s="17">
        <v>4.8978771598000001E-2</v>
      </c>
    </row>
    <row r="96" spans="2:15" x14ac:dyDescent="0.25">
      <c r="B96" s="26" t="s">
        <v>896</v>
      </c>
      <c r="C96" s="14" t="s">
        <v>897</v>
      </c>
      <c r="D96" s="14" t="s">
        <v>894</v>
      </c>
      <c r="E96" s="14" t="s">
        <v>711</v>
      </c>
      <c r="F96" s="22">
        <v>0</v>
      </c>
      <c r="G96" s="14" t="s">
        <v>895</v>
      </c>
      <c r="H96" s="14" t="s">
        <v>49</v>
      </c>
      <c r="I96" s="17">
        <v>238</v>
      </c>
      <c r="J96" s="29">
        <v>3415</v>
      </c>
      <c r="K96" s="17">
        <v>0.14909</v>
      </c>
      <c r="L96" s="17">
        <v>29.668900000000001</v>
      </c>
      <c r="M96" s="17">
        <v>1.1151925490000001E-3</v>
      </c>
      <c r="N96" s="17">
        <v>0.36937082808900001</v>
      </c>
      <c r="O96" s="17">
        <v>5.6247281848999998E-2</v>
      </c>
    </row>
    <row r="97" spans="2:15" x14ac:dyDescent="0.25">
      <c r="B97" s="26" t="s">
        <v>898</v>
      </c>
      <c r="C97" s="14" t="s">
        <v>899</v>
      </c>
      <c r="D97" s="14" t="s">
        <v>894</v>
      </c>
      <c r="E97" s="14" t="s">
        <v>711</v>
      </c>
      <c r="F97" s="22">
        <v>994</v>
      </c>
      <c r="G97" s="14" t="s">
        <v>900</v>
      </c>
      <c r="H97" s="14" t="s">
        <v>49</v>
      </c>
      <c r="I97" s="17">
        <v>1279</v>
      </c>
      <c r="J97" s="29">
        <v>733</v>
      </c>
      <c r="K97" s="17">
        <v>0</v>
      </c>
      <c r="L97" s="17">
        <v>34.050249999999998</v>
      </c>
      <c r="M97" s="17">
        <v>3.8485856279999999E-3</v>
      </c>
      <c r="N97" s="17">
        <v>0.423917605275</v>
      </c>
      <c r="O97" s="17">
        <v>6.4553590081999998E-2</v>
      </c>
    </row>
    <row r="98" spans="2:15" x14ac:dyDescent="0.25">
      <c r="B98" s="26" t="s">
        <v>901</v>
      </c>
      <c r="C98" s="14" t="s">
        <v>902</v>
      </c>
      <c r="D98" s="14" t="s">
        <v>894</v>
      </c>
      <c r="E98" s="14" t="s">
        <v>711</v>
      </c>
      <c r="F98" s="22">
        <v>0</v>
      </c>
      <c r="G98" s="14" t="s">
        <v>903</v>
      </c>
      <c r="H98" s="14" t="s">
        <v>49</v>
      </c>
      <c r="I98" s="17">
        <v>170</v>
      </c>
      <c r="J98" s="29">
        <v>840</v>
      </c>
      <c r="K98" s="17">
        <v>0.20837</v>
      </c>
      <c r="L98" s="17">
        <v>5.3948700000000001</v>
      </c>
      <c r="M98" s="17">
        <v>3.0810437499999998E-4</v>
      </c>
      <c r="N98" s="17">
        <v>6.7164862847000004E-2</v>
      </c>
      <c r="O98" s="17">
        <v>1.0227772967999999E-2</v>
      </c>
    </row>
    <row r="99" spans="2:15" x14ac:dyDescent="0.25">
      <c r="B99" s="26" t="s">
        <v>904</v>
      </c>
      <c r="C99" s="14" t="s">
        <v>905</v>
      </c>
      <c r="D99" s="14" t="s">
        <v>894</v>
      </c>
      <c r="E99" s="14" t="s">
        <v>711</v>
      </c>
      <c r="F99" s="22">
        <v>0</v>
      </c>
      <c r="G99" s="14" t="s">
        <v>903</v>
      </c>
      <c r="H99" s="14" t="s">
        <v>49</v>
      </c>
      <c r="I99" s="17">
        <v>437</v>
      </c>
      <c r="J99" s="29">
        <v>11836</v>
      </c>
      <c r="K99" s="17">
        <v>0</v>
      </c>
      <c r="L99" s="17">
        <v>187.85910000000001</v>
      </c>
      <c r="M99" s="17">
        <v>8.0160076499999995E-4</v>
      </c>
      <c r="N99" s="17">
        <v>2.3388016182290001</v>
      </c>
      <c r="O99" s="17">
        <v>0.35614949477899999</v>
      </c>
    </row>
    <row r="100" spans="2:15" x14ac:dyDescent="0.25">
      <c r="B100" s="26" t="s">
        <v>906</v>
      </c>
      <c r="C100" s="14" t="s">
        <v>907</v>
      </c>
      <c r="D100" s="14" t="s">
        <v>894</v>
      </c>
      <c r="E100" s="14" t="s">
        <v>711</v>
      </c>
      <c r="F100" s="22">
        <v>0</v>
      </c>
      <c r="G100" s="14" t="s">
        <v>903</v>
      </c>
      <c r="H100" s="14" t="s">
        <v>49</v>
      </c>
      <c r="I100" s="17">
        <v>131</v>
      </c>
      <c r="J100" s="29">
        <v>1564</v>
      </c>
      <c r="K100" s="17">
        <v>0</v>
      </c>
      <c r="L100" s="17">
        <v>7.4413900000000002</v>
      </c>
      <c r="M100" s="17">
        <v>1.6053111039999999E-3</v>
      </c>
      <c r="N100" s="17">
        <v>9.2643555589000004E-2</v>
      </c>
      <c r="O100" s="17">
        <v>1.4107633268E-2</v>
      </c>
    </row>
    <row r="101" spans="2:15" x14ac:dyDescent="0.25">
      <c r="B101" s="26" t="s">
        <v>908</v>
      </c>
      <c r="C101" s="14" t="s">
        <v>909</v>
      </c>
      <c r="D101" s="14" t="s">
        <v>910</v>
      </c>
      <c r="E101" s="14" t="s">
        <v>711</v>
      </c>
      <c r="F101" s="22">
        <v>0</v>
      </c>
      <c r="G101" s="14" t="s">
        <v>903</v>
      </c>
      <c r="H101" s="14" t="s">
        <v>49</v>
      </c>
      <c r="I101" s="17">
        <v>386</v>
      </c>
      <c r="J101" s="29">
        <v>1568</v>
      </c>
      <c r="K101" s="17">
        <v>0</v>
      </c>
      <c r="L101" s="17">
        <v>21.982610000000001</v>
      </c>
      <c r="M101" s="17">
        <v>3.5432716069166197E-5</v>
      </c>
      <c r="N101" s="17">
        <v>0.27367832509000001</v>
      </c>
      <c r="O101" s="17">
        <v>4.1675359060999999E-2</v>
      </c>
    </row>
    <row r="102" spans="2:15" x14ac:dyDescent="0.25">
      <c r="B102" s="26" t="s">
        <v>911</v>
      </c>
      <c r="C102" s="14" t="s">
        <v>912</v>
      </c>
      <c r="D102" s="14" t="s">
        <v>894</v>
      </c>
      <c r="E102" s="14" t="s">
        <v>711</v>
      </c>
      <c r="F102" s="22">
        <v>0</v>
      </c>
      <c r="G102" s="14" t="s">
        <v>913</v>
      </c>
      <c r="H102" s="14" t="s">
        <v>49</v>
      </c>
      <c r="I102" s="17">
        <v>40</v>
      </c>
      <c r="J102" s="29">
        <v>12083</v>
      </c>
      <c r="K102" s="17">
        <v>0</v>
      </c>
      <c r="L102" s="17">
        <v>17.554179999999999</v>
      </c>
      <c r="M102" s="17">
        <v>8.0598646446481201E-5</v>
      </c>
      <c r="N102" s="17">
        <v>0.21854541297499999</v>
      </c>
      <c r="O102" s="17">
        <v>3.3279795006999999E-2</v>
      </c>
    </row>
    <row r="103" spans="2:15" x14ac:dyDescent="0.25">
      <c r="B103" s="25" t="s">
        <v>914</v>
      </c>
      <c r="C103" s="9"/>
      <c r="D103" s="9"/>
      <c r="E103" s="9"/>
      <c r="F103" s="9"/>
      <c r="G103" s="9"/>
      <c r="H103" s="9"/>
      <c r="I103" s="9"/>
      <c r="J103" s="9"/>
      <c r="K103" s="9"/>
      <c r="L103" s="20">
        <v>780.37446999999997</v>
      </c>
      <c r="M103" s="9"/>
      <c r="N103" s="20">
        <v>9.7154786393699997</v>
      </c>
      <c r="O103" s="20">
        <v>1.479459729282</v>
      </c>
    </row>
    <row r="104" spans="2:15" x14ac:dyDescent="0.25">
      <c r="B104" s="26" t="s">
        <v>915</v>
      </c>
      <c r="C104" s="14" t="s">
        <v>916</v>
      </c>
      <c r="D104" s="14" t="s">
        <v>910</v>
      </c>
      <c r="E104" s="14" t="s">
        <v>711</v>
      </c>
      <c r="F104" s="22">
        <v>994</v>
      </c>
      <c r="G104" s="39" t="s">
        <v>1353</v>
      </c>
      <c r="H104" s="14" t="s">
        <v>49</v>
      </c>
      <c r="I104" s="17">
        <v>77</v>
      </c>
      <c r="J104" s="29">
        <v>18245</v>
      </c>
      <c r="K104" s="17">
        <v>0</v>
      </c>
      <c r="L104" s="17">
        <v>51.024700000000003</v>
      </c>
      <c r="M104" s="17">
        <v>2.9781222740185598E-6</v>
      </c>
      <c r="N104" s="17">
        <v>0.63524551607900004</v>
      </c>
      <c r="O104" s="17">
        <v>9.6734313781999995E-2</v>
      </c>
    </row>
    <row r="105" spans="2:15" x14ac:dyDescent="0.25">
      <c r="B105" s="26" t="s">
        <v>917</v>
      </c>
      <c r="C105" s="14" t="s">
        <v>918</v>
      </c>
      <c r="D105" s="14" t="s">
        <v>910</v>
      </c>
      <c r="E105" s="14" t="s">
        <v>711</v>
      </c>
      <c r="F105" s="22">
        <v>994</v>
      </c>
      <c r="G105" s="39" t="s">
        <v>900</v>
      </c>
      <c r="H105" s="14" t="s">
        <v>49</v>
      </c>
      <c r="I105" s="17">
        <v>213</v>
      </c>
      <c r="J105" s="29">
        <v>4771</v>
      </c>
      <c r="K105" s="17">
        <v>0</v>
      </c>
      <c r="L105" s="17">
        <v>36.909219999999998</v>
      </c>
      <c r="M105" s="9"/>
      <c r="N105" s="17">
        <v>0.45951110946200002</v>
      </c>
      <c r="O105" s="17">
        <v>6.9973719961000005E-2</v>
      </c>
    </row>
    <row r="106" spans="2:15" x14ac:dyDescent="0.25">
      <c r="B106" s="26" t="s">
        <v>919</v>
      </c>
      <c r="C106" s="14" t="s">
        <v>920</v>
      </c>
      <c r="D106" s="14" t="s">
        <v>910</v>
      </c>
      <c r="E106" s="14" t="s">
        <v>711</v>
      </c>
      <c r="F106" s="22">
        <v>994</v>
      </c>
      <c r="G106" s="39" t="s">
        <v>900</v>
      </c>
      <c r="H106" s="14" t="s">
        <v>49</v>
      </c>
      <c r="I106" s="17">
        <v>169</v>
      </c>
      <c r="J106" s="29">
        <v>8317</v>
      </c>
      <c r="K106" s="17">
        <v>0.25319000000000003</v>
      </c>
      <c r="L106" s="17">
        <v>51.303600000000003</v>
      </c>
      <c r="M106" s="17">
        <v>6.5425894946241304E-6</v>
      </c>
      <c r="N106" s="17">
        <v>0.63871775549300003</v>
      </c>
      <c r="O106" s="17">
        <v>9.7263061626E-2</v>
      </c>
    </row>
    <row r="107" spans="2:15" x14ac:dyDescent="0.25">
      <c r="B107" s="38" t="s">
        <v>921</v>
      </c>
      <c r="C107" s="14" t="s">
        <v>922</v>
      </c>
      <c r="D107" s="14" t="s">
        <v>718</v>
      </c>
      <c r="E107" s="14" t="s">
        <v>711</v>
      </c>
      <c r="F107" s="22">
        <v>994</v>
      </c>
      <c r="G107" s="39" t="s">
        <v>1354</v>
      </c>
      <c r="H107" s="14" t="s">
        <v>51</v>
      </c>
      <c r="I107" s="17">
        <v>2528</v>
      </c>
      <c r="J107" s="29">
        <v>1645</v>
      </c>
      <c r="K107" s="17">
        <v>0</v>
      </c>
      <c r="L107" s="17">
        <v>196.80801</v>
      </c>
      <c r="M107" s="17">
        <v>5.9625189639999996E-3</v>
      </c>
      <c r="N107" s="17">
        <v>2.4502134433120002</v>
      </c>
      <c r="O107" s="17">
        <v>0.37311513432100002</v>
      </c>
    </row>
    <row r="108" spans="2:15" x14ac:dyDescent="0.25">
      <c r="B108" s="38" t="s">
        <v>923</v>
      </c>
      <c r="C108" s="14" t="s">
        <v>924</v>
      </c>
      <c r="D108" s="14" t="s">
        <v>925</v>
      </c>
      <c r="E108" s="14" t="s">
        <v>711</v>
      </c>
      <c r="F108" s="22">
        <v>994</v>
      </c>
      <c r="G108" s="39" t="s">
        <v>1353</v>
      </c>
      <c r="H108" s="14" t="s">
        <v>54</v>
      </c>
      <c r="I108" s="17">
        <v>280</v>
      </c>
      <c r="J108" s="28">
        <v>36115.604099999997</v>
      </c>
      <c r="K108" s="17">
        <v>0</v>
      </c>
      <c r="L108" s="17">
        <v>46.789929999999998</v>
      </c>
      <c r="M108" s="9"/>
      <c r="N108" s="17">
        <v>0.58252362542299996</v>
      </c>
      <c r="O108" s="17">
        <v>8.8705896761000005E-2</v>
      </c>
    </row>
    <row r="109" spans="2:15" x14ac:dyDescent="0.25">
      <c r="B109" s="26" t="s">
        <v>926</v>
      </c>
      <c r="C109" s="14" t="s">
        <v>927</v>
      </c>
      <c r="D109" s="14" t="s">
        <v>910</v>
      </c>
      <c r="E109" s="14" t="s">
        <v>711</v>
      </c>
      <c r="F109" s="22">
        <v>994</v>
      </c>
      <c r="G109" s="14" t="s">
        <v>928</v>
      </c>
      <c r="H109" s="14" t="s">
        <v>49</v>
      </c>
      <c r="I109" s="17">
        <v>269</v>
      </c>
      <c r="J109" s="29">
        <v>5276</v>
      </c>
      <c r="K109" s="17">
        <v>0.31508000000000003</v>
      </c>
      <c r="L109" s="17">
        <v>51.862020000000001</v>
      </c>
      <c r="M109" s="17">
        <v>4.4553300173830201E-5</v>
      </c>
      <c r="N109" s="17">
        <v>0.64566995317499998</v>
      </c>
      <c r="O109" s="17">
        <v>9.832173273E-2</v>
      </c>
    </row>
    <row r="110" spans="2:15" x14ac:dyDescent="0.25">
      <c r="B110" s="26" t="s">
        <v>929</v>
      </c>
      <c r="C110" s="14" t="s">
        <v>930</v>
      </c>
      <c r="D110" s="14" t="s">
        <v>910</v>
      </c>
      <c r="E110" s="14" t="s">
        <v>711</v>
      </c>
      <c r="F110" s="22">
        <v>994</v>
      </c>
      <c r="G110" s="14" t="s">
        <v>931</v>
      </c>
      <c r="H110" s="14" t="s">
        <v>49</v>
      </c>
      <c r="I110" s="17">
        <v>219</v>
      </c>
      <c r="J110" s="29">
        <v>2731</v>
      </c>
      <c r="K110" s="17">
        <v>0</v>
      </c>
      <c r="L110" s="17">
        <v>21.72259</v>
      </c>
      <c r="M110" s="17">
        <v>5.6813686279011497E-5</v>
      </c>
      <c r="N110" s="17">
        <v>0.270441137236</v>
      </c>
      <c r="O110" s="17">
        <v>4.1182404545000002E-2</v>
      </c>
    </row>
    <row r="111" spans="2:15" x14ac:dyDescent="0.25">
      <c r="B111" s="26" t="s">
        <v>932</v>
      </c>
      <c r="C111" s="14" t="s">
        <v>933</v>
      </c>
      <c r="D111" s="14" t="s">
        <v>894</v>
      </c>
      <c r="E111" s="14" t="s">
        <v>711</v>
      </c>
      <c r="F111" s="22">
        <v>994</v>
      </c>
      <c r="G111" s="14" t="s">
        <v>934</v>
      </c>
      <c r="H111" s="14" t="s">
        <v>49</v>
      </c>
      <c r="I111" s="17">
        <v>86</v>
      </c>
      <c r="J111" s="29">
        <v>3768</v>
      </c>
      <c r="K111" s="17">
        <v>0</v>
      </c>
      <c r="L111" s="17">
        <v>11.76942</v>
      </c>
      <c r="M111" s="17">
        <v>1.8199045299999999E-4</v>
      </c>
      <c r="N111" s="17">
        <v>0.14652651131399999</v>
      </c>
      <c r="O111" s="17">
        <v>2.2312855680999999E-2</v>
      </c>
    </row>
    <row r="112" spans="2:15" x14ac:dyDescent="0.25">
      <c r="B112" s="26" t="s">
        <v>935</v>
      </c>
      <c r="C112" s="14" t="s">
        <v>936</v>
      </c>
      <c r="D112" s="14" t="s">
        <v>894</v>
      </c>
      <c r="E112" s="14" t="s">
        <v>711</v>
      </c>
      <c r="F112" s="22">
        <v>994</v>
      </c>
      <c r="G112" s="14" t="s">
        <v>900</v>
      </c>
      <c r="H112" s="14" t="s">
        <v>49</v>
      </c>
      <c r="I112" s="17">
        <v>1090</v>
      </c>
      <c r="J112" s="29">
        <v>2834</v>
      </c>
      <c r="K112" s="17">
        <v>0</v>
      </c>
      <c r="L112" s="17">
        <v>112.19466</v>
      </c>
      <c r="M112" s="17">
        <v>2.11260803E-4</v>
      </c>
      <c r="N112" s="17">
        <v>1.396797133408</v>
      </c>
      <c r="O112" s="17">
        <v>0.212702347003</v>
      </c>
    </row>
    <row r="113" spans="2:15" x14ac:dyDescent="0.25">
      <c r="B113" s="26" t="s">
        <v>937</v>
      </c>
      <c r="C113" s="14" t="s">
        <v>938</v>
      </c>
      <c r="D113" s="14" t="s">
        <v>910</v>
      </c>
      <c r="E113" s="14" t="s">
        <v>711</v>
      </c>
      <c r="F113" s="22">
        <v>994</v>
      </c>
      <c r="G113" s="14" t="s">
        <v>900</v>
      </c>
      <c r="H113" s="14" t="s">
        <v>49</v>
      </c>
      <c r="I113" s="17">
        <v>29</v>
      </c>
      <c r="J113" s="29">
        <v>4816</v>
      </c>
      <c r="K113" s="17">
        <v>0</v>
      </c>
      <c r="L113" s="17">
        <v>5.0726000000000004</v>
      </c>
      <c r="M113" s="17">
        <v>2.13434495985367E-5</v>
      </c>
      <c r="N113" s="17">
        <v>6.3152677131999999E-2</v>
      </c>
      <c r="O113" s="17">
        <v>9.6168028440000008E-3</v>
      </c>
    </row>
    <row r="114" spans="2:15" x14ac:dyDescent="0.25">
      <c r="B114" s="26" t="s">
        <v>939</v>
      </c>
      <c r="C114" s="14" t="s">
        <v>940</v>
      </c>
      <c r="D114" s="14" t="s">
        <v>941</v>
      </c>
      <c r="E114" s="14" t="s">
        <v>711</v>
      </c>
      <c r="F114" s="22">
        <v>994</v>
      </c>
      <c r="G114" s="14" t="s">
        <v>942</v>
      </c>
      <c r="H114" s="14" t="s">
        <v>50</v>
      </c>
      <c r="I114" s="17">
        <v>2328</v>
      </c>
      <c r="J114" s="29">
        <v>735</v>
      </c>
      <c r="K114" s="17">
        <v>0</v>
      </c>
      <c r="L114" s="17">
        <v>69.781260000000003</v>
      </c>
      <c r="M114" s="17">
        <v>2.0627657299999999E-4</v>
      </c>
      <c r="N114" s="17">
        <v>0.86876027730399996</v>
      </c>
      <c r="O114" s="17">
        <v>0.13229362055900001</v>
      </c>
    </row>
    <row r="115" spans="2:15" x14ac:dyDescent="0.25">
      <c r="B115" s="26" t="s">
        <v>943</v>
      </c>
      <c r="C115" s="14" t="s">
        <v>944</v>
      </c>
      <c r="D115" s="14" t="s">
        <v>718</v>
      </c>
      <c r="E115" s="14" t="s">
        <v>711</v>
      </c>
      <c r="F115" s="22">
        <v>994</v>
      </c>
      <c r="G115" s="14" t="s">
        <v>903</v>
      </c>
      <c r="H115" s="14" t="s">
        <v>51</v>
      </c>
      <c r="I115" s="17">
        <v>3580</v>
      </c>
      <c r="J115" s="29">
        <v>156</v>
      </c>
      <c r="K115" s="17">
        <v>1.0402</v>
      </c>
      <c r="L115" s="17">
        <v>27.47082</v>
      </c>
      <c r="M115" s="17">
        <v>9.7390815400000004E-4</v>
      </c>
      <c r="N115" s="17">
        <v>0.34200524898700002</v>
      </c>
      <c r="O115" s="17">
        <v>5.2080089087999999E-2</v>
      </c>
    </row>
    <row r="116" spans="2:15" x14ac:dyDescent="0.25">
      <c r="B116" s="26" t="s">
        <v>945</v>
      </c>
      <c r="C116" s="14" t="s">
        <v>946</v>
      </c>
      <c r="D116" s="14" t="s">
        <v>894</v>
      </c>
      <c r="E116" s="14" t="s">
        <v>711</v>
      </c>
      <c r="F116" s="22">
        <v>994</v>
      </c>
      <c r="G116" s="14" t="s">
        <v>913</v>
      </c>
      <c r="H116" s="14" t="s">
        <v>49</v>
      </c>
      <c r="I116" s="17">
        <v>228</v>
      </c>
      <c r="J116" s="29">
        <v>11794</v>
      </c>
      <c r="K116" s="17">
        <v>0</v>
      </c>
      <c r="L116" s="17">
        <v>97.665639999999996</v>
      </c>
      <c r="M116" s="17">
        <v>2.9717629938837302E-6</v>
      </c>
      <c r="N116" s="17">
        <v>1.215914251039</v>
      </c>
      <c r="O116" s="17">
        <v>0.18515775037400001</v>
      </c>
    </row>
  </sheetData>
  <mergeCells count="2">
    <mergeCell ref="B6:O6"/>
    <mergeCell ref="B7:O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N53"/>
  <sheetViews>
    <sheetView rightToLeft="1" topLeftCell="A22" zoomScale="85" zoomScaleNormal="85" workbookViewId="0">
      <selection activeCell="E19" sqref="E19"/>
    </sheetView>
  </sheetViews>
  <sheetFormatPr defaultRowHeight="12.75" customHeight="1" x14ac:dyDescent="0.25"/>
  <cols>
    <col min="2" max="2" width="28.88671875" bestFit="1" customWidth="1"/>
    <col min="3" max="3" width="16.109375" bestFit="1" customWidth="1"/>
    <col min="4" max="4" width="11.33203125" bestFit="1" customWidth="1"/>
    <col min="5" max="5" width="12.77734375" bestFit="1" customWidth="1"/>
    <col min="6" max="6" width="10.77734375" bestFit="1" customWidth="1"/>
    <col min="7" max="7" width="12.33203125" bestFit="1" customWidth="1"/>
    <col min="8" max="8" width="10.109375" bestFit="1" customWidth="1"/>
    <col min="9" max="9" width="7.5546875" bestFit="1" customWidth="1"/>
    <col min="10" max="10" width="18.6640625" bestFit="1" customWidth="1"/>
    <col min="11" max="11" width="10.21875" bestFit="1" customWidth="1"/>
    <col min="12" max="12" width="23" bestFit="1" customWidth="1"/>
    <col min="13" max="13" width="27.33203125" bestFit="1" customWidth="1"/>
    <col min="14" max="14" width="24.33203125" bestFit="1" customWidth="1"/>
  </cols>
  <sheetData>
    <row r="1" spans="2:14" x14ac:dyDescent="0.25">
      <c r="B1" s="1" t="s">
        <v>0</v>
      </c>
      <c r="C1" s="1" t="s">
        <v>1</v>
      </c>
    </row>
    <row r="2" spans="2:14" x14ac:dyDescent="0.25">
      <c r="B2" s="1" t="s">
        <v>2</v>
      </c>
      <c r="C2" s="1" t="s">
        <v>3</v>
      </c>
    </row>
    <row r="3" spans="2:14" x14ac:dyDescent="0.25">
      <c r="B3" s="1" t="s">
        <v>4</v>
      </c>
      <c r="C3" s="1" t="s">
        <v>5</v>
      </c>
    </row>
    <row r="4" spans="2:14" x14ac:dyDescent="0.25">
      <c r="B4" s="1" t="s">
        <v>6</v>
      </c>
      <c r="C4" s="2">
        <v>7973</v>
      </c>
    </row>
    <row r="6" spans="2:14" x14ac:dyDescent="0.25">
      <c r="B6" s="48" t="s">
        <v>947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50"/>
    </row>
    <row r="7" spans="2:14" x14ac:dyDescent="0.25">
      <c r="B7" s="51" t="s">
        <v>948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3"/>
    </row>
    <row r="8" spans="2:14" x14ac:dyDescent="0.25">
      <c r="B8" s="4" t="s">
        <v>67</v>
      </c>
      <c r="C8" s="4" t="s">
        <v>68</v>
      </c>
      <c r="D8" s="4" t="s">
        <v>113</v>
      </c>
      <c r="E8" s="4" t="s">
        <v>69</v>
      </c>
      <c r="F8" s="4" t="s">
        <v>215</v>
      </c>
      <c r="G8" s="4" t="s">
        <v>72</v>
      </c>
      <c r="H8" s="4" t="s">
        <v>116</v>
      </c>
      <c r="I8" s="4" t="s">
        <v>117</v>
      </c>
      <c r="J8" s="4" t="s">
        <v>118</v>
      </c>
      <c r="K8" s="4" t="s">
        <v>75</v>
      </c>
      <c r="L8" s="4" t="s">
        <v>119</v>
      </c>
      <c r="M8" s="4" t="s">
        <v>76</v>
      </c>
      <c r="N8" s="4" t="s">
        <v>217</v>
      </c>
    </row>
    <row r="9" spans="2:14" x14ac:dyDescent="0.25">
      <c r="B9" s="5"/>
      <c r="C9" s="5"/>
      <c r="D9" s="5"/>
      <c r="E9" s="5"/>
      <c r="F9" s="5"/>
      <c r="G9" s="5"/>
      <c r="H9" s="6" t="s">
        <v>123</v>
      </c>
      <c r="I9" s="6" t="s">
        <v>124</v>
      </c>
      <c r="J9" s="6" t="s">
        <v>10</v>
      </c>
      <c r="K9" s="6" t="s">
        <v>10</v>
      </c>
      <c r="L9" s="6" t="s">
        <v>11</v>
      </c>
      <c r="M9" s="6" t="s">
        <v>11</v>
      </c>
      <c r="N9" s="6" t="s">
        <v>11</v>
      </c>
    </row>
    <row r="10" spans="2:14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  <c r="N10" s="6" t="s">
        <v>126</v>
      </c>
    </row>
    <row r="11" spans="2:14" x14ac:dyDescent="0.25">
      <c r="B11" s="18" t="s">
        <v>949</v>
      </c>
      <c r="C11" s="9"/>
      <c r="D11" s="9"/>
      <c r="E11" s="9"/>
      <c r="F11" s="9"/>
      <c r="G11" s="9"/>
      <c r="H11" s="9"/>
      <c r="I11" s="9"/>
      <c r="J11" s="9"/>
      <c r="K11" s="20">
        <v>9401.4941899999994</v>
      </c>
      <c r="L11" s="9"/>
      <c r="M11" s="20">
        <v>100</v>
      </c>
      <c r="N11" s="20">
        <v>17.823663617786998</v>
      </c>
    </row>
    <row r="12" spans="2:14" x14ac:dyDescent="0.25">
      <c r="B12" s="18" t="s">
        <v>950</v>
      </c>
      <c r="C12" s="9"/>
      <c r="D12" s="9"/>
      <c r="E12" s="9"/>
      <c r="F12" s="9"/>
      <c r="G12" s="9"/>
      <c r="H12" s="9"/>
      <c r="I12" s="9"/>
      <c r="J12" s="9"/>
      <c r="K12" s="20">
        <v>3172.7538100000002</v>
      </c>
      <c r="L12" s="9"/>
      <c r="M12" s="20">
        <v>33.747335751956001</v>
      </c>
      <c r="N12" s="20">
        <v>6.0150116043940001</v>
      </c>
    </row>
    <row r="13" spans="2:14" x14ac:dyDescent="0.25">
      <c r="B13" s="18" t="s">
        <v>951</v>
      </c>
      <c r="C13" s="9"/>
      <c r="D13" s="9"/>
      <c r="E13" s="9"/>
      <c r="F13" s="9"/>
      <c r="G13" s="9"/>
      <c r="H13" s="9"/>
      <c r="I13" s="9"/>
      <c r="J13" s="9"/>
      <c r="K13" s="20">
        <v>976.34911999999997</v>
      </c>
      <c r="L13" s="9"/>
      <c r="M13" s="20">
        <v>10.385041997244</v>
      </c>
      <c r="N13" s="20">
        <v>1.8509949521539999</v>
      </c>
    </row>
    <row r="14" spans="2:14" x14ac:dyDescent="0.25">
      <c r="B14" s="21" t="s">
        <v>952</v>
      </c>
      <c r="C14" s="14" t="s">
        <v>953</v>
      </c>
      <c r="D14" s="14" t="s">
        <v>137</v>
      </c>
      <c r="E14" s="22">
        <v>511776783</v>
      </c>
      <c r="F14" s="14" t="s">
        <v>954</v>
      </c>
      <c r="G14" s="14" t="s">
        <v>48</v>
      </c>
      <c r="H14" s="17">
        <v>54130</v>
      </c>
      <c r="I14" s="22">
        <v>1408</v>
      </c>
      <c r="J14" s="17">
        <v>0</v>
      </c>
      <c r="K14" s="17">
        <v>762.15039999999999</v>
      </c>
      <c r="L14" s="17">
        <v>7.0629087660000006E-2</v>
      </c>
      <c r="M14" s="17">
        <v>8.1066943679080001</v>
      </c>
      <c r="N14" s="17">
        <v>1.4449099346580001</v>
      </c>
    </row>
    <row r="15" spans="2:14" x14ac:dyDescent="0.25">
      <c r="B15" s="21" t="s">
        <v>955</v>
      </c>
      <c r="C15" s="14" t="s">
        <v>956</v>
      </c>
      <c r="D15" s="14" t="s">
        <v>137</v>
      </c>
      <c r="E15" s="22">
        <v>511776783</v>
      </c>
      <c r="F15" s="14" t="s">
        <v>954</v>
      </c>
      <c r="G15" s="14" t="s">
        <v>48</v>
      </c>
      <c r="H15" s="17">
        <v>8495</v>
      </c>
      <c r="I15" s="22">
        <v>1541</v>
      </c>
      <c r="J15" s="17">
        <v>0</v>
      </c>
      <c r="K15" s="17">
        <v>130.90795</v>
      </c>
      <c r="L15" s="17">
        <v>2.0923691702000001E-2</v>
      </c>
      <c r="M15" s="17">
        <v>1.3924164324770001</v>
      </c>
      <c r="N15" s="17">
        <v>0.24817962108300001</v>
      </c>
    </row>
    <row r="16" spans="2:14" x14ac:dyDescent="0.25">
      <c r="B16" s="21" t="s">
        <v>957</v>
      </c>
      <c r="C16" s="14" t="s">
        <v>958</v>
      </c>
      <c r="D16" s="14" t="s">
        <v>137</v>
      </c>
      <c r="E16" s="22">
        <v>513534974</v>
      </c>
      <c r="F16" s="14" t="s">
        <v>954</v>
      </c>
      <c r="G16" s="14" t="s">
        <v>48</v>
      </c>
      <c r="H16" s="17">
        <v>7585.68</v>
      </c>
      <c r="I16" s="22">
        <v>1098</v>
      </c>
      <c r="J16" s="17">
        <v>0</v>
      </c>
      <c r="K16" s="17">
        <v>83.290769999999995</v>
      </c>
      <c r="L16" s="17">
        <v>1.4657410221999999E-2</v>
      </c>
      <c r="M16" s="17">
        <v>0.88593119685699995</v>
      </c>
      <c r="N16" s="17">
        <v>0.157905396413</v>
      </c>
    </row>
    <row r="17" spans="2:14" x14ac:dyDescent="0.25">
      <c r="B17" s="18" t="s">
        <v>959</v>
      </c>
      <c r="C17" s="9"/>
      <c r="D17" s="9"/>
      <c r="E17" s="9"/>
      <c r="F17" s="9"/>
      <c r="G17" s="9"/>
      <c r="H17" s="9"/>
      <c r="I17" s="9"/>
      <c r="J17" s="9"/>
      <c r="K17" s="20">
        <v>1651.2951700000001</v>
      </c>
      <c r="L17" s="9"/>
      <c r="M17" s="20">
        <v>17.564177955419002</v>
      </c>
      <c r="N17" s="20">
        <v>3.1305799960030001</v>
      </c>
    </row>
    <row r="18" spans="2:14" x14ac:dyDescent="0.25">
      <c r="B18" s="21" t="s">
        <v>960</v>
      </c>
      <c r="C18" s="14" t="s">
        <v>961</v>
      </c>
      <c r="D18" s="14" t="s">
        <v>137</v>
      </c>
      <c r="E18" s="22">
        <v>511776783</v>
      </c>
      <c r="F18" s="14" t="s">
        <v>954</v>
      </c>
      <c r="G18" s="14" t="s">
        <v>48</v>
      </c>
      <c r="H18" s="17">
        <v>19113</v>
      </c>
      <c r="I18" s="22">
        <v>3014</v>
      </c>
      <c r="J18" s="17">
        <v>0</v>
      </c>
      <c r="K18" s="17">
        <v>576.06582000000003</v>
      </c>
      <c r="L18" s="17">
        <v>0.115218652002</v>
      </c>
      <c r="M18" s="17">
        <v>6.1273858001499999</v>
      </c>
      <c r="N18" s="17">
        <v>1.0921246335820001</v>
      </c>
    </row>
    <row r="19" spans="2:14" x14ac:dyDescent="0.25">
      <c r="B19" s="21" t="s">
        <v>962</v>
      </c>
      <c r="C19" s="14" t="s">
        <v>963</v>
      </c>
      <c r="D19" s="14" t="s">
        <v>137</v>
      </c>
      <c r="E19" s="22">
        <v>513865626</v>
      </c>
      <c r="F19" s="14" t="s">
        <v>954</v>
      </c>
      <c r="G19" s="14" t="s">
        <v>48</v>
      </c>
      <c r="H19" s="17">
        <v>25051</v>
      </c>
      <c r="I19" s="22">
        <v>4173</v>
      </c>
      <c r="J19" s="17">
        <v>0</v>
      </c>
      <c r="K19" s="17">
        <v>1045.37823</v>
      </c>
      <c r="L19" s="17">
        <v>0.18266966490600001</v>
      </c>
      <c r="M19" s="17">
        <v>11.119277519863999</v>
      </c>
      <c r="N19" s="17">
        <v>1.981862621868</v>
      </c>
    </row>
    <row r="20" spans="2:14" x14ac:dyDescent="0.25">
      <c r="B20" s="21" t="s">
        <v>964</v>
      </c>
      <c r="C20" s="14" t="s">
        <v>965</v>
      </c>
      <c r="D20" s="14" t="s">
        <v>137</v>
      </c>
      <c r="E20" s="22">
        <v>510938608</v>
      </c>
      <c r="F20" s="14" t="s">
        <v>954</v>
      </c>
      <c r="G20" s="14" t="s">
        <v>48</v>
      </c>
      <c r="H20" s="17">
        <v>1366</v>
      </c>
      <c r="I20" s="22">
        <v>2178</v>
      </c>
      <c r="J20" s="17">
        <v>0</v>
      </c>
      <c r="K20" s="17">
        <v>29.751480000000001</v>
      </c>
      <c r="L20" s="17">
        <v>0.106501254469</v>
      </c>
      <c r="M20" s="17">
        <v>0.316454803871</v>
      </c>
      <c r="N20" s="17">
        <v>5.6403839743999998E-2</v>
      </c>
    </row>
    <row r="21" spans="2:14" x14ac:dyDescent="0.25">
      <c r="B21" s="21" t="s">
        <v>966</v>
      </c>
      <c r="C21" s="14" t="s">
        <v>967</v>
      </c>
      <c r="D21" s="14" t="s">
        <v>137</v>
      </c>
      <c r="E21" s="22">
        <v>513534974</v>
      </c>
      <c r="F21" s="14" t="s">
        <v>954</v>
      </c>
      <c r="G21" s="14" t="s">
        <v>48</v>
      </c>
      <c r="H21" s="17">
        <v>0.92</v>
      </c>
      <c r="I21" s="22">
        <v>10830</v>
      </c>
      <c r="J21" s="17">
        <v>0</v>
      </c>
      <c r="K21" s="17">
        <v>9.9640000000000006E-2</v>
      </c>
      <c r="L21" s="17">
        <v>2.3894210978091299E-5</v>
      </c>
      <c r="M21" s="17">
        <v>1.059831533E-3</v>
      </c>
      <c r="N21" s="17">
        <v>1.8890080700000001E-4</v>
      </c>
    </row>
    <row r="22" spans="2:14" x14ac:dyDescent="0.25">
      <c r="B22" s="18" t="s">
        <v>968</v>
      </c>
      <c r="C22" s="9"/>
      <c r="D22" s="9"/>
      <c r="E22" s="9"/>
      <c r="F22" s="9"/>
      <c r="G22" s="9"/>
      <c r="H22" s="9"/>
      <c r="I22" s="9"/>
      <c r="J22" s="9"/>
      <c r="K22" s="20">
        <v>545.10951999999997</v>
      </c>
      <c r="L22" s="9"/>
      <c r="M22" s="20">
        <v>5.7981157992919998</v>
      </c>
      <c r="N22" s="20">
        <v>1.0334366562349999</v>
      </c>
    </row>
    <row r="23" spans="2:14" x14ac:dyDescent="0.25">
      <c r="B23" s="21" t="s">
        <v>969</v>
      </c>
      <c r="C23" s="14" t="s">
        <v>970</v>
      </c>
      <c r="D23" s="14" t="s">
        <v>137</v>
      </c>
      <c r="E23" s="22">
        <v>511776783</v>
      </c>
      <c r="F23" s="14" t="s">
        <v>971</v>
      </c>
      <c r="G23" s="14" t="s">
        <v>48</v>
      </c>
      <c r="H23" s="17">
        <v>110431</v>
      </c>
      <c r="I23" s="24">
        <v>379.76</v>
      </c>
      <c r="J23" s="17">
        <v>0</v>
      </c>
      <c r="K23" s="17">
        <v>419.37277</v>
      </c>
      <c r="L23" s="17">
        <v>0.24517562545999999</v>
      </c>
      <c r="M23" s="17">
        <v>4.4607033895320001</v>
      </c>
      <c r="N23" s="17">
        <v>0.79506076713700002</v>
      </c>
    </row>
    <row r="24" spans="2:14" x14ac:dyDescent="0.25">
      <c r="B24" s="21" t="s">
        <v>972</v>
      </c>
      <c r="C24" s="14" t="s">
        <v>973</v>
      </c>
      <c r="D24" s="14" t="s">
        <v>137</v>
      </c>
      <c r="E24" s="22">
        <v>513865626</v>
      </c>
      <c r="F24" s="14" t="s">
        <v>971</v>
      </c>
      <c r="G24" s="14" t="s">
        <v>48</v>
      </c>
      <c r="H24" s="17">
        <v>3309</v>
      </c>
      <c r="I24" s="24">
        <v>3799.77</v>
      </c>
      <c r="J24" s="17">
        <v>0</v>
      </c>
      <c r="K24" s="17">
        <v>125.73439</v>
      </c>
      <c r="L24" s="17">
        <v>3.8443615622999999E-2</v>
      </c>
      <c r="M24" s="17">
        <v>1.337387307368</v>
      </c>
      <c r="N24" s="17">
        <v>0.23837141493200001</v>
      </c>
    </row>
    <row r="25" spans="2:14" x14ac:dyDescent="0.25">
      <c r="B25" s="21" t="s">
        <v>974</v>
      </c>
      <c r="C25" s="14" t="s">
        <v>975</v>
      </c>
      <c r="D25" s="14" t="s">
        <v>137</v>
      </c>
      <c r="E25" s="22">
        <v>513865626</v>
      </c>
      <c r="F25" s="14" t="s">
        <v>710</v>
      </c>
      <c r="G25" s="14" t="s">
        <v>48</v>
      </c>
      <c r="H25" s="17">
        <v>0.65</v>
      </c>
      <c r="I25" s="24">
        <v>363.3</v>
      </c>
      <c r="J25" s="17">
        <v>0</v>
      </c>
      <c r="K25" s="17">
        <v>2.3600000000000001E-3</v>
      </c>
      <c r="L25" s="17">
        <v>2.4486841321485997E-7</v>
      </c>
      <c r="M25" s="17">
        <v>2.51023927931609E-5</v>
      </c>
      <c r="N25" s="17">
        <v>4.4741660514688303E-6</v>
      </c>
    </row>
    <row r="26" spans="2:14" x14ac:dyDescent="0.25">
      <c r="B26" s="18" t="s">
        <v>976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14" x14ac:dyDescent="0.25">
      <c r="B27" s="18" t="s">
        <v>977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 x14ac:dyDescent="0.25">
      <c r="B28" s="18" t="s">
        <v>978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 x14ac:dyDescent="0.25">
      <c r="B29" s="18" t="s">
        <v>979</v>
      </c>
      <c r="C29" s="9"/>
      <c r="D29" s="9"/>
      <c r="E29" s="9"/>
      <c r="F29" s="9"/>
      <c r="G29" s="9"/>
      <c r="H29" s="9"/>
      <c r="I29" s="9"/>
      <c r="J29" s="9"/>
      <c r="K29" s="20">
        <v>6228.7403800000002</v>
      </c>
      <c r="L29" s="9"/>
      <c r="M29" s="20">
        <v>66.252664248043004</v>
      </c>
      <c r="N29" s="20">
        <v>11.808652013393001</v>
      </c>
    </row>
    <row r="30" spans="2:14" x14ac:dyDescent="0.25">
      <c r="B30" s="18" t="s">
        <v>980</v>
      </c>
      <c r="C30" s="9"/>
      <c r="D30" s="9"/>
      <c r="E30" s="9"/>
      <c r="F30" s="9"/>
      <c r="G30" s="9"/>
      <c r="H30" s="9"/>
      <c r="I30" s="9"/>
      <c r="J30" s="9"/>
      <c r="K30" s="20">
        <v>6148.2320200000004</v>
      </c>
      <c r="L30" s="9"/>
      <c r="M30" s="20">
        <v>65.396328453189994</v>
      </c>
      <c r="N30" s="20">
        <v>11.656021601879999</v>
      </c>
    </row>
    <row r="31" spans="2:14" x14ac:dyDescent="0.25">
      <c r="B31" s="21" t="s">
        <v>981</v>
      </c>
      <c r="C31" s="14" t="s">
        <v>982</v>
      </c>
      <c r="D31" s="14" t="s">
        <v>718</v>
      </c>
      <c r="E31" s="22">
        <v>994</v>
      </c>
      <c r="F31" s="14" t="s">
        <v>710</v>
      </c>
      <c r="G31" s="14" t="s">
        <v>49</v>
      </c>
      <c r="H31" s="17">
        <v>723</v>
      </c>
      <c r="I31" s="22">
        <v>14926</v>
      </c>
      <c r="J31" s="17">
        <v>0</v>
      </c>
      <c r="K31" s="17">
        <v>391.94720999999998</v>
      </c>
      <c r="L31" s="9"/>
      <c r="M31" s="17">
        <v>4.1689884828819999</v>
      </c>
      <c r="N31" s="17">
        <v>0.74306648345299997</v>
      </c>
    </row>
    <row r="32" spans="2:14" x14ac:dyDescent="0.25">
      <c r="B32" s="21" t="s">
        <v>983</v>
      </c>
      <c r="C32" s="14" t="s">
        <v>984</v>
      </c>
      <c r="D32" s="14" t="s">
        <v>985</v>
      </c>
      <c r="E32" s="22">
        <v>994</v>
      </c>
      <c r="F32" s="14" t="s">
        <v>954</v>
      </c>
      <c r="G32" s="14" t="s">
        <v>49</v>
      </c>
      <c r="H32" s="17">
        <v>11303</v>
      </c>
      <c r="I32" s="24">
        <v>466.35</v>
      </c>
      <c r="J32" s="17">
        <v>0</v>
      </c>
      <c r="K32" s="17">
        <v>191.44832</v>
      </c>
      <c r="L32" s="17">
        <v>1.7735086390000001E-3</v>
      </c>
      <c r="M32" s="17">
        <v>2.036360562809</v>
      </c>
      <c r="N32" s="17">
        <v>0.36295405675999998</v>
      </c>
    </row>
    <row r="33" spans="2:14" x14ac:dyDescent="0.25">
      <c r="B33" s="21" t="s">
        <v>986</v>
      </c>
      <c r="C33" s="14" t="s">
        <v>987</v>
      </c>
      <c r="D33" s="14" t="s">
        <v>894</v>
      </c>
      <c r="E33" s="22">
        <v>994</v>
      </c>
      <c r="F33" s="14" t="s">
        <v>954</v>
      </c>
      <c r="G33" s="14" t="s">
        <v>49</v>
      </c>
      <c r="H33" s="17">
        <v>338</v>
      </c>
      <c r="I33" s="22">
        <v>8237</v>
      </c>
      <c r="J33" s="17">
        <v>0</v>
      </c>
      <c r="K33" s="17">
        <v>101.11873</v>
      </c>
      <c r="L33" s="17">
        <v>1.1516183200000001E-3</v>
      </c>
      <c r="M33" s="17">
        <v>1.075560203053</v>
      </c>
      <c r="N33" s="17">
        <v>0.19170423259899999</v>
      </c>
    </row>
    <row r="34" spans="2:14" x14ac:dyDescent="0.25">
      <c r="B34" s="21" t="s">
        <v>988</v>
      </c>
      <c r="C34" s="14" t="s">
        <v>989</v>
      </c>
      <c r="D34" s="14" t="s">
        <v>990</v>
      </c>
      <c r="E34" s="22">
        <v>994</v>
      </c>
      <c r="F34" s="14" t="s">
        <v>954</v>
      </c>
      <c r="G34" s="14" t="s">
        <v>49</v>
      </c>
      <c r="H34" s="17">
        <v>673</v>
      </c>
      <c r="I34" s="22">
        <v>3079</v>
      </c>
      <c r="J34" s="17">
        <v>0</v>
      </c>
      <c r="K34" s="17">
        <v>75.261110000000002</v>
      </c>
      <c r="L34" s="9"/>
      <c r="M34" s="17">
        <v>0.80052285816400004</v>
      </c>
      <c r="N34" s="17">
        <v>0.14268250142200001</v>
      </c>
    </row>
    <row r="35" spans="2:14" x14ac:dyDescent="0.25">
      <c r="B35" s="21" t="s">
        <v>991</v>
      </c>
      <c r="C35" s="14" t="s">
        <v>992</v>
      </c>
      <c r="D35" s="14" t="s">
        <v>894</v>
      </c>
      <c r="E35" s="22">
        <v>994</v>
      </c>
      <c r="F35" s="14" t="s">
        <v>954</v>
      </c>
      <c r="G35" s="14" t="s">
        <v>49</v>
      </c>
      <c r="H35" s="17">
        <v>740</v>
      </c>
      <c r="I35" s="22">
        <v>1529</v>
      </c>
      <c r="J35" s="17">
        <v>0</v>
      </c>
      <c r="K35" s="17">
        <v>41.094630000000002</v>
      </c>
      <c r="L35" s="9"/>
      <c r="M35" s="17">
        <v>0.43710743387599998</v>
      </c>
      <c r="N35" s="17">
        <v>7.7908558661999999E-2</v>
      </c>
    </row>
    <row r="36" spans="2:14" x14ac:dyDescent="0.25">
      <c r="B36" s="21" t="s">
        <v>993</v>
      </c>
      <c r="C36" s="14" t="s">
        <v>994</v>
      </c>
      <c r="D36" s="14" t="s">
        <v>995</v>
      </c>
      <c r="E36" s="22">
        <v>994</v>
      </c>
      <c r="F36" s="14" t="s">
        <v>954</v>
      </c>
      <c r="G36" s="14" t="s">
        <v>49</v>
      </c>
      <c r="H36" s="17">
        <v>6278</v>
      </c>
      <c r="I36" s="22">
        <v>2821</v>
      </c>
      <c r="J36" s="17">
        <v>0</v>
      </c>
      <c r="K36" s="17">
        <v>643.23584000000005</v>
      </c>
      <c r="L36" s="9"/>
      <c r="M36" s="17">
        <v>6.841846912846</v>
      </c>
      <c r="N36" s="17">
        <v>1.2194677789890001</v>
      </c>
    </row>
    <row r="37" spans="2:14" x14ac:dyDescent="0.25">
      <c r="B37" s="21" t="s">
        <v>996</v>
      </c>
      <c r="C37" s="14" t="s">
        <v>997</v>
      </c>
      <c r="D37" s="14" t="s">
        <v>990</v>
      </c>
      <c r="E37" s="22">
        <v>994</v>
      </c>
      <c r="F37" s="14" t="s">
        <v>954</v>
      </c>
      <c r="G37" s="14" t="s">
        <v>49</v>
      </c>
      <c r="H37" s="17">
        <v>372</v>
      </c>
      <c r="I37" s="22">
        <v>3524</v>
      </c>
      <c r="J37" s="17">
        <v>0</v>
      </c>
      <c r="K37" s="17">
        <v>47.612900000000003</v>
      </c>
      <c r="L37" s="17">
        <v>1.151702786E-3</v>
      </c>
      <c r="M37" s="17">
        <v>0.50643971094100004</v>
      </c>
      <c r="N37" s="17">
        <v>9.0266110504999997E-2</v>
      </c>
    </row>
    <row r="38" spans="2:14" x14ac:dyDescent="0.25">
      <c r="B38" s="21" t="s">
        <v>998</v>
      </c>
      <c r="C38" s="14" t="s">
        <v>999</v>
      </c>
      <c r="D38" s="14" t="s">
        <v>990</v>
      </c>
      <c r="E38" s="22">
        <v>994</v>
      </c>
      <c r="F38" s="14" t="s">
        <v>954</v>
      </c>
      <c r="G38" s="14" t="s">
        <v>49</v>
      </c>
      <c r="H38" s="17">
        <v>360</v>
      </c>
      <c r="I38" s="22">
        <v>28456</v>
      </c>
      <c r="J38" s="17">
        <v>0</v>
      </c>
      <c r="K38" s="17">
        <v>372.06788999999998</v>
      </c>
      <c r="L38" s="17">
        <v>5.97361652700572E-5</v>
      </c>
      <c r="M38" s="17">
        <v>3.9575399663140001</v>
      </c>
      <c r="N38" s="17">
        <v>0.705378611135</v>
      </c>
    </row>
    <row r="39" spans="2:14" x14ac:dyDescent="0.25">
      <c r="B39" s="21" t="s">
        <v>1000</v>
      </c>
      <c r="C39" s="14" t="s">
        <v>1001</v>
      </c>
      <c r="D39" s="14" t="s">
        <v>894</v>
      </c>
      <c r="E39" s="22">
        <v>994</v>
      </c>
      <c r="F39" s="14" t="s">
        <v>954</v>
      </c>
      <c r="G39" s="14" t="s">
        <v>49</v>
      </c>
      <c r="H39" s="17">
        <v>314</v>
      </c>
      <c r="I39" s="22">
        <v>3792</v>
      </c>
      <c r="J39" s="17">
        <v>0</v>
      </c>
      <c r="K39" s="17">
        <v>43.24579</v>
      </c>
      <c r="L39" s="17">
        <v>1.4370709380000001E-3</v>
      </c>
      <c r="M39" s="17">
        <v>0.45998847764</v>
      </c>
      <c r="N39" s="17">
        <v>8.1986798934999994E-2</v>
      </c>
    </row>
    <row r="40" spans="2:14" x14ac:dyDescent="0.25">
      <c r="B40" s="21" t="s">
        <v>1002</v>
      </c>
      <c r="C40" s="14" t="s">
        <v>1003</v>
      </c>
      <c r="D40" s="14" t="s">
        <v>990</v>
      </c>
      <c r="E40" s="22">
        <v>994</v>
      </c>
      <c r="F40" s="14" t="s">
        <v>954</v>
      </c>
      <c r="G40" s="14" t="s">
        <v>49</v>
      </c>
      <c r="H40" s="17">
        <v>583</v>
      </c>
      <c r="I40" s="22">
        <v>3189</v>
      </c>
      <c r="J40" s="17">
        <v>0</v>
      </c>
      <c r="K40" s="17">
        <v>67.525670000000005</v>
      </c>
      <c r="L40" s="17">
        <v>2.8790123450000002E-3</v>
      </c>
      <c r="M40" s="17">
        <v>0.71824402201699999</v>
      </c>
      <c r="N40" s="17">
        <v>0.12801739843900001</v>
      </c>
    </row>
    <row r="41" spans="2:14" x14ac:dyDescent="0.25">
      <c r="B41" s="21" t="s">
        <v>1004</v>
      </c>
      <c r="C41" s="14" t="s">
        <v>1005</v>
      </c>
      <c r="D41" s="14" t="s">
        <v>990</v>
      </c>
      <c r="E41" s="22">
        <v>994</v>
      </c>
      <c r="F41" s="14" t="s">
        <v>954</v>
      </c>
      <c r="G41" s="14" t="s">
        <v>49</v>
      </c>
      <c r="H41" s="17">
        <v>1311</v>
      </c>
      <c r="I41" s="22">
        <v>25954</v>
      </c>
      <c r="J41" s="17">
        <v>0</v>
      </c>
      <c r="K41" s="17">
        <v>1235.81321</v>
      </c>
      <c r="L41" s="17">
        <v>3.1577874099999998E-4</v>
      </c>
      <c r="M41" s="17">
        <v>13.144859583219</v>
      </c>
      <c r="N41" s="17">
        <v>2.342895555143</v>
      </c>
    </row>
    <row r="42" spans="2:14" x14ac:dyDescent="0.25">
      <c r="B42" s="21" t="s">
        <v>1006</v>
      </c>
      <c r="C42" s="14" t="s">
        <v>1007</v>
      </c>
      <c r="D42" s="14" t="s">
        <v>1008</v>
      </c>
      <c r="E42" s="22">
        <v>994</v>
      </c>
      <c r="F42" s="14" t="s">
        <v>954</v>
      </c>
      <c r="G42" s="14" t="s">
        <v>58</v>
      </c>
      <c r="H42" s="17">
        <v>3790</v>
      </c>
      <c r="I42" s="22">
        <v>166100</v>
      </c>
      <c r="J42" s="17">
        <v>0</v>
      </c>
      <c r="K42" s="17">
        <v>206.34374</v>
      </c>
      <c r="L42" s="9"/>
      <c r="M42" s="17">
        <v>2.194797293173</v>
      </c>
      <c r="N42" s="17">
        <v>0.39119328662699998</v>
      </c>
    </row>
    <row r="43" spans="2:14" x14ac:dyDescent="0.25">
      <c r="B43" s="21" t="s">
        <v>1009</v>
      </c>
      <c r="C43" s="14" t="s">
        <v>1010</v>
      </c>
      <c r="D43" s="14" t="s">
        <v>718</v>
      </c>
      <c r="E43" s="22">
        <v>994</v>
      </c>
      <c r="F43" s="14" t="s">
        <v>954</v>
      </c>
      <c r="G43" s="14" t="s">
        <v>49</v>
      </c>
      <c r="H43" s="17">
        <v>225</v>
      </c>
      <c r="I43" s="24">
        <v>8043.5</v>
      </c>
      <c r="J43" s="17">
        <v>0</v>
      </c>
      <c r="K43" s="17">
        <v>65.731480000000005</v>
      </c>
      <c r="L43" s="17">
        <v>9.2993151980000008E-3</v>
      </c>
      <c r="M43" s="17">
        <v>0.69915992789600001</v>
      </c>
      <c r="N43" s="17">
        <v>0.124615913698</v>
      </c>
    </row>
    <row r="44" spans="2:14" x14ac:dyDescent="0.25">
      <c r="B44" s="21" t="s">
        <v>1011</v>
      </c>
      <c r="C44" s="14" t="s">
        <v>1012</v>
      </c>
      <c r="D44" s="14" t="s">
        <v>990</v>
      </c>
      <c r="E44" s="22">
        <v>994</v>
      </c>
      <c r="F44" s="14" t="s">
        <v>954</v>
      </c>
      <c r="G44" s="14" t="s">
        <v>49</v>
      </c>
      <c r="H44" s="17">
        <v>2043</v>
      </c>
      <c r="I44" s="22">
        <v>28248</v>
      </c>
      <c r="J44" s="17">
        <v>6.8624099999999997</v>
      </c>
      <c r="K44" s="17">
        <v>2102.9137300000002</v>
      </c>
      <c r="L44" s="17">
        <v>2.1471764500000001E-4</v>
      </c>
      <c r="M44" s="17">
        <v>22.367867144318001</v>
      </c>
      <c r="N44" s="17">
        <v>3.9867733982760001</v>
      </c>
    </row>
    <row r="45" spans="2:14" x14ac:dyDescent="0.25">
      <c r="B45" s="21" t="s">
        <v>1013</v>
      </c>
      <c r="C45" s="14" t="s">
        <v>1014</v>
      </c>
      <c r="D45" s="14" t="s">
        <v>990</v>
      </c>
      <c r="E45" s="22">
        <v>994</v>
      </c>
      <c r="F45" s="14" t="s">
        <v>954</v>
      </c>
      <c r="G45" s="14" t="s">
        <v>49</v>
      </c>
      <c r="H45" s="17">
        <v>250</v>
      </c>
      <c r="I45" s="22">
        <v>5817</v>
      </c>
      <c r="J45" s="17">
        <v>0</v>
      </c>
      <c r="K45" s="17">
        <v>52.818359999999998</v>
      </c>
      <c r="L45" s="17">
        <v>1.52556083E-4</v>
      </c>
      <c r="M45" s="17">
        <v>0.56180814381800004</v>
      </c>
      <c r="N45" s="17">
        <v>0.100134793731</v>
      </c>
    </row>
    <row r="46" spans="2:14" x14ac:dyDescent="0.25">
      <c r="B46" s="21" t="s">
        <v>1015</v>
      </c>
      <c r="C46" s="14" t="s">
        <v>1016</v>
      </c>
      <c r="D46" s="14" t="s">
        <v>990</v>
      </c>
      <c r="E46" s="22">
        <v>994</v>
      </c>
      <c r="F46" s="14" t="s">
        <v>954</v>
      </c>
      <c r="G46" s="14" t="s">
        <v>49</v>
      </c>
      <c r="H46" s="17">
        <v>1210</v>
      </c>
      <c r="I46" s="22">
        <v>7317</v>
      </c>
      <c r="J46" s="17">
        <v>0</v>
      </c>
      <c r="K46" s="17">
        <v>321.56166000000002</v>
      </c>
      <c r="L46" s="17">
        <v>7.0156776500000003E-4</v>
      </c>
      <c r="M46" s="17">
        <v>3.4203250409070001</v>
      </c>
      <c r="N46" s="17">
        <v>0.60962722992600005</v>
      </c>
    </row>
    <row r="47" spans="2:14" x14ac:dyDescent="0.25">
      <c r="B47" s="21" t="s">
        <v>1017</v>
      </c>
      <c r="C47" s="14" t="s">
        <v>1018</v>
      </c>
      <c r="D47" s="14" t="s">
        <v>985</v>
      </c>
      <c r="E47" s="22">
        <v>994</v>
      </c>
      <c r="F47" s="14" t="s">
        <v>954</v>
      </c>
      <c r="G47" s="14" t="s">
        <v>50</v>
      </c>
      <c r="H47" s="17">
        <v>62</v>
      </c>
      <c r="I47" s="22">
        <v>6509</v>
      </c>
      <c r="J47" s="17">
        <v>0</v>
      </c>
      <c r="K47" s="17">
        <v>16.457899999999999</v>
      </c>
      <c r="L47" s="9"/>
      <c r="M47" s="17">
        <v>0.17505621625000001</v>
      </c>
      <c r="N47" s="17">
        <v>3.1201431126E-2</v>
      </c>
    </row>
    <row r="48" spans="2:14" x14ac:dyDescent="0.25">
      <c r="B48" s="21" t="s">
        <v>1019</v>
      </c>
      <c r="C48" s="14" t="s">
        <v>1020</v>
      </c>
      <c r="D48" s="14" t="s">
        <v>990</v>
      </c>
      <c r="E48" s="22">
        <v>994</v>
      </c>
      <c r="F48" s="14" t="s">
        <v>954</v>
      </c>
      <c r="G48" s="14" t="s">
        <v>49</v>
      </c>
      <c r="H48" s="17">
        <v>415</v>
      </c>
      <c r="I48" s="22">
        <v>2633</v>
      </c>
      <c r="J48" s="17">
        <v>0</v>
      </c>
      <c r="K48" s="17">
        <v>39.686680000000003</v>
      </c>
      <c r="L48" s="17">
        <v>8.0426356499999996E-4</v>
      </c>
      <c r="M48" s="17">
        <v>0.42213162288799999</v>
      </c>
      <c r="N48" s="17">
        <v>7.5239320486999994E-2</v>
      </c>
    </row>
    <row r="49" spans="2:14" x14ac:dyDescent="0.25">
      <c r="B49" s="21" t="s">
        <v>1021</v>
      </c>
      <c r="C49" s="14" t="s">
        <v>1022</v>
      </c>
      <c r="D49" s="14" t="s">
        <v>990</v>
      </c>
      <c r="E49" s="22">
        <v>994</v>
      </c>
      <c r="F49" s="14" t="s">
        <v>954</v>
      </c>
      <c r="G49" s="14" t="s">
        <v>49</v>
      </c>
      <c r="H49" s="17">
        <v>720</v>
      </c>
      <c r="I49" s="22">
        <v>5061</v>
      </c>
      <c r="J49" s="17">
        <v>0</v>
      </c>
      <c r="K49" s="17">
        <v>132.34717000000001</v>
      </c>
      <c r="L49" s="17">
        <v>1.1188811179999999E-3</v>
      </c>
      <c r="M49" s="17">
        <v>1.4077248501699999</v>
      </c>
      <c r="N49" s="17">
        <v>0.25090814195799999</v>
      </c>
    </row>
    <row r="50" spans="2:14" x14ac:dyDescent="0.25">
      <c r="B50" s="18" t="s">
        <v>1023</v>
      </c>
      <c r="C50" s="9"/>
      <c r="D50" s="9"/>
      <c r="E50" s="9"/>
      <c r="F50" s="9"/>
      <c r="G50" s="9"/>
      <c r="H50" s="9"/>
      <c r="I50" s="9"/>
      <c r="J50" s="9"/>
      <c r="K50" s="20">
        <v>80.508359999999996</v>
      </c>
      <c r="L50" s="9"/>
      <c r="M50" s="20">
        <v>0.85633579485300004</v>
      </c>
      <c r="N50" s="20">
        <v>0.152630411513</v>
      </c>
    </row>
    <row r="51" spans="2:14" x14ac:dyDescent="0.25">
      <c r="B51" s="21" t="s">
        <v>1024</v>
      </c>
      <c r="C51" s="14" t="s">
        <v>1025</v>
      </c>
      <c r="D51" s="14" t="s">
        <v>718</v>
      </c>
      <c r="E51" s="22">
        <v>994</v>
      </c>
      <c r="F51" s="14" t="s">
        <v>971</v>
      </c>
      <c r="G51" s="14" t="s">
        <v>49</v>
      </c>
      <c r="H51" s="17">
        <v>320</v>
      </c>
      <c r="I51" s="22">
        <v>6927</v>
      </c>
      <c r="J51" s="17">
        <v>0</v>
      </c>
      <c r="K51" s="17">
        <v>80.508359999999996</v>
      </c>
      <c r="L51" s="17">
        <v>6.1567405299999998E-4</v>
      </c>
      <c r="M51" s="17">
        <v>0.85633579485300004</v>
      </c>
      <c r="N51" s="17">
        <v>0.152630411513</v>
      </c>
    </row>
    <row r="52" spans="2:14" x14ac:dyDescent="0.25">
      <c r="B52" s="18" t="s">
        <v>1026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2:14" x14ac:dyDescent="0.25">
      <c r="B53" s="18" t="s">
        <v>1027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</sheetData>
  <mergeCells count="2">
    <mergeCell ref="B6:N6"/>
    <mergeCell ref="B7:N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O28"/>
  <sheetViews>
    <sheetView rightToLeft="1" zoomScale="85" zoomScaleNormal="85" workbookViewId="0">
      <selection activeCell="C9" sqref="C9"/>
    </sheetView>
  </sheetViews>
  <sheetFormatPr defaultRowHeight="12.75" customHeight="1" x14ac:dyDescent="0.25"/>
  <cols>
    <col min="2" max="2" width="35.21875" bestFit="1" customWidth="1"/>
    <col min="3" max="3" width="16.109375" bestFit="1" customWidth="1"/>
    <col min="4" max="4" width="11.33203125" bestFit="1" customWidth="1"/>
    <col min="5" max="5" width="12.77734375" bestFit="1" customWidth="1"/>
    <col min="6" max="6" width="13.6640625" bestFit="1" customWidth="1"/>
    <col min="7" max="7" width="5.77734375" bestFit="1" customWidth="1"/>
    <col min="8" max="8" width="9.5546875" bestFit="1" customWidth="1"/>
    <col min="9" max="9" width="12.33203125" bestFit="1" customWidth="1"/>
    <col min="10" max="11" width="9.5546875" bestFit="1" customWidth="1"/>
    <col min="12" max="12" width="10.21875" bestFit="1" customWidth="1"/>
    <col min="13" max="13" width="23" bestFit="1" customWidth="1"/>
    <col min="14" max="14" width="27.33203125" bestFit="1" customWidth="1"/>
    <col min="15" max="15" width="24.33203125" bestFit="1" customWidth="1"/>
  </cols>
  <sheetData>
    <row r="1" spans="2:15" x14ac:dyDescent="0.25">
      <c r="B1" s="1" t="s">
        <v>0</v>
      </c>
      <c r="C1" s="1" t="s">
        <v>1</v>
      </c>
    </row>
    <row r="2" spans="2:15" x14ac:dyDescent="0.25">
      <c r="B2" s="1" t="s">
        <v>2</v>
      </c>
      <c r="C2" s="1" t="s">
        <v>3</v>
      </c>
    </row>
    <row r="3" spans="2:15" x14ac:dyDescent="0.25">
      <c r="B3" s="1" t="s">
        <v>4</v>
      </c>
      <c r="C3" s="1" t="s">
        <v>5</v>
      </c>
    </row>
    <row r="4" spans="2:15" x14ac:dyDescent="0.25">
      <c r="B4" s="1" t="s">
        <v>6</v>
      </c>
      <c r="C4" s="2">
        <v>7973</v>
      </c>
    </row>
    <row r="6" spans="2:15" x14ac:dyDescent="0.25">
      <c r="B6" s="48" t="s">
        <v>1028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50"/>
    </row>
    <row r="7" spans="2:15" x14ac:dyDescent="0.25">
      <c r="B7" s="51" t="s">
        <v>1029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3"/>
    </row>
    <row r="8" spans="2:15" x14ac:dyDescent="0.25">
      <c r="B8" s="4" t="s">
        <v>67</v>
      </c>
      <c r="C8" s="4" t="s">
        <v>68</v>
      </c>
      <c r="D8" s="4" t="s">
        <v>113</v>
      </c>
      <c r="E8" s="4" t="s">
        <v>69</v>
      </c>
      <c r="F8" s="4" t="s">
        <v>215</v>
      </c>
      <c r="G8" s="4" t="s">
        <v>70</v>
      </c>
      <c r="H8" s="4" t="s">
        <v>71</v>
      </c>
      <c r="I8" s="4" t="s">
        <v>72</v>
      </c>
      <c r="J8" s="4" t="s">
        <v>116</v>
      </c>
      <c r="K8" s="4" t="s">
        <v>117</v>
      </c>
      <c r="L8" s="4" t="s">
        <v>75</v>
      </c>
      <c r="M8" s="4" t="s">
        <v>119</v>
      </c>
      <c r="N8" s="4" t="s">
        <v>76</v>
      </c>
      <c r="O8" s="4" t="s">
        <v>217</v>
      </c>
    </row>
    <row r="9" spans="2:15" x14ac:dyDescent="0.25">
      <c r="B9" s="5"/>
      <c r="C9" s="5"/>
      <c r="D9" s="5"/>
      <c r="E9" s="5"/>
      <c r="F9" s="5"/>
      <c r="G9" s="5"/>
      <c r="H9" s="5"/>
      <c r="I9" s="5"/>
      <c r="J9" s="6" t="s">
        <v>123</v>
      </c>
      <c r="K9" s="6" t="s">
        <v>124</v>
      </c>
      <c r="L9" s="6" t="s">
        <v>10</v>
      </c>
      <c r="M9" s="6" t="s">
        <v>11</v>
      </c>
      <c r="N9" s="6" t="s">
        <v>11</v>
      </c>
      <c r="O9" s="6" t="s">
        <v>11</v>
      </c>
    </row>
    <row r="10" spans="2:15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  <c r="N10" s="6" t="s">
        <v>126</v>
      </c>
      <c r="O10" s="6" t="s">
        <v>127</v>
      </c>
    </row>
    <row r="11" spans="2:15" x14ac:dyDescent="0.25">
      <c r="B11" s="18" t="s">
        <v>1030</v>
      </c>
      <c r="C11" s="9"/>
      <c r="D11" s="9"/>
      <c r="E11" s="9"/>
      <c r="F11" s="9"/>
      <c r="G11" s="9"/>
      <c r="H11" s="9"/>
      <c r="I11" s="9"/>
      <c r="J11" s="9"/>
      <c r="K11" s="9"/>
      <c r="L11" s="20">
        <v>331.55673000000002</v>
      </c>
      <c r="M11" s="9"/>
      <c r="N11" s="20">
        <v>100</v>
      </c>
      <c r="O11" s="20">
        <v>0.62857621419499998</v>
      </c>
    </row>
    <row r="12" spans="2:15" x14ac:dyDescent="0.25">
      <c r="B12" s="18" t="s">
        <v>1031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8" t="s">
        <v>1032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20">
        <v>25.173993602844</v>
      </c>
      <c r="O13" s="20">
        <v>0.15823773595000001</v>
      </c>
    </row>
    <row r="14" spans="2:15" x14ac:dyDescent="0.25">
      <c r="B14" s="18" t="s">
        <v>1033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20">
        <v>14.475935988390001</v>
      </c>
      <c r="O14" s="20">
        <v>9.0992290404999995E-2</v>
      </c>
    </row>
    <row r="15" spans="2:15" x14ac:dyDescent="0.25">
      <c r="B15" s="18" t="s">
        <v>1034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20">
        <v>60.350070408764999</v>
      </c>
      <c r="O15" s="20">
        <v>0.37934618783899998</v>
      </c>
    </row>
    <row r="16" spans="2:15" x14ac:dyDescent="0.25">
      <c r="B16" s="18" t="s">
        <v>1035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8" t="s">
        <v>1036</v>
      </c>
      <c r="C17" s="9"/>
      <c r="D17" s="9"/>
      <c r="E17" s="9"/>
      <c r="F17" s="9"/>
      <c r="G17" s="9"/>
      <c r="H17" s="9"/>
      <c r="I17" s="9"/>
      <c r="J17" s="9"/>
      <c r="K17" s="9"/>
      <c r="L17" s="20">
        <v>331.55673000000002</v>
      </c>
      <c r="M17" s="9"/>
      <c r="N17" s="20">
        <v>100</v>
      </c>
      <c r="O17" s="20">
        <v>0.62857621419499998</v>
      </c>
    </row>
    <row r="18" spans="2:15" x14ac:dyDescent="0.25">
      <c r="B18" s="18" t="s">
        <v>1037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20">
        <v>25.173993602844</v>
      </c>
      <c r="O18" s="20">
        <v>0.15823773595000001</v>
      </c>
    </row>
    <row r="19" spans="2:15" x14ac:dyDescent="0.25">
      <c r="B19" s="21" t="s">
        <v>1038</v>
      </c>
      <c r="C19" s="14" t="s">
        <v>1039</v>
      </c>
      <c r="D19" s="14" t="s">
        <v>710</v>
      </c>
      <c r="E19" s="22">
        <v>994</v>
      </c>
      <c r="F19" s="14" t="s">
        <v>715</v>
      </c>
      <c r="G19" s="9"/>
      <c r="H19" s="9"/>
      <c r="I19" s="14" t="s">
        <v>49</v>
      </c>
      <c r="J19" s="17">
        <v>5.44</v>
      </c>
      <c r="K19" s="22">
        <v>87546</v>
      </c>
      <c r="L19" s="17">
        <v>17.297409999999999</v>
      </c>
      <c r="M19" s="9"/>
      <c r="N19" s="17">
        <v>5.2170287721189998</v>
      </c>
      <c r="O19" s="17">
        <v>3.2793001948999999E-2</v>
      </c>
    </row>
    <row r="20" spans="2:15" x14ac:dyDescent="0.25">
      <c r="B20" s="21" t="s">
        <v>1040</v>
      </c>
      <c r="C20" s="14" t="s">
        <v>1041</v>
      </c>
      <c r="D20" s="14" t="s">
        <v>710</v>
      </c>
      <c r="E20" s="22">
        <v>994</v>
      </c>
      <c r="F20" s="14" t="s">
        <v>715</v>
      </c>
      <c r="G20" s="9"/>
      <c r="H20" s="9"/>
      <c r="I20" s="14" t="s">
        <v>49</v>
      </c>
      <c r="J20" s="17">
        <v>18</v>
      </c>
      <c r="K20" s="24">
        <v>101212.47</v>
      </c>
      <c r="L20" s="17">
        <v>66.168660000000003</v>
      </c>
      <c r="M20" s="9"/>
      <c r="N20" s="17">
        <v>19.956964830724001</v>
      </c>
      <c r="O20" s="17">
        <v>0.12544473400100001</v>
      </c>
    </row>
    <row r="21" spans="2:15" x14ac:dyDescent="0.25">
      <c r="B21" s="18" t="s">
        <v>1042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20">
        <v>14.475935988390001</v>
      </c>
      <c r="O21" s="20">
        <v>9.0992290404999995E-2</v>
      </c>
    </row>
    <row r="22" spans="2:15" x14ac:dyDescent="0.25">
      <c r="B22" s="21" t="s">
        <v>1043</v>
      </c>
      <c r="C22" s="14" t="s">
        <v>1044</v>
      </c>
      <c r="D22" s="14" t="s">
        <v>910</v>
      </c>
      <c r="E22" s="22">
        <v>994</v>
      </c>
      <c r="F22" s="14" t="s">
        <v>715</v>
      </c>
      <c r="G22" s="9"/>
      <c r="H22" s="9"/>
      <c r="I22" s="14" t="s">
        <v>49</v>
      </c>
      <c r="J22" s="17">
        <v>154</v>
      </c>
      <c r="K22" s="22">
        <v>8581</v>
      </c>
      <c r="L22" s="17">
        <v>47.995939999999997</v>
      </c>
      <c r="M22" s="9"/>
      <c r="N22" s="17">
        <v>14.475935988390001</v>
      </c>
      <c r="O22" s="17">
        <v>9.0992290404999995E-2</v>
      </c>
    </row>
    <row r="23" spans="2:15" x14ac:dyDescent="0.25">
      <c r="B23" s="18" t="s">
        <v>1045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20">
        <v>60.350070408764999</v>
      </c>
      <c r="O23" s="20">
        <v>0.37934618783899998</v>
      </c>
    </row>
    <row r="24" spans="2:15" x14ac:dyDescent="0.25">
      <c r="B24" s="21" t="s">
        <v>1046</v>
      </c>
      <c r="C24" s="14" t="s">
        <v>1047</v>
      </c>
      <c r="D24" s="14" t="s">
        <v>710</v>
      </c>
      <c r="E24" s="22">
        <v>994</v>
      </c>
      <c r="F24" s="14" t="s">
        <v>715</v>
      </c>
      <c r="G24" s="9"/>
      <c r="H24" s="9"/>
      <c r="I24" s="14" t="s">
        <v>50</v>
      </c>
      <c r="J24" s="17">
        <v>431</v>
      </c>
      <c r="K24" s="22">
        <v>3543</v>
      </c>
      <c r="L24" s="17">
        <v>62.275460000000002</v>
      </c>
      <c r="M24" s="17">
        <v>3.3486958959999999E-3</v>
      </c>
      <c r="N24" s="17">
        <v>18.782746469963001</v>
      </c>
      <c r="O24" s="17">
        <v>0.118063876682</v>
      </c>
    </row>
    <row r="25" spans="2:15" x14ac:dyDescent="0.25">
      <c r="B25" s="21" t="s">
        <v>1048</v>
      </c>
      <c r="C25" s="14" t="s">
        <v>1049</v>
      </c>
      <c r="D25" s="14" t="s">
        <v>710</v>
      </c>
      <c r="E25" s="22">
        <v>994</v>
      </c>
      <c r="F25" s="14" t="s">
        <v>715</v>
      </c>
      <c r="G25" s="9"/>
      <c r="H25" s="9"/>
      <c r="I25" s="14" t="s">
        <v>49</v>
      </c>
      <c r="J25" s="17">
        <v>20.67</v>
      </c>
      <c r="K25" s="22">
        <v>30145</v>
      </c>
      <c r="L25" s="17">
        <v>22.630890000000001</v>
      </c>
      <c r="M25" s="9"/>
      <c r="N25" s="17">
        <v>6.82564639843</v>
      </c>
      <c r="O25" s="17">
        <v>4.2904389724999999E-2</v>
      </c>
    </row>
    <row r="26" spans="2:15" x14ac:dyDescent="0.25">
      <c r="B26" s="21" t="s">
        <v>1050</v>
      </c>
      <c r="C26" s="14" t="s">
        <v>1051</v>
      </c>
      <c r="D26" s="14" t="s">
        <v>894</v>
      </c>
      <c r="E26" s="22">
        <v>994</v>
      </c>
      <c r="F26" s="14" t="s">
        <v>715</v>
      </c>
      <c r="G26" s="9"/>
      <c r="H26" s="9"/>
      <c r="I26" s="14" t="s">
        <v>60</v>
      </c>
      <c r="J26" s="17">
        <v>2</v>
      </c>
      <c r="K26" s="22">
        <v>743679</v>
      </c>
      <c r="L26" s="17">
        <v>54.279640000000001</v>
      </c>
      <c r="M26" s="17">
        <v>1.248649897E-3</v>
      </c>
      <c r="N26" s="17">
        <v>16.371147103542999</v>
      </c>
      <c r="O26" s="17">
        <v>0.102905136683</v>
      </c>
    </row>
    <row r="27" spans="2:15" x14ac:dyDescent="0.25">
      <c r="B27" s="21" t="s">
        <v>1052</v>
      </c>
      <c r="C27" s="14" t="s">
        <v>1053</v>
      </c>
      <c r="D27" s="14" t="s">
        <v>710</v>
      </c>
      <c r="E27" s="22">
        <v>994</v>
      </c>
      <c r="F27" s="14" t="s">
        <v>715</v>
      </c>
      <c r="G27" s="9"/>
      <c r="H27" s="9"/>
      <c r="I27" s="14" t="s">
        <v>50</v>
      </c>
      <c r="J27" s="17">
        <v>762</v>
      </c>
      <c r="K27" s="22">
        <v>1960</v>
      </c>
      <c r="L27" s="17">
        <v>60.908729999999998</v>
      </c>
      <c r="M27" s="9"/>
      <c r="N27" s="17">
        <v>18.370530436827</v>
      </c>
      <c r="O27" s="17">
        <v>0.115472784747</v>
      </c>
    </row>
    <row r="28" spans="2:15" x14ac:dyDescent="0.25">
      <c r="B28" s="18" t="s">
        <v>1054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</sheetData>
  <mergeCells count="2">
    <mergeCell ref="B6:O6"/>
    <mergeCell ref="B7:O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L13"/>
  <sheetViews>
    <sheetView rightToLeft="1" workbookViewId="0"/>
  </sheetViews>
  <sheetFormatPr defaultRowHeight="12.75" customHeight="1" x14ac:dyDescent="0.25"/>
  <cols>
    <col min="2" max="2" width="32.77734375" bestFit="1" customWidth="1"/>
    <col min="3" max="3" width="18.77734375" bestFit="1" customWidth="1"/>
    <col min="4" max="4" width="15" bestFit="1" customWidth="1"/>
    <col min="5" max="6" width="13.77734375" bestFit="1" customWidth="1"/>
    <col min="7" max="7" width="12.44140625" bestFit="1" customWidth="1"/>
    <col min="8" max="8" width="10" bestFit="1" customWidth="1"/>
    <col min="9" max="9" width="13.77734375" bestFit="1" customWidth="1"/>
    <col min="10" max="10" width="28.88671875" bestFit="1" customWidth="1"/>
    <col min="11" max="11" width="34" bestFit="1" customWidth="1"/>
    <col min="12" max="12" width="30.21875" bestFit="1" customWidth="1"/>
  </cols>
  <sheetData>
    <row r="1" spans="2:12" x14ac:dyDescent="0.25">
      <c r="B1" s="1" t="s">
        <v>0</v>
      </c>
      <c r="C1" s="1" t="s">
        <v>1</v>
      </c>
    </row>
    <row r="2" spans="2:12" x14ac:dyDescent="0.25">
      <c r="B2" s="1" t="s">
        <v>2</v>
      </c>
      <c r="C2" s="1" t="s">
        <v>3</v>
      </c>
    </row>
    <row r="3" spans="2:12" x14ac:dyDescent="0.25">
      <c r="B3" s="1" t="s">
        <v>4</v>
      </c>
      <c r="C3" s="1" t="s">
        <v>5</v>
      </c>
    </row>
    <row r="4" spans="2:12" x14ac:dyDescent="0.25">
      <c r="B4" s="1" t="s">
        <v>6</v>
      </c>
      <c r="C4" s="2">
        <v>7973</v>
      </c>
    </row>
    <row r="6" spans="2:12" x14ac:dyDescent="0.25">
      <c r="B6" s="48" t="s">
        <v>1055</v>
      </c>
      <c r="C6" s="49"/>
      <c r="D6" s="49"/>
      <c r="E6" s="49"/>
      <c r="F6" s="49"/>
      <c r="G6" s="49"/>
      <c r="H6" s="49"/>
      <c r="I6" s="49"/>
      <c r="J6" s="49"/>
      <c r="K6" s="49"/>
      <c r="L6" s="50"/>
    </row>
    <row r="7" spans="2:12" x14ac:dyDescent="0.25">
      <c r="B7" s="51" t="s">
        <v>1056</v>
      </c>
      <c r="C7" s="52"/>
      <c r="D7" s="52"/>
      <c r="E7" s="52"/>
      <c r="F7" s="52"/>
      <c r="G7" s="52"/>
      <c r="H7" s="52"/>
      <c r="I7" s="52"/>
      <c r="J7" s="52"/>
      <c r="K7" s="52"/>
      <c r="L7" s="53"/>
    </row>
    <row r="8" spans="2:12" x14ac:dyDescent="0.25">
      <c r="B8" s="4" t="s">
        <v>67</v>
      </c>
      <c r="C8" s="4" t="s">
        <v>68</v>
      </c>
      <c r="D8" s="4" t="s">
        <v>113</v>
      </c>
      <c r="E8" s="4" t="s">
        <v>215</v>
      </c>
      <c r="F8" s="4" t="s">
        <v>72</v>
      </c>
      <c r="G8" s="4" t="s">
        <v>116</v>
      </c>
      <c r="H8" s="4" t="s">
        <v>117</v>
      </c>
      <c r="I8" s="4" t="s">
        <v>75</v>
      </c>
      <c r="J8" s="4" t="s">
        <v>119</v>
      </c>
      <c r="K8" s="4" t="s">
        <v>76</v>
      </c>
      <c r="L8" s="4" t="s">
        <v>217</v>
      </c>
    </row>
    <row r="9" spans="2:12" x14ac:dyDescent="0.25">
      <c r="B9" s="5"/>
      <c r="C9" s="5"/>
      <c r="D9" s="5"/>
      <c r="E9" s="5"/>
      <c r="F9" s="5"/>
      <c r="G9" s="6" t="s">
        <v>123</v>
      </c>
      <c r="H9" s="6" t="s">
        <v>124</v>
      </c>
      <c r="I9" s="6" t="s">
        <v>10</v>
      </c>
      <c r="J9" s="6" t="s">
        <v>11</v>
      </c>
      <c r="K9" s="6" t="s">
        <v>11</v>
      </c>
      <c r="L9" s="6" t="s">
        <v>11</v>
      </c>
    </row>
    <row r="10" spans="2:12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</row>
    <row r="11" spans="2:12" x14ac:dyDescent="0.25">
      <c r="B11" s="18" t="s">
        <v>1057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x14ac:dyDescent="0.25">
      <c r="B12" s="18" t="s">
        <v>1058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x14ac:dyDescent="0.25">
      <c r="B13" s="18" t="s">
        <v>1059</v>
      </c>
      <c r="C13" s="9"/>
      <c r="D13" s="9"/>
      <c r="E13" s="9"/>
      <c r="F13" s="9"/>
      <c r="G13" s="9"/>
      <c r="H13" s="9"/>
      <c r="I13" s="9"/>
      <c r="J13" s="9"/>
      <c r="K13" s="9"/>
      <c r="L13" s="9"/>
    </row>
  </sheetData>
  <mergeCells count="2">
    <mergeCell ref="B6:L6"/>
    <mergeCell ref="B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עלות מתואמת אג"ח קונצרני סחיר</vt:lpstr>
      <vt:lpstr>עלות מתואמת אג"ח קונצרני ל.סחיר</vt:lpstr>
      <vt:lpstr>עלות מתואמת מסגרות אשראי ללווים</vt:lpstr>
      <vt:lpstr>יתרת התחייבות להשקעה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Zeevik Levinger</cp:lastModifiedBy>
  <dcterms:modified xsi:type="dcterms:W3CDTF">2019-04-14T12:18:14Z</dcterms:modified>
</cp:coreProperties>
</file>