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תפעול נכסים\דוחות לאוצר\דוחות רבעוניים\IBI\03.2019\דוחות מתוקנים 03.2019\"/>
    </mc:Choice>
  </mc:AlternateContent>
  <bookViews>
    <workbookView xWindow="480" yWindow="15" windowWidth="15120" windowHeight="9285" tabRatio="848" firstSheet="13" activeTab="1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יתרת התחייבות להשקעה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6" l="1"/>
  <c r="L12" i="6"/>
  <c r="L13" i="6"/>
  <c r="L43" i="6"/>
</calcChain>
</file>

<file path=xl/sharedStrings.xml><?xml version="1.0" encoding="utf-8"?>
<sst xmlns="http://schemas.openxmlformats.org/spreadsheetml/2006/main" count="2418" uniqueCount="769">
  <si>
    <t>תאריך דיווח</t>
  </si>
  <si>
    <t>31/03/2019</t>
  </si>
  <si>
    <t xml:space="preserve">החברה המדווחת </t>
  </si>
  <si>
    <t>אי בי אי גמל בע"מ</t>
  </si>
  <si>
    <t xml:space="preserve">שם מסלול </t>
  </si>
  <si>
    <t>מדדי מניות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</si>
  <si>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</si>
  <si>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</si>
  <si>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</si>
  <si>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</si>
  <si>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</si>
  <si>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</si>
  <si>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</si>
  <si>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</si>
  <si>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</si>
  <si>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</si>
  <si>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</si>
  <si>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</si>
  <si>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(2) תעודות חוב מסחריות</t>
  </si>
  <si>
    <t>0</t>
  </si>
  <si>
    <t>0.00%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</si>
  <si>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</si>
  <si>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</si>
  <si>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</si>
  <si>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</si>
  <si>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</si>
  <si>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</si>
  <si>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</si>
  <si>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</si>
  <si>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</si>
  <si>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</si>
  <si>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</si>
  <si>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</si>
  <si>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</si>
  <si>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</si>
  <si>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</si>
  <si>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</si>
  <si>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</si>
  <si>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</si>
  <si>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</si>
  <si>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</si>
  <si>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</si>
  <si>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</si>
  <si>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</si>
  <si>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</si>
  <si>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</si>
  <si>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</si>
  <si>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</si>
  <si>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</si>
  <si>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</si>
  <si>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</si>
  <si>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</si>
  <si>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</si>
  <si>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</si>
  <si>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</si>
  <si>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</si>
  <si>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</si>
  <si>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</si>
  <si>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</si>
  <si>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</si>
  <si>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</si>
  <si>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</si>
  <si>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</si>
  <si>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07:28:33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11/04/2019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</si>
  <si>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</si>
  <si>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</si>
  <si>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</si>
  <si>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</si>
  <si>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</si>
  <si>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</si>
  <si>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</si>
  <si>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</si>
  <si>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</si>
  <si>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</si>
  <si>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</si>
  <si>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</si>
  <si>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</si>
  <si>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</si>
  <si>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</si>
  <si>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</si>
  <si>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</si>
  <si>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</si>
  <si>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</si>
  <si>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</si>
  <si>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</si>
  <si>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</si>
  <si>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</si>
  <si>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</si>
  <si>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</si>
  <si>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</si>
  <si>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</si>
  <si>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</si>
  <si>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EURO       יורו</t>
  </si>
  <si>
    <t>99119</t>
  </si>
  <si>
    <t>דולר ארה"ב</t>
  </si>
  <si>
    <t>99028</t>
  </si>
  <si>
    <t>דולר בטחונות</t>
  </si>
  <si>
    <t>99023</t>
  </si>
  <si>
    <t>יורו בטחונות</t>
  </si>
  <si>
    <t>99112</t>
  </si>
  <si>
    <t>יין בטחונות</t>
  </si>
  <si>
    <t>99073</t>
  </si>
  <si>
    <t>99077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</si>
  <si>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</si>
  <si>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</si>
  <si>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</si>
  <si>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</si>
  <si>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</si>
  <si>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</si>
  <si>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</si>
  <si>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</si>
  <si>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</si>
  <si>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</si>
  <si>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</si>
  <si>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</si>
  <si>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</si>
  <si>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</si>
  <si>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</si>
  <si>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</si>
  <si>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</si>
  <si>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</si>
  <si>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</si>
  <si>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</si>
  <si>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</si>
  <si>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</si>
  <si>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</si>
  <si>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</si>
  <si>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</si>
  <si>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</si>
  <si>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</si>
  <si>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</si>
  <si>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</si>
  <si>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</si>
  <si>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</si>
  <si>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</si>
  <si>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</si>
  <si>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</si>
  <si>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</si>
  <si>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</si>
  <si>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</si>
  <si>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</si>
  <si>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</si>
  <si>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</si>
  <si>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</si>
  <si>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</si>
  <si>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</si>
  <si>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t>B 0 230519</t>
  </si>
  <si>
    <t>US912796QH56</t>
  </si>
  <si>
    <t>אחר</t>
  </si>
  <si>
    <t>RF</t>
  </si>
  <si>
    <t xml:space="preserve"> 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</si>
  <si>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</si>
  <si>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</si>
  <si>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</si>
  <si>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</si>
  <si>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</si>
  <si>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</si>
  <si>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</si>
  <si>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</si>
  <si>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</si>
  <si>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</si>
  <si>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</si>
  <si>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</si>
  <si>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</si>
  <si>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</si>
  <si>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</si>
  <si>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</si>
  <si>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</si>
  <si>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</si>
  <si>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</si>
  <si>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</si>
  <si>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</si>
  <si>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</si>
  <si>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</si>
  <si>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</si>
  <si>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</si>
  <si>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</si>
  <si>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</si>
  <si>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</si>
  <si>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</si>
  <si>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</si>
  <si>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</si>
  <si>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</si>
  <si>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</si>
  <si>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</si>
  <si>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</si>
  <si>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</si>
  <si>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</si>
  <si>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TASE</t>
  </si>
  <si>
    <t>בורסה ת"א</t>
  </si>
  <si>
    <t>אנרגיה</t>
  </si>
  <si>
    <t>פז נפט 5 ש"ח ע"נ</t>
  </si>
  <si>
    <t>1100007</t>
  </si>
  <si>
    <t>הפניקס</t>
  </si>
  <si>
    <t>767012</t>
  </si>
  <si>
    <t>ביטוח</t>
  </si>
  <si>
    <t>הראל השקעות</t>
  </si>
  <si>
    <t>585018</t>
  </si>
  <si>
    <t>אלביט מערכות</t>
  </si>
  <si>
    <t>1081124</t>
  </si>
  <si>
    <t>ביטחוניות</t>
  </si>
  <si>
    <t>בל"ל סטוק רגיל 1 ש"ח</t>
  </si>
  <si>
    <t>604611</t>
  </si>
  <si>
    <t>בנקים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</si>
  <si>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</si>
  <si>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</si>
  <si>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</si>
  <si>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</si>
  <si>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</si>
  <si>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</si>
  <si>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</si>
  <si>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</si>
  <si>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</si>
  <si>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</si>
  <si>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השקעה ואחזקות</t>
  </si>
  <si>
    <t>קבוצת דלק</t>
  </si>
  <si>
    <t>1084128</t>
  </si>
  <si>
    <t>אופקו הלת'</t>
  </si>
  <si>
    <t>1129543</t>
  </si>
  <si>
    <t>השקעות במדעי החיים</t>
  </si>
  <si>
    <t>דלק קידוחים יהש 1 ש"ח</t>
  </si>
  <si>
    <t>475020</t>
  </si>
  <si>
    <t>חיפושי נפט וגז</t>
  </si>
  <si>
    <t>ישראמקו 0.01 ש"ח</t>
  </si>
  <si>
    <t>232017</t>
  </si>
  <si>
    <t>כימיקלים לישראל 1 ש"ח</t>
  </si>
  <si>
    <t>281014</t>
  </si>
  <si>
    <t>כימיה, גומי ופלסטיק</t>
  </si>
  <si>
    <t>טאואר</t>
  </si>
  <si>
    <t>1082379</t>
  </si>
  <si>
    <t>מוליכים למחצה</t>
  </si>
  <si>
    <t>שטראוס גרופ 1 ש"ח</t>
  </si>
  <si>
    <t>746016</t>
  </si>
  <si>
    <t>מזון</t>
  </si>
  <si>
    <t>פתאל החזקות</t>
  </si>
  <si>
    <t>1143429</t>
  </si>
  <si>
    <t>מלונות ותיירות</t>
  </si>
  <si>
    <t>שופרסל ב' 0.1 ש"ח</t>
  </si>
  <si>
    <t>777037</t>
  </si>
  <si>
    <t>מסחר</t>
  </si>
  <si>
    <t>שפיר הנדסה</t>
  </si>
  <si>
    <t>1133875</t>
  </si>
  <si>
    <t>מתכת</t>
  </si>
  <si>
    <t>אירפורט סיטי 0.01 ש"ח</t>
  </si>
  <si>
    <t>1095835</t>
  </si>
  <si>
    <t>נדלן בינוי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</si>
  <si>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</si>
  <si>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</si>
  <si>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</si>
  <si>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</si>
  <si>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</si>
  <si>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</si>
  <si>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</si>
  <si>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</si>
  <si>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</si>
  <si>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</si>
  <si>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</si>
  <si>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</si>
  <si>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</si>
  <si>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</si>
  <si>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</si>
  <si>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</si>
  <si>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</si>
  <si>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</si>
  <si>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</si>
  <si>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</si>
  <si>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</si>
  <si>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t>בזק חברה לתקשורת  1 ש"ח</t>
  </si>
  <si>
    <t>230011</t>
  </si>
  <si>
    <t>תקשורת ומדיה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</si>
  <si>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</si>
  <si>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</si>
  <si>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</si>
  <si>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</si>
  <si>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</si>
  <si>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</si>
  <si>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פמס מ"ר 1 ש"ח</t>
  </si>
  <si>
    <t>315010</t>
  </si>
  <si>
    <t>אלקטרה צריכה</t>
  </si>
  <si>
    <t>5010129</t>
  </si>
  <si>
    <t>קמטק מ"ר 0.01 ש"ח</t>
  </si>
  <si>
    <t>1095264</t>
  </si>
  <si>
    <t>ארד מ"ר 0.1 ש"ח</t>
  </si>
  <si>
    <t>1091651</t>
  </si>
  <si>
    <t>אלקטרוניקה ואופטיקה</t>
  </si>
  <si>
    <t>מיטרוניקס מ"ר 0.1 ש"ח</t>
  </si>
  <si>
    <t>1091065</t>
  </si>
  <si>
    <t>או פי סי אנרגיה</t>
  </si>
  <si>
    <t>1141571</t>
  </si>
  <si>
    <t>ארקו החזקות מר 0.01 שח</t>
  </si>
  <si>
    <t>310011</t>
  </si>
  <si>
    <t>דור אלון 1 ש"ח</t>
  </si>
  <si>
    <t>1093202</t>
  </si>
  <si>
    <t>קמהדע</t>
  </si>
  <si>
    <t>1094119</t>
  </si>
  <si>
    <t>ביוטכנולוגיה</t>
  </si>
  <si>
    <t>רדהיל</t>
  </si>
  <si>
    <t>1122381</t>
  </si>
  <si>
    <t>איידיאיי ביטוח</t>
  </si>
  <si>
    <t>1129501</t>
  </si>
  <si>
    <t>כלל עסקי ביטוח 1 ש'ח</t>
  </si>
  <si>
    <t>224014</t>
  </si>
  <si>
    <t>מגדל אחזקות ביטוח 0.01שח</t>
  </si>
  <si>
    <t>1081165</t>
  </si>
  <si>
    <t>מנורה מבטחים החזקות</t>
  </si>
  <si>
    <t>566018</t>
  </si>
  <si>
    <t>מוניציפל בנק</t>
  </si>
  <si>
    <t>711010</t>
  </si>
  <si>
    <t>פ.י.ב.י. 0.05 שח</t>
  </si>
  <si>
    <t>763011</t>
  </si>
  <si>
    <t>איי אי אס מר 1 שח</t>
  </si>
  <si>
    <t>431015</t>
  </si>
  <si>
    <t>אלקו בע"מ</t>
  </si>
  <si>
    <t>694034</t>
  </si>
  <si>
    <t>אלקטרה 1 ש"ח</t>
  </si>
  <si>
    <t>739037</t>
  </si>
  <si>
    <t>מבטח שמיר מ"ר 1 ש"ח</t>
  </si>
  <si>
    <t>127019</t>
  </si>
  <si>
    <t>צור שמיר 1 ש'ח</t>
  </si>
  <si>
    <t>730010</t>
  </si>
  <si>
    <t>קנון</t>
  </si>
  <si>
    <t>1134139</t>
  </si>
  <si>
    <t>נפטא יסוד עש 2 ש"ח</t>
  </si>
  <si>
    <t>643015</t>
  </si>
  <si>
    <t>רציו יחידות השתתפות</t>
  </si>
  <si>
    <t>394015</t>
  </si>
  <si>
    <t>תמר פטרוליום</t>
  </si>
  <si>
    <t>1141357</t>
  </si>
  <si>
    <t>אפקון החזקות</t>
  </si>
  <si>
    <t>578013</t>
  </si>
  <si>
    <t>חשמל</t>
  </si>
  <si>
    <t>פלסאון תעשיות 1 שח</t>
  </si>
  <si>
    <t>1081603</t>
  </si>
  <si>
    <t>נובה מ"ר 0.01 ש"ח</t>
  </si>
  <si>
    <t>1084557</t>
  </si>
  <si>
    <t>נטו           1 ש"ח</t>
  </si>
  <si>
    <t>168013</t>
  </si>
  <si>
    <t>קרור אחזקות בע"מ</t>
  </si>
  <si>
    <t>621011</t>
  </si>
  <si>
    <t>איסתא 1 ש"ח</t>
  </si>
  <si>
    <t>1081074</t>
  </si>
  <si>
    <t>דלק רכב מ"ר 1 ש"ח</t>
  </si>
  <si>
    <t>829010</t>
  </si>
  <si>
    <t>ויקטורי רשת סופרמרקטים</t>
  </si>
  <si>
    <t>1123777</t>
  </si>
  <si>
    <t>סקופ מר 1 שח</t>
  </si>
  <si>
    <t>288019</t>
  </si>
  <si>
    <t>קרסו</t>
  </si>
  <si>
    <t>1123850</t>
  </si>
  <si>
    <t>רמי לוי</t>
  </si>
  <si>
    <t>1104249</t>
  </si>
  <si>
    <t>תדיראן הולדינגס 1 שח</t>
  </si>
  <si>
    <t>258012</t>
  </si>
  <si>
    <t>אינרום בנייה מ"ר</t>
  </si>
  <si>
    <t>1132356</t>
  </si>
  <si>
    <t>בית שמש 1 ש"ח</t>
  </si>
  <si>
    <t>1081561</t>
  </si>
  <si>
    <t>המלט 1</t>
  </si>
  <si>
    <t>1080324</t>
  </si>
  <si>
    <t>קליל תעשיות 5 ש"ח</t>
  </si>
  <si>
    <t>797035</t>
  </si>
  <si>
    <t>GENER בראק אן וי מ"ר 0.01</t>
  </si>
  <si>
    <t>1121607</t>
  </si>
  <si>
    <t>אדגר מ"ר 1 ש"ח</t>
  </si>
  <si>
    <t>1820083</t>
  </si>
  <si>
    <t>אזורים    1 ש"ח</t>
  </si>
  <si>
    <t>715011</t>
  </si>
  <si>
    <t>אלרוב נדלן מר 1 שח</t>
  </si>
  <si>
    <t>387019</t>
  </si>
  <si>
    <t>אפריקה נכסים מ"ר 1 ש"ח</t>
  </si>
  <si>
    <t>1091354</t>
  </si>
  <si>
    <t>אשטרום נכסים מר 1 שח</t>
  </si>
  <si>
    <t>251017</t>
  </si>
  <si>
    <t>אשטרום קבוצה</t>
  </si>
  <si>
    <t>1132315</t>
  </si>
  <si>
    <t>ביג</t>
  </si>
  <si>
    <t>1097260</t>
  </si>
  <si>
    <t>גב-ים</t>
  </si>
  <si>
    <t>759019</t>
  </si>
  <si>
    <t>דמרי מ"ר 1 ש"ח</t>
  </si>
  <si>
    <t>1090315</t>
  </si>
  <si>
    <t>הכשרת הישוב 1 ש"ח</t>
  </si>
  <si>
    <t>612010</t>
  </si>
  <si>
    <t>חברה כלכלית לירושלים 1 שח</t>
  </si>
  <si>
    <t>198010</t>
  </si>
  <si>
    <t>ישראל קנדה 0.01 שח</t>
  </si>
  <si>
    <t>434019</t>
  </si>
  <si>
    <t>ישרס השקעות 1 ש"ח</t>
  </si>
  <si>
    <t>613034</t>
  </si>
  <si>
    <t>לוינשטין נכסים</t>
  </si>
  <si>
    <t>1119080</t>
  </si>
  <si>
    <t>מבני תעשיה 1 ש'ח</t>
  </si>
  <si>
    <t>226019</t>
  </si>
  <si>
    <t>מגדלי תיכון</t>
  </si>
  <si>
    <t>1131523</t>
  </si>
  <si>
    <t>מגה אור</t>
  </si>
  <si>
    <t>1104488</t>
  </si>
  <si>
    <t>נורסטאר מ"ר 1</t>
  </si>
  <si>
    <t>723007</t>
  </si>
  <si>
    <t>נכסים ובנין 1 ש'ח</t>
  </si>
  <si>
    <t>699017</t>
  </si>
  <si>
    <t>סאמיט        1 שח</t>
  </si>
  <si>
    <t>1081686</t>
  </si>
  <si>
    <t>סלע נדלן</t>
  </si>
  <si>
    <t>1109644</t>
  </si>
  <si>
    <t>רבוע נדל"ן</t>
  </si>
  <si>
    <t>1098565</t>
  </si>
  <si>
    <t>ריט 1 מ"ר 1 ש"ח</t>
  </si>
  <si>
    <t>1098920</t>
  </si>
  <si>
    <t>שיכון ובינוי 1 שח</t>
  </si>
  <si>
    <t>1081942</t>
  </si>
  <si>
    <t>אבגול</t>
  </si>
  <si>
    <t>1100957</t>
  </si>
  <si>
    <t>עץ נייר ודפוס</t>
  </si>
  <si>
    <t>נייר חדרה 0.01 ש"ח</t>
  </si>
  <si>
    <t>632018</t>
  </si>
  <si>
    <t>ספאנטק מ"ר 0.02ש"ח</t>
  </si>
  <si>
    <t>1090117</t>
  </si>
  <si>
    <t>אודיוקודס מ"ר 0.01 ש"ח</t>
  </si>
  <si>
    <t>1082965</t>
  </si>
  <si>
    <t>ציוד תקשורת</t>
  </si>
  <si>
    <t>גילת לווין מ"ר 0.2 ש"ח</t>
  </si>
  <si>
    <t>1082510</t>
  </si>
  <si>
    <t>אנלייט אנרגיה  מר 0.01שח</t>
  </si>
  <si>
    <t>720011</t>
  </si>
  <si>
    <t>אנרג'יקס</t>
  </si>
  <si>
    <t>1123355</t>
  </si>
  <si>
    <t>וואן תוכנה        0.01 שח</t>
  </si>
  <si>
    <t>161018</t>
  </si>
  <si>
    <t>שירותי מידע</t>
  </si>
  <si>
    <t>חילן</t>
  </si>
  <si>
    <t>1084698</t>
  </si>
  <si>
    <t>מטריקס מר 1 שח</t>
  </si>
  <si>
    <t>445015</t>
  </si>
  <si>
    <t>מלם תים     1 ש"ח</t>
  </si>
  <si>
    <t>156018</t>
  </si>
  <si>
    <t>פורמולה מערכות 1 ש"ח</t>
  </si>
  <si>
    <t>256016</t>
  </si>
  <si>
    <t>דנאל  מר 1 שח</t>
  </si>
  <si>
    <t>314013</t>
  </si>
  <si>
    <t>שרותים</t>
  </si>
  <si>
    <t>מיטב דש השקעת  מ"ר 1 שח</t>
  </si>
  <si>
    <t>1081843</t>
  </si>
  <si>
    <t>שרותים פיננסים</t>
  </si>
  <si>
    <t>נאוי    0.01 ש'ח</t>
  </si>
  <si>
    <t>208017</t>
  </si>
  <si>
    <t>אלוט בע"מ</t>
  </si>
  <si>
    <t>1099654</t>
  </si>
  <si>
    <t>לייבפרסון</t>
  </si>
  <si>
    <t>1123017</t>
  </si>
  <si>
    <t>מג'יק 0.1 ש"ח</t>
  </si>
  <si>
    <t>1082312</t>
  </si>
  <si>
    <t>סאפיינס 0.01 יורו</t>
  </si>
  <si>
    <t>1087659</t>
  </si>
  <si>
    <t>בי קומיוניקיישנס</t>
  </si>
  <si>
    <t>1107663</t>
  </si>
  <si>
    <t>סלקום ישראל</t>
  </si>
  <si>
    <t>1101534</t>
  </si>
  <si>
    <t>פרטנר מ"ר 0.01 ש"ח</t>
  </si>
  <si>
    <t>1083484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</si>
  <si>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</si>
  <si>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</si>
  <si>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t>אנרג'יאן</t>
  </si>
  <si>
    <t>1155290</t>
  </si>
  <si>
    <t>אינטר פליווס אנד פראגרנסס</t>
  </si>
  <si>
    <t>1155019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</si>
  <si>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</si>
  <si>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</si>
  <si>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</si>
  <si>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</si>
  <si>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AGEX THERAPEUTICS INC</t>
  </si>
  <si>
    <t>US00848H1086</t>
  </si>
  <si>
    <t>AMEX</t>
  </si>
  <si>
    <t>Bloomberg</t>
  </si>
  <si>
    <t>Health Care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</si>
  <si>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</si>
  <si>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</si>
  <si>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</si>
  <si>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</si>
  <si>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</si>
  <si>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</si>
  <si>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MSCI EM תכל</t>
  </si>
  <si>
    <t>1144450</t>
  </si>
  <si>
    <t>מניות</t>
  </si>
  <si>
    <t>NIKKEI225 ET</t>
  </si>
  <si>
    <t>1146463</t>
  </si>
  <si>
    <t>SP500 הר</t>
  </si>
  <si>
    <t>1149020</t>
  </si>
  <si>
    <t>SP500 תכל</t>
  </si>
  <si>
    <t>1144385</t>
  </si>
  <si>
    <t>STOXX 600 ETF</t>
  </si>
  <si>
    <t>1148329</t>
  </si>
  <si>
    <t>STOXX600 תכל</t>
  </si>
  <si>
    <t>1144724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</si>
  <si>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</si>
  <si>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</si>
  <si>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</si>
  <si>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</si>
  <si>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</si>
  <si>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</si>
  <si>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</si>
  <si>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</si>
  <si>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</si>
  <si>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</si>
  <si>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</si>
  <si>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</si>
  <si>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</si>
  <si>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</si>
  <si>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</si>
  <si>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</si>
  <si>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</si>
  <si>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</si>
  <si>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</si>
  <si>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</si>
  <si>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</si>
  <si>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</si>
  <si>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</si>
  <si>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</si>
  <si>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</si>
  <si>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</si>
  <si>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</si>
  <si>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</si>
  <si>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</si>
  <si>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</si>
  <si>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</si>
  <si>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</si>
  <si>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</si>
  <si>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</si>
  <si>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</si>
  <si>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</si>
  <si>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</si>
  <si>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</si>
  <si>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</si>
  <si>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</si>
  <si>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</si>
  <si>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</si>
  <si>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</si>
  <si>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</si>
  <si>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</si>
  <si>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</si>
  <si>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t>MESZ9 INDEX</t>
  </si>
  <si>
    <t>USMESZ8</t>
  </si>
  <si>
    <t>NYX</t>
  </si>
  <si>
    <t>ל.ר</t>
  </si>
  <si>
    <t>NHM9</t>
  </si>
  <si>
    <t>8828329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</si>
  <si>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</si>
  <si>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</si>
  <si>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</si>
  <si>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</si>
  <si>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</si>
  <si>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</si>
  <si>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</si>
  <si>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</si>
  <si>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</si>
  <si>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</si>
  <si>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</si>
  <si>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</si>
  <si>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</si>
  <si>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</si>
  <si>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</si>
  <si>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</si>
  <si>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</si>
  <si>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</si>
  <si>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</si>
  <si>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</si>
  <si>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</si>
  <si>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</si>
  <si>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</si>
  <si>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</si>
  <si>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</si>
  <si>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</si>
  <si>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</si>
  <si>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</si>
  <si>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</si>
  <si>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</si>
  <si>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</si>
  <si>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</si>
  <si>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</si>
  <si>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</si>
  <si>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</si>
  <si>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</si>
  <si>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</si>
  <si>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</si>
  <si>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</si>
  <si>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</si>
  <si>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</si>
  <si>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</si>
  <si>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</si>
  <si>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</si>
  <si>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</si>
  <si>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</si>
  <si>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</si>
  <si>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</si>
  <si>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</si>
  <si>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</si>
  <si>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</si>
  <si>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</si>
  <si>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</si>
  <si>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</si>
  <si>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</si>
  <si>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</si>
  <si>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</si>
  <si>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</si>
  <si>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</si>
  <si>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</si>
  <si>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</si>
  <si>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</si>
  <si>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</si>
  <si>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</si>
  <si>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</si>
  <si>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</si>
  <si>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</si>
  <si>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</si>
  <si>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</si>
  <si>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</si>
  <si>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</si>
  <si>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</si>
  <si>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</si>
  <si>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</si>
  <si>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</si>
  <si>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</si>
  <si>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</si>
  <si>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</si>
  <si>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</si>
  <si>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</si>
  <si>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</si>
  <si>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</si>
  <si>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</si>
  <si>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</si>
  <si>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</si>
  <si>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</si>
  <si>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</si>
  <si>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</si>
  <si>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</si>
  <si>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</si>
  <si>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</si>
  <si>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</si>
  <si>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</si>
  <si>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</si>
  <si>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</si>
  <si>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</si>
  <si>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</si>
  <si>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</si>
  <si>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</si>
  <si>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</si>
  <si>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</si>
  <si>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</si>
  <si>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</si>
  <si>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</si>
  <si>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</si>
  <si>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</si>
  <si>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</si>
  <si>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</si>
  <si>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</si>
  <si>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</si>
  <si>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</si>
  <si>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</si>
  <si>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</si>
  <si>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</si>
  <si>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</si>
  <si>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</si>
  <si>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</si>
  <si>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</si>
  <si>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</si>
  <si>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</si>
  <si>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</si>
  <si>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</si>
  <si>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</si>
  <si>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</si>
  <si>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</si>
  <si>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</si>
  <si>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</si>
  <si>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</si>
  <si>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</si>
  <si>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</si>
  <si>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</si>
  <si>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</si>
  <si>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</si>
  <si>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</si>
  <si>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</si>
  <si>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</si>
  <si>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</si>
  <si>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</si>
  <si>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</si>
  <si>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</si>
  <si>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</si>
  <si>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</si>
  <si>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</si>
  <si>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</si>
  <si>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</si>
  <si>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</si>
  <si>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</si>
  <si>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</si>
  <si>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</si>
  <si>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</si>
  <si>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</si>
  <si>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</si>
  <si>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</si>
  <si>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</si>
  <si>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</si>
  <si>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</si>
  <si>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</si>
  <si>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</si>
  <si>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</si>
  <si>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</si>
  <si>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</si>
  <si>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</si>
  <si>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</si>
  <si>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</si>
  <si>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</si>
  <si>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</si>
  <si>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</si>
  <si>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</si>
  <si>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</si>
  <si>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</si>
  <si>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</si>
  <si>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</si>
  <si>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</si>
  <si>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</si>
  <si>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</si>
  <si>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</si>
  <si>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</si>
  <si>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</si>
  <si>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</si>
  <si>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</si>
  <si>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</si>
  <si>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t>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</si>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</sst>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0"/>
    <numFmt numFmtId="165" formatCode="#,##0.00;#,##0.00&quot;-&quot;"/>
    <numFmt numFmtId="166" formatCode="#,##0.00%"/>
    <numFmt numFmtId="167" formatCode="#0.####"/>
    <numFmt numFmtId="168" formatCode="#,##0.####"/>
    <numFmt numFmtId="169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center"/>
    </xf>
    <xf numFmtId="21" fontId="1" fillId="0" borderId="0" xfId="0" applyNumberFormat="1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indent="3"/>
    </xf>
    <xf numFmtId="3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rightToLeft="1" workbookViewId="0">
      <selection activeCell="Q6" sqref="Q6"/>
    </sheetView>
  </sheetViews>
  <sheetFormatPr defaultRowHeight="12.75" customHeight="1" x14ac:dyDescent="0.2"/>
  <cols>
    <col min="1" max="1" width="26.42578125" bestFit="1" customWidth="1"/>
    <col min="2" max="2" width="46.7109375" bestFit="1" customWidth="1"/>
    <col min="3" max="3" width="18.7109375" bestFit="1" customWidth="1"/>
    <col min="4" max="4" width="26.42578125" bestFit="1" customWidth="1"/>
  </cols>
  <sheetData>
    <row r="1" spans="1:5" x14ac:dyDescent="0.2">
      <c r="B1" s="1" t="s">
        <v>0</v>
      </c>
      <c r="C1" s="1" t="s">
        <v>1</v>
      </c>
    </row>
    <row r="2" spans="1:5" x14ac:dyDescent="0.2">
      <c r="B2" s="1" t="s">
        <v>2</v>
      </c>
      <c r="C2" s="1" t="s">
        <v>3</v>
      </c>
    </row>
    <row r="3" spans="1:5" x14ac:dyDescent="0.2">
      <c r="B3" s="1" t="s">
        <v>4</v>
      </c>
      <c r="C3" s="1" t="s">
        <v>5</v>
      </c>
    </row>
    <row r="4" spans="1:5" x14ac:dyDescent="0.2">
      <c r="B4" s="1" t="s">
        <v>6</v>
      </c>
      <c r="C4" s="2">
        <v>7976</v>
      </c>
    </row>
    <row r="6" spans="1:5" ht="21" customHeight="1" x14ac:dyDescent="0.2">
      <c r="A6" s="40" t="s">
        <v>7</v>
      </c>
      <c r="B6" s="36"/>
      <c r="C6" s="36"/>
      <c r="D6" s="36"/>
      <c r="E6" s="36"/>
    </row>
    <row r="7" spans="1:5" x14ac:dyDescent="0.2">
      <c r="B7" s="3"/>
      <c r="C7" s="4" t="s">
        <v>8</v>
      </c>
      <c r="D7" s="4" t="s">
        <v>9</v>
      </c>
    </row>
    <row r="8" spans="1:5" x14ac:dyDescent="0.2">
      <c r="B8" s="3"/>
      <c r="C8" s="4" t="s">
        <v>10</v>
      </c>
      <c r="D8" s="4" t="s">
        <v>11</v>
      </c>
    </row>
    <row r="9" spans="1:5" x14ac:dyDescent="0.2">
      <c r="B9" s="5"/>
      <c r="C9" s="6" t="s">
        <v>12</v>
      </c>
      <c r="D9" s="6" t="s">
        <v>13</v>
      </c>
    </row>
    <row r="10" spans="1:5" x14ac:dyDescent="0.2">
      <c r="B10" s="7" t="s">
        <v>14</v>
      </c>
      <c r="C10" s="3"/>
      <c r="D10" s="3"/>
    </row>
    <row r="11" spans="1:5" x14ac:dyDescent="0.2">
      <c r="B11" s="8" t="s">
        <v>15</v>
      </c>
      <c r="C11" s="10">
        <v>1113.88852</v>
      </c>
      <c r="D11" s="11">
        <v>3.0795059507999999E-2</v>
      </c>
    </row>
    <row r="12" spans="1:5" x14ac:dyDescent="0.2">
      <c r="B12" s="8" t="s">
        <v>16</v>
      </c>
      <c r="C12" s="9"/>
      <c r="D12" s="9"/>
    </row>
    <row r="13" spans="1:5" x14ac:dyDescent="0.2">
      <c r="B13" s="7" t="s">
        <v>17</v>
      </c>
      <c r="C13" s="12">
        <v>1784.6491900000001</v>
      </c>
      <c r="D13" s="13">
        <v>4.9339208565999999E-2</v>
      </c>
    </row>
    <row r="14" spans="1:5" x14ac:dyDescent="0.2">
      <c r="B14" s="7" t="s">
        <v>18</v>
      </c>
      <c r="C14" s="14" t="s">
        <v>19</v>
      </c>
      <c r="D14" s="14" t="s">
        <v>20</v>
      </c>
    </row>
    <row r="15" spans="1:5" x14ac:dyDescent="0.2">
      <c r="B15" s="7" t="s">
        <v>21</v>
      </c>
      <c r="C15" s="14" t="s">
        <v>19</v>
      </c>
      <c r="D15" s="14" t="s">
        <v>20</v>
      </c>
    </row>
    <row r="16" spans="1:5" x14ac:dyDescent="0.2">
      <c r="B16" s="7" t="s">
        <v>22</v>
      </c>
      <c r="C16" s="12">
        <v>14472.68232</v>
      </c>
      <c r="D16" s="13">
        <v>0.40010003263999999</v>
      </c>
    </row>
    <row r="17" spans="2:4" x14ac:dyDescent="0.2">
      <c r="B17" s="7" t="s">
        <v>23</v>
      </c>
      <c r="C17" s="12">
        <v>18771.708549999999</v>
      </c>
      <c r="D17" s="13">
        <v>0.51897103839299996</v>
      </c>
    </row>
    <row r="18" spans="2:4" x14ac:dyDescent="0.2">
      <c r="B18" s="7" t="s">
        <v>24</v>
      </c>
      <c r="C18" s="14" t="s">
        <v>19</v>
      </c>
      <c r="D18" s="14" t="s">
        <v>20</v>
      </c>
    </row>
    <row r="19" spans="2:4" x14ac:dyDescent="0.2">
      <c r="B19" s="7" t="s">
        <v>25</v>
      </c>
      <c r="C19" s="14" t="s">
        <v>19</v>
      </c>
      <c r="D19" s="14" t="s">
        <v>20</v>
      </c>
    </row>
    <row r="20" spans="2:4" x14ac:dyDescent="0.2">
      <c r="B20" s="7" t="s">
        <v>26</v>
      </c>
      <c r="C20" s="14" t="s">
        <v>19</v>
      </c>
      <c r="D20" s="14" t="s">
        <v>20</v>
      </c>
    </row>
    <row r="21" spans="2:4" x14ac:dyDescent="0.2">
      <c r="B21" s="7" t="s">
        <v>27</v>
      </c>
      <c r="C21" s="12">
        <v>28.085139999999999</v>
      </c>
      <c r="D21" s="13">
        <v>7.76454323E-4</v>
      </c>
    </row>
    <row r="22" spans="2:4" x14ac:dyDescent="0.2">
      <c r="B22" s="7" t="s">
        <v>28</v>
      </c>
      <c r="C22" s="14" t="s">
        <v>19</v>
      </c>
      <c r="D22" s="14" t="s">
        <v>20</v>
      </c>
    </row>
    <row r="23" spans="2:4" x14ac:dyDescent="0.2">
      <c r="B23" s="8" t="s">
        <v>29</v>
      </c>
      <c r="C23" s="9"/>
      <c r="D23" s="9"/>
    </row>
    <row r="24" spans="2:4" x14ac:dyDescent="0.2">
      <c r="B24" s="7" t="s">
        <v>17</v>
      </c>
      <c r="C24" s="14" t="s">
        <v>19</v>
      </c>
      <c r="D24" s="14" t="s">
        <v>20</v>
      </c>
    </row>
    <row r="25" spans="2:4" x14ac:dyDescent="0.2">
      <c r="B25" s="7" t="s">
        <v>18</v>
      </c>
      <c r="C25" s="14" t="s">
        <v>19</v>
      </c>
      <c r="D25" s="14" t="s">
        <v>20</v>
      </c>
    </row>
    <row r="26" spans="2:4" x14ac:dyDescent="0.2">
      <c r="B26" s="7" t="s">
        <v>21</v>
      </c>
      <c r="C26" s="14" t="s">
        <v>19</v>
      </c>
      <c r="D26" s="14" t="s">
        <v>20</v>
      </c>
    </row>
    <row r="27" spans="2:4" x14ac:dyDescent="0.2">
      <c r="B27" s="7" t="s">
        <v>22</v>
      </c>
      <c r="C27" s="14" t="s">
        <v>19</v>
      </c>
      <c r="D27" s="14" t="s">
        <v>20</v>
      </c>
    </row>
    <row r="28" spans="2:4" x14ac:dyDescent="0.2">
      <c r="B28" s="7" t="s">
        <v>30</v>
      </c>
      <c r="C28" s="14" t="s">
        <v>19</v>
      </c>
      <c r="D28" s="14" t="s">
        <v>20</v>
      </c>
    </row>
    <row r="29" spans="2:4" x14ac:dyDescent="0.2">
      <c r="B29" s="7" t="s">
        <v>31</v>
      </c>
      <c r="C29" s="14" t="s">
        <v>19</v>
      </c>
      <c r="D29" s="14" t="s">
        <v>20</v>
      </c>
    </row>
    <row r="30" spans="2:4" x14ac:dyDescent="0.2">
      <c r="B30" s="7" t="s">
        <v>32</v>
      </c>
      <c r="C30" s="14" t="s">
        <v>19</v>
      </c>
      <c r="D30" s="14" t="s">
        <v>20</v>
      </c>
    </row>
    <row r="31" spans="2:4" x14ac:dyDescent="0.2">
      <c r="B31" s="7" t="s">
        <v>33</v>
      </c>
      <c r="C31" s="14" t="s">
        <v>19</v>
      </c>
      <c r="D31" s="14" t="s">
        <v>20</v>
      </c>
    </row>
    <row r="32" spans="2:4" x14ac:dyDescent="0.2">
      <c r="B32" s="7" t="s">
        <v>34</v>
      </c>
      <c r="C32" s="14" t="s">
        <v>19</v>
      </c>
      <c r="D32" s="14" t="s">
        <v>20</v>
      </c>
    </row>
    <row r="33" spans="1:5" x14ac:dyDescent="0.2">
      <c r="B33" s="8" t="s">
        <v>35</v>
      </c>
      <c r="C33" s="15" t="s">
        <v>19</v>
      </c>
      <c r="D33" s="15" t="s">
        <v>20</v>
      </c>
    </row>
    <row r="34" spans="1:5" x14ac:dyDescent="0.2">
      <c r="B34" s="8" t="s">
        <v>36</v>
      </c>
      <c r="C34" s="15" t="s">
        <v>19</v>
      </c>
      <c r="D34" s="15" t="s">
        <v>20</v>
      </c>
    </row>
    <row r="35" spans="1:5" x14ac:dyDescent="0.2">
      <c r="B35" s="8" t="s">
        <v>37</v>
      </c>
      <c r="C35" s="15" t="s">
        <v>19</v>
      </c>
      <c r="D35" s="15" t="s">
        <v>20</v>
      </c>
    </row>
    <row r="36" spans="1:5" x14ac:dyDescent="0.2">
      <c r="B36" s="8" t="s">
        <v>38</v>
      </c>
      <c r="C36" s="15" t="s">
        <v>19</v>
      </c>
      <c r="D36" s="15" t="s">
        <v>20</v>
      </c>
    </row>
    <row r="37" spans="1:5" x14ac:dyDescent="0.2">
      <c r="B37" s="8" t="s">
        <v>39</v>
      </c>
      <c r="C37" s="15" t="s">
        <v>19</v>
      </c>
      <c r="D37" s="11">
        <v>1.8206567421577899E-5</v>
      </c>
    </row>
    <row r="38" spans="1:5" x14ac:dyDescent="0.2">
      <c r="B38" s="7" t="s">
        <v>40</v>
      </c>
      <c r="C38" s="3"/>
      <c r="D38" s="3"/>
    </row>
    <row r="39" spans="1:5" x14ac:dyDescent="0.2">
      <c r="B39" s="8" t="s">
        <v>41</v>
      </c>
      <c r="C39" s="15" t="s">
        <v>19</v>
      </c>
      <c r="D39" s="15" t="s">
        <v>20</v>
      </c>
    </row>
    <row r="40" spans="1:5" x14ac:dyDescent="0.2">
      <c r="B40" s="8" t="s">
        <v>42</v>
      </c>
      <c r="C40" s="15" t="s">
        <v>19</v>
      </c>
      <c r="D40" s="15" t="s">
        <v>20</v>
      </c>
    </row>
    <row r="41" spans="1:5" x14ac:dyDescent="0.2">
      <c r="B41" s="8" t="s">
        <v>43</v>
      </c>
      <c r="C41" s="15" t="s">
        <v>19</v>
      </c>
      <c r="D41" s="15" t="s">
        <v>20</v>
      </c>
    </row>
    <row r="42" spans="1:5" x14ac:dyDescent="0.2">
      <c r="B42" s="7" t="s">
        <v>44</v>
      </c>
      <c r="C42" s="10">
        <v>36171.013720000003</v>
      </c>
      <c r="D42" s="11">
        <v>1</v>
      </c>
    </row>
    <row r="43" spans="1:5" x14ac:dyDescent="0.2">
      <c r="B43" s="7" t="s">
        <v>45</v>
      </c>
      <c r="C43" s="9"/>
      <c r="D43" s="9"/>
    </row>
    <row r="45" spans="1:5" ht="12.75" customHeight="1" x14ac:dyDescent="0.2">
      <c r="C45" s="36"/>
      <c r="D45" s="36"/>
    </row>
    <row r="46" spans="1:5" x14ac:dyDescent="0.2">
      <c r="A46" s="36"/>
      <c r="B46" s="36"/>
      <c r="C46" s="16" t="s">
        <v>46</v>
      </c>
      <c r="D46" s="16" t="s">
        <v>47</v>
      </c>
      <c r="E46" s="36"/>
    </row>
    <row r="47" spans="1:5" x14ac:dyDescent="0.2">
      <c r="A47" s="36"/>
      <c r="B47" s="36"/>
      <c r="C47" s="14" t="s">
        <v>48</v>
      </c>
      <c r="D47" s="17">
        <v>1</v>
      </c>
      <c r="E47" s="36"/>
    </row>
    <row r="48" spans="1:5" x14ac:dyDescent="0.2">
      <c r="A48" s="36"/>
      <c r="B48" s="36"/>
      <c r="C48" s="14" t="s">
        <v>49</v>
      </c>
      <c r="D48" s="17">
        <v>3.6320000000000001</v>
      </c>
      <c r="E48" s="36"/>
    </row>
    <row r="49" spans="1:5" x14ac:dyDescent="0.2">
      <c r="A49" s="36"/>
      <c r="B49" s="36"/>
      <c r="C49" s="14" t="s">
        <v>50</v>
      </c>
      <c r="D49" s="17">
        <v>4.0781999999999998</v>
      </c>
      <c r="E49" s="36"/>
    </row>
    <row r="50" spans="1:5" x14ac:dyDescent="0.2">
      <c r="A50" s="36"/>
      <c r="B50" s="36"/>
      <c r="C50" s="14" t="s">
        <v>51</v>
      </c>
      <c r="D50" s="17">
        <v>4.7325999999999997</v>
      </c>
      <c r="E50" s="36"/>
    </row>
    <row r="51" spans="1:5" x14ac:dyDescent="0.2">
      <c r="A51" s="36"/>
      <c r="B51" s="36"/>
      <c r="C51" s="14" t="s">
        <v>52</v>
      </c>
      <c r="D51" s="17">
        <v>2.7052</v>
      </c>
      <c r="E51" s="36"/>
    </row>
    <row r="52" spans="1:5" x14ac:dyDescent="0.2">
      <c r="A52" s="36"/>
      <c r="B52" s="36"/>
      <c r="C52" s="14" t="s">
        <v>53</v>
      </c>
      <c r="D52" s="17">
        <v>2.5729000000000002</v>
      </c>
      <c r="E52" s="36"/>
    </row>
    <row r="53" spans="1:5" x14ac:dyDescent="0.2">
      <c r="A53" s="36"/>
      <c r="B53" s="36"/>
      <c r="C53" s="14" t="s">
        <v>54</v>
      </c>
      <c r="D53" s="17">
        <v>0.4627</v>
      </c>
      <c r="E53" s="36"/>
    </row>
    <row r="54" spans="1:5" x14ac:dyDescent="0.2">
      <c r="A54" s="36"/>
      <c r="B54" s="36"/>
      <c r="C54" s="14" t="s">
        <v>55</v>
      </c>
      <c r="D54" s="17">
        <v>2.4664999999999999</v>
      </c>
      <c r="E54" s="36"/>
    </row>
    <row r="55" spans="1:5" x14ac:dyDescent="0.2">
      <c r="A55" s="36"/>
      <c r="B55" s="36"/>
      <c r="C55" s="14" t="s">
        <v>56</v>
      </c>
      <c r="D55" s="17">
        <v>0.54620000000000002</v>
      </c>
      <c r="E55" s="36"/>
    </row>
    <row r="56" spans="1:5" x14ac:dyDescent="0.2">
      <c r="A56" s="36"/>
      <c r="B56" s="36"/>
      <c r="C56" s="14" t="s">
        <v>57</v>
      </c>
      <c r="D56" s="17">
        <v>0.39090000000000003</v>
      </c>
      <c r="E56" s="36"/>
    </row>
    <row r="57" spans="1:5" x14ac:dyDescent="0.2">
      <c r="A57" s="36"/>
      <c r="B57" s="36"/>
      <c r="C57" s="14" t="s">
        <v>58</v>
      </c>
      <c r="D57" s="17">
        <v>3.2778000000000002E-2</v>
      </c>
      <c r="E57" s="36"/>
    </row>
    <row r="58" spans="1:5" x14ac:dyDescent="0.2">
      <c r="A58" s="36"/>
      <c r="B58" s="36"/>
      <c r="C58" s="14" t="s">
        <v>59</v>
      </c>
      <c r="D58" s="17">
        <v>0.18729999999999999</v>
      </c>
      <c r="E58" s="36"/>
    </row>
    <row r="59" spans="1:5" x14ac:dyDescent="0.2">
      <c r="A59" s="36"/>
      <c r="B59" s="36"/>
      <c r="C59" s="14" t="s">
        <v>60</v>
      </c>
      <c r="D59" s="17">
        <v>3.6494</v>
      </c>
      <c r="E59" s="36"/>
    </row>
    <row r="60" spans="1:5" x14ac:dyDescent="0.2">
      <c r="A60" s="36"/>
      <c r="B60" s="36"/>
      <c r="C60" s="14" t="s">
        <v>61</v>
      </c>
      <c r="D60" s="17">
        <v>0.9173</v>
      </c>
      <c r="E60" s="36"/>
    </row>
    <row r="61" spans="1:5" x14ac:dyDescent="0.2">
      <c r="A61" s="36"/>
      <c r="B61" s="36"/>
      <c r="C61" s="14" t="s">
        <v>62</v>
      </c>
      <c r="D61" s="17">
        <v>0.24929999999999999</v>
      </c>
      <c r="E61" s="36"/>
    </row>
    <row r="62" spans="1:5" x14ac:dyDescent="0.2">
      <c r="A62" s="35" t="s">
        <v>63</v>
      </c>
      <c r="B62" s="37" t="s">
        <v>64</v>
      </c>
      <c r="C62" s="38" t="s">
        <v>65</v>
      </c>
      <c r="D62" s="39">
        <v>1</v>
      </c>
      <c r="E62" s="36"/>
    </row>
    <row r="63" spans="1:5" ht="12.75" customHeight="1" x14ac:dyDescent="0.2">
      <c r="A63" s="36"/>
      <c r="B63" s="36"/>
      <c r="C63" s="36"/>
      <c r="D63" s="36"/>
      <c r="E63" s="36"/>
    </row>
  </sheetData>
  <mergeCells count="10">
    <mergeCell ref="A6:E6"/>
    <mergeCell ref="C45:D45"/>
    <mergeCell ref="A46:A61"/>
    <mergeCell ref="B46:B61"/>
    <mergeCell ref="E46:E61"/>
    <mergeCell ref="A62:A63"/>
    <mergeCell ref="B62:B63"/>
    <mergeCell ref="C62:C63"/>
    <mergeCell ref="D62:D63"/>
    <mergeCell ref="E62:E6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7976</v>
      </c>
    </row>
    <row r="6" spans="2:12" ht="12.75" customHeight="1" x14ac:dyDescent="0.2">
      <c r="B6" s="41" t="s">
        <v>521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2.75" customHeight="1" x14ac:dyDescent="0.2">
      <c r="B7" s="44" t="s">
        <v>522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ht="12.75" customHeight="1" x14ac:dyDescent="0.2">
      <c r="B8" s="4" t="s">
        <v>67</v>
      </c>
      <c r="C8" s="4" t="s">
        <v>68</v>
      </c>
      <c r="D8" s="4" t="s">
        <v>115</v>
      </c>
      <c r="E8" s="4" t="s">
        <v>154</v>
      </c>
      <c r="F8" s="4" t="s">
        <v>72</v>
      </c>
      <c r="G8" s="4" t="s">
        <v>118</v>
      </c>
      <c r="H8" s="4" t="s">
        <v>119</v>
      </c>
      <c r="I8" s="4" t="s">
        <v>75</v>
      </c>
      <c r="J8" s="4" t="s">
        <v>121</v>
      </c>
      <c r="K8" s="4" t="s">
        <v>76</v>
      </c>
      <c r="L8" s="4" t="s">
        <v>156</v>
      </c>
    </row>
    <row r="9" spans="2:12" ht="12.75" customHeight="1" x14ac:dyDescent="0.2">
      <c r="B9" s="5"/>
      <c r="C9" s="5"/>
      <c r="D9" s="5"/>
      <c r="E9" s="5"/>
      <c r="F9" s="5"/>
      <c r="G9" s="6" t="s">
        <v>125</v>
      </c>
      <c r="H9" s="6" t="s">
        <v>126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523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524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525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526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2.75" customHeight="1" x14ac:dyDescent="0.2">
      <c r="B15" s="18" t="s">
        <v>527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2.75" customHeight="1" x14ac:dyDescent="0.2">
      <c r="B16" s="18" t="s">
        <v>528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2.75" customHeight="1" x14ac:dyDescent="0.2">
      <c r="B17" s="18" t="s">
        <v>529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2.75" customHeight="1" x14ac:dyDescent="0.2">
      <c r="B18" s="18" t="s">
        <v>530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2.75" customHeight="1" x14ac:dyDescent="0.2">
      <c r="B19" s="18" t="s">
        <v>531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2.75" customHeight="1" x14ac:dyDescent="0.2">
      <c r="B20" s="18" t="s">
        <v>532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533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534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rightToLeft="1" workbookViewId="0">
      <selection activeCell="C8" sqref="C8"/>
    </sheetView>
  </sheetViews>
  <sheetFormatPr defaultRowHeight="12.75" customHeight="1" x14ac:dyDescent="0.2"/>
  <cols>
    <col min="2" max="2" width="25.85546875" bestFit="1" customWidth="1"/>
    <col min="3" max="3" width="16.140625" bestFit="1" customWidth="1"/>
    <col min="4" max="4" width="11.28515625" bestFit="1" customWidth="1"/>
    <col min="5" max="5" width="10.7109375" bestFit="1" customWidth="1"/>
    <col min="6" max="6" width="12.28515625" bestFit="1" customWidth="1"/>
    <col min="7" max="7" width="9.5703125" bestFit="1" customWidth="1"/>
    <col min="8" max="8" width="8" bestFit="1" customWidth="1"/>
    <col min="9" max="9" width="10.28515625" bestFit="1" customWidth="1"/>
    <col min="10" max="10" width="23" bestFit="1" customWidth="1"/>
    <col min="11" max="11" width="27.28515625" bestFit="1" customWidth="1"/>
    <col min="12" max="12" width="24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7976</v>
      </c>
    </row>
    <row r="6" spans="2:12" ht="12.75" customHeight="1" x14ac:dyDescent="0.2">
      <c r="B6" s="41" t="s">
        <v>535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2.75" customHeight="1" x14ac:dyDescent="0.2">
      <c r="B7" s="44" t="s">
        <v>536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ht="12.75" customHeight="1" x14ac:dyDescent="0.2">
      <c r="B8" s="4" t="s">
        <v>67</v>
      </c>
      <c r="C8" s="4" t="s">
        <v>68</v>
      </c>
      <c r="D8" s="4" t="s">
        <v>115</v>
      </c>
      <c r="E8" s="4" t="s">
        <v>154</v>
      </c>
      <c r="F8" s="4" t="s">
        <v>72</v>
      </c>
      <c r="G8" s="4" t="s">
        <v>118</v>
      </c>
      <c r="H8" s="4" t="s">
        <v>119</v>
      </c>
      <c r="I8" s="4" t="s">
        <v>75</v>
      </c>
      <c r="J8" s="4" t="s">
        <v>121</v>
      </c>
      <c r="K8" s="4" t="s">
        <v>76</v>
      </c>
      <c r="L8" s="4" t="s">
        <v>156</v>
      </c>
    </row>
    <row r="9" spans="2:12" ht="12.75" customHeight="1" x14ac:dyDescent="0.2">
      <c r="B9" s="5"/>
      <c r="C9" s="5"/>
      <c r="D9" s="5"/>
      <c r="E9" s="5"/>
      <c r="F9" s="5"/>
      <c r="G9" s="6" t="s">
        <v>125</v>
      </c>
      <c r="H9" s="6" t="s">
        <v>126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537</v>
      </c>
      <c r="C11" s="9"/>
      <c r="D11" s="9"/>
      <c r="E11" s="9"/>
      <c r="F11" s="9"/>
      <c r="G11" s="9"/>
      <c r="H11" s="9"/>
      <c r="I11" s="20">
        <v>28.085139999999999</v>
      </c>
      <c r="J11" s="9"/>
      <c r="K11" s="20">
        <v>100</v>
      </c>
      <c r="L11" s="20">
        <v>7.7645432382000001E-2</v>
      </c>
    </row>
    <row r="12" spans="2:12" ht="12.75" customHeight="1" x14ac:dyDescent="0.2">
      <c r="B12" s="18" t="s">
        <v>538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539</v>
      </c>
      <c r="C13" s="9"/>
      <c r="D13" s="9"/>
      <c r="E13" s="9"/>
      <c r="F13" s="9"/>
      <c r="G13" s="9"/>
      <c r="H13" s="9"/>
      <c r="I13" s="20">
        <v>28.085139999999999</v>
      </c>
      <c r="J13" s="9"/>
      <c r="K13" s="20">
        <v>100</v>
      </c>
      <c r="L13" s="20">
        <v>7.7645432382000001E-2</v>
      </c>
    </row>
    <row r="14" spans="2:12" ht="12.75" customHeight="1" x14ac:dyDescent="0.2">
      <c r="B14" s="21" t="s">
        <v>540</v>
      </c>
      <c r="C14" s="14" t="s">
        <v>541</v>
      </c>
      <c r="D14" s="14" t="s">
        <v>542</v>
      </c>
      <c r="E14" s="14" t="s">
        <v>543</v>
      </c>
      <c r="F14" s="14" t="s">
        <v>49</v>
      </c>
      <c r="G14" s="17">
        <v>11</v>
      </c>
      <c r="H14" s="22">
        <v>105740</v>
      </c>
      <c r="I14" s="17">
        <v>37.754640000000002</v>
      </c>
      <c r="J14" s="17">
        <v>5.5026330098952301E-5</v>
      </c>
      <c r="K14" s="17">
        <v>134.429239092274</v>
      </c>
      <c r="L14" s="17">
        <v>0.104378163941</v>
      </c>
    </row>
    <row r="15" spans="2:12" ht="12.75" customHeight="1" x14ac:dyDescent="0.2">
      <c r="B15" s="21" t="s">
        <v>544</v>
      </c>
      <c r="C15" s="14" t="s">
        <v>545</v>
      </c>
      <c r="D15" s="14" t="s">
        <v>148</v>
      </c>
      <c r="E15" s="14" t="s">
        <v>543</v>
      </c>
      <c r="F15" s="14" t="s">
        <v>58</v>
      </c>
      <c r="G15" s="17">
        <v>2</v>
      </c>
      <c r="H15" s="22">
        <v>2126000</v>
      </c>
      <c r="I15" s="17">
        <v>-9.6694999999999993</v>
      </c>
      <c r="J15" s="17">
        <v>1.0004586602728E-5</v>
      </c>
      <c r="K15" s="17">
        <v>-34.429239092274003</v>
      </c>
      <c r="L15" s="17">
        <v>-2.6732731559000002E-2</v>
      </c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B38" sqref="B38"/>
    </sheetView>
  </sheetViews>
  <sheetFormatPr defaultRowHeight="12.75" customHeight="1" x14ac:dyDescent="0.2"/>
  <cols>
    <col min="2" max="2" width="69.42578125" bestFit="1" customWidth="1"/>
    <col min="3" max="3" width="18.7109375" bestFit="1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28.85546875" bestFit="1" customWidth="1"/>
    <col min="16" max="16" width="34" bestFit="1" customWidth="1"/>
    <col min="17" max="17" width="30.28515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7976</v>
      </c>
    </row>
    <row r="6" spans="2:17" ht="12.75" customHeight="1" x14ac:dyDescent="0.2">
      <c r="B6" s="41" t="s">
        <v>546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2.75" customHeight="1" x14ac:dyDescent="0.2">
      <c r="B7" s="44" t="s">
        <v>547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ht="12.75" customHeight="1" x14ac:dyDescent="0.2">
      <c r="B8" s="4" t="s">
        <v>67</v>
      </c>
      <c r="C8" s="4" t="s">
        <v>68</v>
      </c>
      <c r="D8" s="4" t="s">
        <v>548</v>
      </c>
      <c r="E8" s="4" t="s">
        <v>70</v>
      </c>
      <c r="F8" s="4" t="s">
        <v>71</v>
      </c>
      <c r="G8" s="4" t="s">
        <v>116</v>
      </c>
      <c r="H8" s="4" t="s">
        <v>117</v>
      </c>
      <c r="I8" s="4" t="s">
        <v>72</v>
      </c>
      <c r="J8" s="4" t="s">
        <v>73</v>
      </c>
      <c r="K8" s="4" t="s">
        <v>170</v>
      </c>
      <c r="L8" s="4" t="s">
        <v>118</v>
      </c>
      <c r="M8" s="4" t="s">
        <v>119</v>
      </c>
      <c r="N8" s="4" t="s">
        <v>75</v>
      </c>
      <c r="O8" s="4" t="s">
        <v>121</v>
      </c>
      <c r="P8" s="4" t="s">
        <v>76</v>
      </c>
      <c r="Q8" s="4" t="s">
        <v>156</v>
      </c>
    </row>
    <row r="9" spans="2:17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5"/>
      <c r="J9" s="6" t="s">
        <v>11</v>
      </c>
      <c r="K9" s="6" t="s">
        <v>11</v>
      </c>
      <c r="L9" s="6" t="s">
        <v>125</v>
      </c>
      <c r="M9" s="6" t="s">
        <v>126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127</v>
      </c>
      <c r="M10" s="6" t="s">
        <v>128</v>
      </c>
      <c r="N10" s="6" t="s">
        <v>129</v>
      </c>
      <c r="O10" s="6" t="s">
        <v>130</v>
      </c>
      <c r="P10" s="6" t="s">
        <v>131</v>
      </c>
      <c r="Q10" s="6" t="s">
        <v>132</v>
      </c>
    </row>
    <row r="11" spans="2:17" ht="12.75" customHeight="1" x14ac:dyDescent="0.2">
      <c r="B11" s="18" t="s">
        <v>549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12.75" customHeight="1" x14ac:dyDescent="0.2">
      <c r="B12" s="18" t="s">
        <v>550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2.75" customHeight="1" x14ac:dyDescent="0.2">
      <c r="B13" s="18" t="s">
        <v>551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2.75" customHeight="1" x14ac:dyDescent="0.2">
      <c r="B14" s="18" t="s">
        <v>552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2.75" customHeight="1" x14ac:dyDescent="0.2">
      <c r="B15" s="18" t="s">
        <v>553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2.75" customHeight="1" x14ac:dyDescent="0.2">
      <c r="B16" s="18" t="s">
        <v>554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2.75" customHeight="1" x14ac:dyDescent="0.2">
      <c r="B17" s="18" t="s">
        <v>555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2.75" customHeight="1" x14ac:dyDescent="0.2">
      <c r="B18" s="18" t="s">
        <v>556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557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558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559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560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2.75" customHeight="1" x14ac:dyDescent="0.2">
      <c r="B23" s="18" t="s">
        <v>561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ht="12.75" customHeight="1" x14ac:dyDescent="0.2">
      <c r="B24" s="18" t="s">
        <v>562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2.75" customHeight="1" x14ac:dyDescent="0.2">
      <c r="B25" s="18" t="s">
        <v>563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ht="12.75" customHeight="1" x14ac:dyDescent="0.2">
      <c r="B26" s="18" t="s">
        <v>564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ht="12.75" customHeight="1" x14ac:dyDescent="0.2">
      <c r="B27" s="18" t="s">
        <v>565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ht="12.75" customHeight="1" x14ac:dyDescent="0.2">
      <c r="B28" s="18" t="s">
        <v>566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2.75" customHeight="1" x14ac:dyDescent="0.2">
      <c r="B29" s="18" t="s">
        <v>567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ht="12.75" customHeight="1" x14ac:dyDescent="0.2">
      <c r="B30" s="18" t="s">
        <v>568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2.75" customHeight="1" x14ac:dyDescent="0.2">
      <c r="B31" s="18" t="s">
        <v>569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rightToLeft="1" workbookViewId="0">
      <selection activeCell="B38" sqref="B38"/>
    </sheetView>
  </sheetViews>
  <sheetFormatPr defaultRowHeight="12.75" customHeight="1" x14ac:dyDescent="0.2"/>
  <cols>
    <col min="2" max="2" width="75.710937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8.85546875" bestFit="1" customWidth="1"/>
    <col min="15" max="15" width="34" bestFit="1" customWidth="1"/>
    <col min="16" max="16" width="32.710937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7976</v>
      </c>
    </row>
    <row r="6" spans="2:16" ht="12.75" customHeight="1" x14ac:dyDescent="0.2">
      <c r="B6" s="41" t="s">
        <v>570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12.75" customHeight="1" x14ac:dyDescent="0.2">
      <c r="B7" s="44" t="s">
        <v>571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116</v>
      </c>
      <c r="G8" s="4" t="s">
        <v>117</v>
      </c>
      <c r="H8" s="4" t="s">
        <v>72</v>
      </c>
      <c r="I8" s="4" t="s">
        <v>73</v>
      </c>
      <c r="J8" s="4" t="s">
        <v>74</v>
      </c>
      <c r="K8" s="4" t="s">
        <v>118</v>
      </c>
      <c r="L8" s="4" t="s">
        <v>119</v>
      </c>
      <c r="M8" s="4" t="s">
        <v>75</v>
      </c>
      <c r="N8" s="4" t="s">
        <v>121</v>
      </c>
      <c r="O8" s="4" t="s">
        <v>76</v>
      </c>
      <c r="P8" s="4" t="s">
        <v>122</v>
      </c>
    </row>
    <row r="9" spans="2:16" ht="12.75" customHeight="1" x14ac:dyDescent="0.2">
      <c r="B9" s="5"/>
      <c r="C9" s="5"/>
      <c r="D9" s="5"/>
      <c r="E9" s="5"/>
      <c r="F9" s="6" t="s">
        <v>123</v>
      </c>
      <c r="G9" s="6" t="s">
        <v>124</v>
      </c>
      <c r="H9" s="5"/>
      <c r="I9" s="6" t="s">
        <v>11</v>
      </c>
      <c r="J9" s="6" t="s">
        <v>11</v>
      </c>
      <c r="K9" s="6" t="s">
        <v>125</v>
      </c>
      <c r="L9" s="6" t="s">
        <v>126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127</v>
      </c>
      <c r="M10" s="6" t="s">
        <v>128</v>
      </c>
      <c r="N10" s="6" t="s">
        <v>129</v>
      </c>
      <c r="O10" s="6" t="s">
        <v>130</v>
      </c>
      <c r="P10" s="6" t="s">
        <v>131</v>
      </c>
    </row>
    <row r="11" spans="2:16" ht="12.75" customHeight="1" x14ac:dyDescent="0.2">
      <c r="B11" s="18" t="s">
        <v>572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573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574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575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576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577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rightToLeft="1" workbookViewId="0">
      <selection activeCell="B38" sqref="B38"/>
    </sheetView>
  </sheetViews>
  <sheetFormatPr defaultRowHeight="12.75" customHeight="1" x14ac:dyDescent="0.2"/>
  <cols>
    <col min="2" max="2" width="63.140625" bestFit="1" customWidth="1"/>
    <col min="3" max="3" width="18.710937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71093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8.85546875" bestFit="1" customWidth="1"/>
    <col min="18" max="18" width="34" bestFit="1" customWidth="1"/>
    <col min="19" max="19" width="30.28515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7976</v>
      </c>
    </row>
    <row r="6" spans="2:19" ht="12.75" customHeight="1" x14ac:dyDescent="0.2">
      <c r="B6" s="41" t="s">
        <v>578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ht="12.75" customHeight="1" x14ac:dyDescent="0.2">
      <c r="B7" s="44" t="s">
        <v>579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ht="12.75" customHeight="1" x14ac:dyDescent="0.2">
      <c r="B8" s="4" t="s">
        <v>67</v>
      </c>
      <c r="C8" s="4" t="s">
        <v>68</v>
      </c>
      <c r="D8" s="4" t="s">
        <v>153</v>
      </c>
      <c r="E8" s="4" t="s">
        <v>69</v>
      </c>
      <c r="F8" s="4" t="s">
        <v>154</v>
      </c>
      <c r="G8" s="4" t="s">
        <v>70</v>
      </c>
      <c r="H8" s="4" t="s">
        <v>71</v>
      </c>
      <c r="I8" s="4" t="s">
        <v>116</v>
      </c>
      <c r="J8" s="4" t="s">
        <v>117</v>
      </c>
      <c r="K8" s="4" t="s">
        <v>72</v>
      </c>
      <c r="L8" s="4" t="s">
        <v>155</v>
      </c>
      <c r="M8" s="4" t="s">
        <v>74</v>
      </c>
      <c r="N8" s="4" t="s">
        <v>118</v>
      </c>
      <c r="O8" s="4" t="s">
        <v>119</v>
      </c>
      <c r="P8" s="4" t="s">
        <v>75</v>
      </c>
      <c r="Q8" s="4" t="s">
        <v>121</v>
      </c>
      <c r="R8" s="4" t="s">
        <v>76</v>
      </c>
      <c r="S8" s="4" t="s">
        <v>156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123</v>
      </c>
      <c r="J9" s="6" t="s">
        <v>124</v>
      </c>
      <c r="K9" s="5"/>
      <c r="L9" s="6" t="s">
        <v>11</v>
      </c>
      <c r="M9" s="6" t="s">
        <v>11</v>
      </c>
      <c r="N9" s="6" t="s">
        <v>125</v>
      </c>
      <c r="O9" s="6" t="s">
        <v>126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  <c r="R10" s="6" t="s">
        <v>132</v>
      </c>
      <c r="S10" s="6" t="s">
        <v>157</v>
      </c>
    </row>
    <row r="11" spans="2:19" ht="12.75" customHeight="1" x14ac:dyDescent="0.2">
      <c r="B11" s="28" t="s">
        <v>580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12.75" customHeight="1" x14ac:dyDescent="0.2">
      <c r="B12" s="28" t="s">
        <v>581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2.75" customHeight="1" x14ac:dyDescent="0.2">
      <c r="B13" s="28" t="s">
        <v>582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12.75" customHeight="1" x14ac:dyDescent="0.2">
      <c r="B14" s="28" t="s">
        <v>583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2.75" customHeight="1" x14ac:dyDescent="0.2">
      <c r="B15" s="28" t="s">
        <v>584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12.75" customHeight="1" x14ac:dyDescent="0.2">
      <c r="B16" s="28" t="s">
        <v>585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2.75" customHeight="1" x14ac:dyDescent="0.2">
      <c r="B17" s="28" t="s">
        <v>586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2.75" customHeight="1" x14ac:dyDescent="0.2">
      <c r="B18" s="28" t="s">
        <v>587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rightToLeft="1" workbookViewId="0">
      <selection activeCell="B38" sqref="B38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8.85546875" bestFit="1" customWidth="1"/>
    <col min="18" max="18" width="34" bestFit="1" customWidth="1"/>
    <col min="19" max="19" width="30.28515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7976</v>
      </c>
    </row>
    <row r="6" spans="2:19" ht="12.75" customHeight="1" x14ac:dyDescent="0.2">
      <c r="B6" s="41" t="s">
        <v>588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ht="12.75" customHeight="1" x14ac:dyDescent="0.2">
      <c r="B7" s="44" t="s">
        <v>589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ht="12.75" customHeight="1" x14ac:dyDescent="0.2">
      <c r="B8" s="4" t="s">
        <v>67</v>
      </c>
      <c r="C8" s="4" t="s">
        <v>68</v>
      </c>
      <c r="D8" s="4" t="s">
        <v>153</v>
      </c>
      <c r="E8" s="4" t="s">
        <v>69</v>
      </c>
      <c r="F8" s="4" t="s">
        <v>154</v>
      </c>
      <c r="G8" s="4" t="s">
        <v>70</v>
      </c>
      <c r="H8" s="4" t="s">
        <v>71</v>
      </c>
      <c r="I8" s="4" t="s">
        <v>116</v>
      </c>
      <c r="J8" s="4" t="s">
        <v>117</v>
      </c>
      <c r="K8" s="4" t="s">
        <v>72</v>
      </c>
      <c r="L8" s="4" t="s">
        <v>73</v>
      </c>
      <c r="M8" s="4" t="s">
        <v>170</v>
      </c>
      <c r="N8" s="4" t="s">
        <v>118</v>
      </c>
      <c r="O8" s="4" t="s">
        <v>119</v>
      </c>
      <c r="P8" s="4" t="s">
        <v>75</v>
      </c>
      <c r="Q8" s="4" t="s">
        <v>121</v>
      </c>
      <c r="R8" s="4" t="s">
        <v>76</v>
      </c>
      <c r="S8" s="4" t="s">
        <v>156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123</v>
      </c>
      <c r="J9" s="6" t="s">
        <v>124</v>
      </c>
      <c r="K9" s="5"/>
      <c r="L9" s="6" t="s">
        <v>11</v>
      </c>
      <c r="M9" s="6" t="s">
        <v>11</v>
      </c>
      <c r="N9" s="6" t="s">
        <v>125</v>
      </c>
      <c r="O9" s="6" t="s">
        <v>126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  <c r="R10" s="6" t="s">
        <v>132</v>
      </c>
      <c r="S10" s="6" t="s">
        <v>157</v>
      </c>
    </row>
    <row r="11" spans="2:19" ht="12.75" customHeight="1" x14ac:dyDescent="0.2">
      <c r="B11" s="18" t="s">
        <v>590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12.75" customHeight="1" x14ac:dyDescent="0.2">
      <c r="B12" s="18" t="s">
        <v>591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2.75" customHeight="1" x14ac:dyDescent="0.2">
      <c r="B13" s="18" t="s">
        <v>592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12.75" customHeight="1" x14ac:dyDescent="0.2">
      <c r="B14" s="18" t="s">
        <v>593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2.75" customHeight="1" x14ac:dyDescent="0.2">
      <c r="B15" s="18" t="s">
        <v>594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12.75" customHeight="1" x14ac:dyDescent="0.2">
      <c r="B16" s="18" t="s">
        <v>595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2.75" customHeight="1" x14ac:dyDescent="0.2">
      <c r="B17" s="18" t="s">
        <v>596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2.75" customHeight="1" x14ac:dyDescent="0.2">
      <c r="B18" s="18" t="s">
        <v>597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ht="12.75" customHeight="1" x14ac:dyDescent="0.2">
      <c r="B19" s="18" t="s">
        <v>598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ht="12.75" customHeight="1" x14ac:dyDescent="0.2">
      <c r="B20" s="18" t="s">
        <v>599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rightToLeft="1" workbookViewId="0">
      <selection activeCell="B38" sqref="B38"/>
    </sheetView>
  </sheetViews>
  <sheetFormatPr defaultRowHeight="12.75" customHeight="1" x14ac:dyDescent="0.2"/>
  <cols>
    <col min="2" max="2" width="73.28515625" bestFit="1" customWidth="1"/>
    <col min="3" max="3" width="18.710937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8.85546875" bestFit="1" customWidth="1"/>
    <col min="12" max="12" width="34" bestFit="1" customWidth="1"/>
    <col min="13" max="13" width="30.28515625" bestFit="1" customWidth="1"/>
  </cols>
  <sheetData>
    <row r="1" spans="2:13" ht="12.75" customHeight="1" x14ac:dyDescent="0.2">
      <c r="B1" s="1" t="s">
        <v>0</v>
      </c>
      <c r="C1" s="1" t="s">
        <v>1</v>
      </c>
    </row>
    <row r="2" spans="2:13" ht="12.75" customHeight="1" x14ac:dyDescent="0.2">
      <c r="B2" s="1" t="s">
        <v>2</v>
      </c>
      <c r="C2" s="1" t="s">
        <v>3</v>
      </c>
    </row>
    <row r="3" spans="2:13" ht="12.75" customHeight="1" x14ac:dyDescent="0.2">
      <c r="B3" s="1" t="s">
        <v>4</v>
      </c>
      <c r="C3" s="1" t="s">
        <v>5</v>
      </c>
    </row>
    <row r="4" spans="2:13" ht="12.75" customHeight="1" x14ac:dyDescent="0.2">
      <c r="B4" s="1" t="s">
        <v>6</v>
      </c>
      <c r="C4" s="2">
        <v>7976</v>
      </c>
    </row>
    <row r="6" spans="2:13" ht="12.75" customHeight="1" x14ac:dyDescent="0.2">
      <c r="B6" s="41" t="s">
        <v>600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2:13" ht="12.75" customHeight="1" x14ac:dyDescent="0.2">
      <c r="B7" s="44" t="s">
        <v>601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ht="12.75" customHeight="1" x14ac:dyDescent="0.2">
      <c r="B8" s="4" t="s">
        <v>67</v>
      </c>
      <c r="C8" s="4" t="s">
        <v>68</v>
      </c>
      <c r="D8" s="4" t="s">
        <v>153</v>
      </c>
      <c r="E8" s="4" t="s">
        <v>69</v>
      </c>
      <c r="F8" s="4" t="s">
        <v>154</v>
      </c>
      <c r="G8" s="4" t="s">
        <v>72</v>
      </c>
      <c r="H8" s="4" t="s">
        <v>118</v>
      </c>
      <c r="I8" s="4" t="s">
        <v>119</v>
      </c>
      <c r="J8" s="4" t="s">
        <v>75</v>
      </c>
      <c r="K8" s="4" t="s">
        <v>121</v>
      </c>
      <c r="L8" s="4" t="s">
        <v>76</v>
      </c>
      <c r="M8" s="4" t="s">
        <v>156</v>
      </c>
    </row>
    <row r="9" spans="2:13" ht="12.75" customHeight="1" x14ac:dyDescent="0.2">
      <c r="B9" s="5"/>
      <c r="C9" s="5"/>
      <c r="D9" s="5"/>
      <c r="E9" s="5"/>
      <c r="F9" s="5"/>
      <c r="G9" s="5"/>
      <c r="H9" s="6" t="s">
        <v>125</v>
      </c>
      <c r="I9" s="6" t="s">
        <v>126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</row>
    <row r="11" spans="2:13" ht="12.75" customHeight="1" x14ac:dyDescent="0.2">
      <c r="B11" s="18" t="s">
        <v>602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 ht="12.75" customHeight="1" x14ac:dyDescent="0.2">
      <c r="B12" s="18" t="s">
        <v>603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ht="12.75" customHeight="1" x14ac:dyDescent="0.2">
      <c r="B13" s="18" t="s">
        <v>604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ht="12.75" customHeight="1" x14ac:dyDescent="0.2">
      <c r="B14" s="18" t="s">
        <v>605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ht="12.75" customHeight="1" x14ac:dyDescent="0.2">
      <c r="B15" s="18" t="s">
        <v>606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ht="12.75" customHeight="1" x14ac:dyDescent="0.2">
      <c r="B16" s="18" t="s">
        <v>607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B38" sqref="B38"/>
    </sheetView>
  </sheetViews>
  <sheetFormatPr defaultRowHeight="12.75" customHeight="1" x14ac:dyDescent="0.2"/>
  <cols>
    <col min="2" max="2" width="41.5703125" bestFit="1" customWidth="1"/>
    <col min="3" max="3" width="18.7109375" bestFit="1" customWidth="1"/>
    <col min="4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8.855468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7976</v>
      </c>
    </row>
    <row r="6" spans="2:11" ht="12.75" customHeight="1" x14ac:dyDescent="0.2">
      <c r="B6" s="41" t="s">
        <v>608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ht="12.75" customHeight="1" x14ac:dyDescent="0.2">
      <c r="B7" s="44" t="s">
        <v>609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ht="12.75" customHeight="1" x14ac:dyDescent="0.2">
      <c r="B8" s="4" t="s">
        <v>67</v>
      </c>
      <c r="C8" s="4" t="s">
        <v>68</v>
      </c>
      <c r="D8" s="4" t="s">
        <v>72</v>
      </c>
      <c r="E8" s="4" t="s">
        <v>116</v>
      </c>
      <c r="F8" s="4" t="s">
        <v>118</v>
      </c>
      <c r="G8" s="4" t="s">
        <v>119</v>
      </c>
      <c r="H8" s="4" t="s">
        <v>75</v>
      </c>
      <c r="I8" s="4" t="s">
        <v>121</v>
      </c>
      <c r="J8" s="4" t="s">
        <v>76</v>
      </c>
      <c r="K8" s="4" t="s">
        <v>156</v>
      </c>
    </row>
    <row r="9" spans="2:11" ht="12.75" customHeight="1" x14ac:dyDescent="0.2">
      <c r="B9" s="5"/>
      <c r="C9" s="5"/>
      <c r="D9" s="5"/>
      <c r="E9" s="6" t="s">
        <v>123</v>
      </c>
      <c r="F9" s="6" t="s">
        <v>125</v>
      </c>
      <c r="G9" s="6" t="s">
        <v>126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610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611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612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613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ht="12.75" customHeight="1" x14ac:dyDescent="0.2">
      <c r="B15" s="18" t="s">
        <v>614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ht="12.75" customHeight="1" x14ac:dyDescent="0.2">
      <c r="B16" s="18" t="s">
        <v>615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ht="12.75" customHeight="1" x14ac:dyDescent="0.2">
      <c r="B17" s="18" t="s">
        <v>616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ht="12.75" customHeight="1" x14ac:dyDescent="0.2">
      <c r="B18" s="18" t="s">
        <v>617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ht="12.75" customHeight="1" x14ac:dyDescent="0.2">
      <c r="B19" s="18" t="s">
        <v>618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ht="12.75" customHeight="1" x14ac:dyDescent="0.2">
      <c r="B20" s="18" t="s">
        <v>619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ht="12.75" customHeight="1" x14ac:dyDescent="0.2">
      <c r="B21" s="18" t="s">
        <v>620</v>
      </c>
      <c r="C21" s="9"/>
      <c r="D21" s="9"/>
      <c r="E21" s="9"/>
      <c r="F21" s="9"/>
      <c r="G21" s="9"/>
      <c r="H21" s="9"/>
      <c r="I21" s="9"/>
      <c r="J21" s="9"/>
      <c r="K21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8.855468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7976</v>
      </c>
    </row>
    <row r="6" spans="2:11" ht="12.75" customHeight="1" x14ac:dyDescent="0.2">
      <c r="B6" s="41" t="s">
        <v>621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ht="12.75" customHeight="1" x14ac:dyDescent="0.2">
      <c r="B7" s="44" t="s">
        <v>622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ht="12.75" customHeight="1" x14ac:dyDescent="0.2">
      <c r="B8" s="4" t="s">
        <v>67</v>
      </c>
      <c r="C8" s="4" t="s">
        <v>68</v>
      </c>
      <c r="D8" s="4" t="s">
        <v>154</v>
      </c>
      <c r="E8" s="4" t="s">
        <v>72</v>
      </c>
      <c r="F8" s="4" t="s">
        <v>118</v>
      </c>
      <c r="G8" s="4" t="s">
        <v>119</v>
      </c>
      <c r="H8" s="4" t="s">
        <v>75</v>
      </c>
      <c r="I8" s="4" t="s">
        <v>121</v>
      </c>
      <c r="J8" s="4" t="s">
        <v>76</v>
      </c>
      <c r="K8" s="4" t="s">
        <v>156</v>
      </c>
    </row>
    <row r="9" spans="2:11" ht="12.75" customHeight="1" x14ac:dyDescent="0.2">
      <c r="B9" s="5"/>
      <c r="C9" s="5"/>
      <c r="D9" s="5"/>
      <c r="E9" s="5"/>
      <c r="F9" s="6" t="s">
        <v>125</v>
      </c>
      <c r="G9" s="6" t="s">
        <v>126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623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624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625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7976</v>
      </c>
    </row>
    <row r="6" spans="2:12" ht="12.75" customHeight="1" x14ac:dyDescent="0.2">
      <c r="B6" s="41" t="s">
        <v>626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2.75" customHeight="1" x14ac:dyDescent="0.2">
      <c r="B7" s="44" t="s">
        <v>627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ht="12.75" customHeight="1" x14ac:dyDescent="0.2">
      <c r="B8" s="4" t="s">
        <v>67</v>
      </c>
      <c r="C8" s="4" t="s">
        <v>68</v>
      </c>
      <c r="D8" s="4" t="s">
        <v>154</v>
      </c>
      <c r="E8" s="4" t="s">
        <v>72</v>
      </c>
      <c r="F8" s="4" t="s">
        <v>116</v>
      </c>
      <c r="G8" s="4" t="s">
        <v>118</v>
      </c>
      <c r="H8" s="4" t="s">
        <v>119</v>
      </c>
      <c r="I8" s="4" t="s">
        <v>75</v>
      </c>
      <c r="J8" s="4" t="s">
        <v>121</v>
      </c>
      <c r="K8" s="4" t="s">
        <v>76</v>
      </c>
      <c r="L8" s="4" t="s">
        <v>156</v>
      </c>
    </row>
    <row r="9" spans="2:12" ht="12.75" customHeight="1" x14ac:dyDescent="0.2">
      <c r="B9" s="5"/>
      <c r="C9" s="5"/>
      <c r="D9" s="5"/>
      <c r="E9" s="5"/>
      <c r="F9" s="6" t="s">
        <v>123</v>
      </c>
      <c r="G9" s="6" t="s">
        <v>125</v>
      </c>
      <c r="H9" s="6" t="s">
        <v>126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628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629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630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631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2.75" customHeight="1" x14ac:dyDescent="0.2">
      <c r="B15" s="18" t="s">
        <v>632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2.75" customHeight="1" x14ac:dyDescent="0.2">
      <c r="B16" s="18" t="s">
        <v>633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2.75" customHeight="1" x14ac:dyDescent="0.2">
      <c r="B17" s="18" t="s">
        <v>634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2.75" customHeight="1" x14ac:dyDescent="0.2">
      <c r="B18" s="18" t="s">
        <v>635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2.75" customHeight="1" x14ac:dyDescent="0.2">
      <c r="B19" s="18" t="s">
        <v>636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2.75" customHeight="1" x14ac:dyDescent="0.2">
      <c r="B20" s="18" t="s">
        <v>637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638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639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640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zoomScale="85" zoomScaleNormal="85" workbookViewId="0">
      <selection activeCell="B21" sqref="B21"/>
    </sheetView>
  </sheetViews>
  <sheetFormatPr defaultRowHeight="12.75" customHeight="1" x14ac:dyDescent="0.2"/>
  <cols>
    <col min="2" max="2" width="53.5703125" bestFit="1" customWidth="1"/>
    <col min="3" max="3" width="16.140625" bestFit="1" customWidth="1"/>
    <col min="4" max="4" width="12.7109375" bestFit="1" customWidth="1"/>
    <col min="5" max="5" width="5.7109375" bestFit="1" customWidth="1"/>
    <col min="6" max="6" width="9.5703125" bestFit="1" customWidth="1"/>
    <col min="7" max="7" width="10.28515625" bestFit="1" customWidth="1"/>
    <col min="8" max="8" width="12.5703125" bestFit="1" customWidth="1"/>
    <col min="9" max="9" width="15" bestFit="1" customWidth="1"/>
    <col min="10" max="10" width="10.28515625" bestFit="1" customWidth="1"/>
    <col min="11" max="11" width="27.28515625" bestFit="1" customWidth="1"/>
    <col min="12" max="12" width="24.425781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7976</v>
      </c>
    </row>
    <row r="6" spans="2:12" ht="12.75" customHeight="1" x14ac:dyDescent="0.2">
      <c r="B6" s="41" t="s">
        <v>66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2.75" customHeight="1" x14ac:dyDescent="0.2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ht="12.75" customHeight="1" x14ac:dyDescent="0.2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ht="12.75" customHeight="1" x14ac:dyDescent="0.2">
      <c r="B10" s="18" t="s">
        <v>86</v>
      </c>
      <c r="C10" s="9"/>
      <c r="D10" s="9"/>
      <c r="E10" s="9"/>
      <c r="F10" s="9"/>
      <c r="G10" s="9"/>
      <c r="H10" s="9"/>
      <c r="I10" s="9"/>
      <c r="J10" s="19">
        <v>1113.88852</v>
      </c>
      <c r="K10" s="20">
        <v>100</v>
      </c>
      <c r="L10" s="20">
        <v>3.079505950877</v>
      </c>
    </row>
    <row r="11" spans="2:12" ht="12.75" customHeight="1" x14ac:dyDescent="0.2">
      <c r="B11" s="18" t="s">
        <v>87</v>
      </c>
      <c r="C11" s="9"/>
      <c r="D11" s="9"/>
      <c r="E11" s="9"/>
      <c r="F11" s="9"/>
      <c r="G11" s="9"/>
      <c r="H11" s="9"/>
      <c r="I11" s="9"/>
      <c r="J11" s="19">
        <v>1113.88852</v>
      </c>
      <c r="K11" s="20">
        <v>100</v>
      </c>
      <c r="L11" s="20">
        <v>3.079505950877</v>
      </c>
    </row>
    <row r="12" spans="2:12" ht="12.75" customHeight="1" x14ac:dyDescent="0.2">
      <c r="B12" s="18" t="s">
        <v>88</v>
      </c>
      <c r="C12" s="9"/>
      <c r="D12" s="9"/>
      <c r="E12" s="9"/>
      <c r="F12" s="9"/>
      <c r="G12" s="9"/>
      <c r="H12" s="9"/>
      <c r="I12" s="9"/>
      <c r="J12" s="19">
        <v>2.0000000000000002E-5</v>
      </c>
      <c r="K12" s="20">
        <v>1.7955118165685E-6</v>
      </c>
      <c r="L12" s="20">
        <v>5.5292893239929897E-8</v>
      </c>
    </row>
    <row r="13" spans="2:12" ht="12.75" customHeight="1" x14ac:dyDescent="0.2">
      <c r="B13" s="21" t="s">
        <v>89</v>
      </c>
      <c r="C13" s="14" t="s">
        <v>90</v>
      </c>
      <c r="D13" s="22">
        <v>512199381</v>
      </c>
      <c r="E13" s="9"/>
      <c r="F13" s="9"/>
      <c r="G13" s="14" t="s">
        <v>48</v>
      </c>
      <c r="H13" s="9"/>
      <c r="I13" s="9"/>
      <c r="J13" s="12">
        <v>2.0000000000000002E-5</v>
      </c>
      <c r="K13" s="17">
        <v>1.7955118165685E-6</v>
      </c>
      <c r="L13" s="17">
        <v>5.5292893239929897E-8</v>
      </c>
    </row>
    <row r="14" spans="2:12" ht="12.75" customHeight="1" x14ac:dyDescent="0.2">
      <c r="B14" s="18" t="s">
        <v>91</v>
      </c>
      <c r="C14" s="9"/>
      <c r="D14" s="9"/>
      <c r="E14" s="9"/>
      <c r="F14" s="9"/>
      <c r="G14" s="9"/>
      <c r="H14" s="9"/>
      <c r="I14" s="9"/>
      <c r="J14" s="19">
        <v>1018.39838</v>
      </c>
      <c r="K14" s="20">
        <v>91.427316263210997</v>
      </c>
      <c r="L14" s="20">
        <v>2.8155096450519999</v>
      </c>
    </row>
    <row r="15" spans="2:12" ht="12.75" customHeight="1" x14ac:dyDescent="0.2">
      <c r="B15" s="25" t="s">
        <v>92</v>
      </c>
      <c r="C15" s="14" t="s">
        <v>93</v>
      </c>
      <c r="D15" s="22">
        <v>512199381</v>
      </c>
      <c r="E15" s="9"/>
      <c r="F15" s="9"/>
      <c r="G15" s="14" t="s">
        <v>48</v>
      </c>
      <c r="H15" s="9"/>
      <c r="I15" s="9"/>
      <c r="J15" s="12">
        <v>80.179169999999999</v>
      </c>
      <c r="K15" s="17">
        <v>7.1981323588819999</v>
      </c>
      <c r="L15" s="17">
        <v>0.22166691434300001</v>
      </c>
    </row>
    <row r="16" spans="2:12" ht="12.75" customHeight="1" x14ac:dyDescent="0.2">
      <c r="B16" s="21" t="s">
        <v>94</v>
      </c>
      <c r="C16" s="14" t="s">
        <v>95</v>
      </c>
      <c r="D16" s="22">
        <v>512199381</v>
      </c>
      <c r="E16" s="9"/>
      <c r="F16" s="9"/>
      <c r="G16" s="14" t="s">
        <v>48</v>
      </c>
      <c r="H16" s="9"/>
      <c r="I16" s="9"/>
      <c r="J16" s="12">
        <v>257.28953999999999</v>
      </c>
      <c r="K16" s="17">
        <v>23.098320467472998</v>
      </c>
      <c r="L16" s="17">
        <v>0.71131415334799997</v>
      </c>
    </row>
    <row r="17" spans="2:12" ht="12.75" customHeight="1" x14ac:dyDescent="0.2">
      <c r="B17" s="21" t="s">
        <v>96</v>
      </c>
      <c r="C17" s="14" t="s">
        <v>97</v>
      </c>
      <c r="D17" s="22">
        <v>512199381</v>
      </c>
      <c r="E17" s="9"/>
      <c r="F17" s="9"/>
      <c r="G17" s="14" t="s">
        <v>48</v>
      </c>
      <c r="H17" s="9"/>
      <c r="I17" s="9"/>
      <c r="J17" s="12">
        <v>48.8504</v>
      </c>
      <c r="K17" s="17">
        <v>4.385573522204</v>
      </c>
      <c r="L17" s="17">
        <v>0.13505399759600001</v>
      </c>
    </row>
    <row r="18" spans="2:12" ht="12.75" customHeight="1" x14ac:dyDescent="0.2">
      <c r="B18" s="21" t="s">
        <v>98</v>
      </c>
      <c r="C18" s="14" t="s">
        <v>99</v>
      </c>
      <c r="D18" s="22">
        <v>512199381</v>
      </c>
      <c r="E18" s="9"/>
      <c r="F18" s="9"/>
      <c r="G18" s="14" t="s">
        <v>48</v>
      </c>
      <c r="H18" s="9"/>
      <c r="I18" s="9"/>
      <c r="J18" s="12">
        <v>-80.179169999999999</v>
      </c>
      <c r="K18" s="17">
        <v>-7.1981323588819999</v>
      </c>
      <c r="L18" s="17">
        <v>-0.22166691434300001</v>
      </c>
    </row>
    <row r="19" spans="2:12" ht="12.75" customHeight="1" x14ac:dyDescent="0.2">
      <c r="B19" s="21" t="s">
        <v>100</v>
      </c>
      <c r="C19" s="14" t="s">
        <v>101</v>
      </c>
      <c r="D19" s="22">
        <v>512199381</v>
      </c>
      <c r="E19" s="9"/>
      <c r="F19" s="9"/>
      <c r="G19" s="14" t="s">
        <v>48</v>
      </c>
      <c r="H19" s="9"/>
      <c r="I19" s="9"/>
      <c r="J19" s="12">
        <v>55.394820000000003</v>
      </c>
      <c r="K19" s="17">
        <v>4.973102694334</v>
      </c>
      <c r="L19" s="17">
        <v>0.15314699341499999</v>
      </c>
    </row>
    <row r="20" spans="2:12" ht="12.75" customHeight="1" x14ac:dyDescent="0.2">
      <c r="B20" s="34" t="s">
        <v>58</v>
      </c>
      <c r="C20" s="14" t="s">
        <v>102</v>
      </c>
      <c r="D20" s="22">
        <v>512199381</v>
      </c>
      <c r="E20" s="9"/>
      <c r="F20" s="9"/>
      <c r="G20" s="14" t="s">
        <v>48</v>
      </c>
      <c r="H20" s="9"/>
      <c r="I20" s="9"/>
      <c r="J20" s="12">
        <v>656.86361999999997</v>
      </c>
      <c r="K20" s="17">
        <v>58.970319579197998</v>
      </c>
      <c r="L20" s="17">
        <v>1.815994500692</v>
      </c>
    </row>
    <row r="21" spans="2:12" ht="12.75" customHeight="1" x14ac:dyDescent="0.2">
      <c r="B21" s="18" t="s">
        <v>103</v>
      </c>
      <c r="C21" s="9"/>
      <c r="D21" s="9"/>
      <c r="E21" s="9"/>
      <c r="F21" s="9"/>
      <c r="G21" s="9"/>
      <c r="H21" s="9"/>
      <c r="I21" s="9"/>
      <c r="J21" s="19">
        <v>95.490120000000005</v>
      </c>
      <c r="K21" s="20">
        <v>8.5726819412770006</v>
      </c>
      <c r="L21" s="20">
        <v>0.26399625053100001</v>
      </c>
    </row>
    <row r="22" spans="2:12" ht="12.75" customHeight="1" x14ac:dyDescent="0.2">
      <c r="B22" s="21" t="s">
        <v>104</v>
      </c>
      <c r="C22" s="14" t="s">
        <v>105</v>
      </c>
      <c r="D22" s="22">
        <v>512199381</v>
      </c>
      <c r="E22" s="9"/>
      <c r="F22" s="9"/>
      <c r="G22" s="14" t="s">
        <v>48</v>
      </c>
      <c r="H22" s="9"/>
      <c r="I22" s="9"/>
      <c r="J22" s="12">
        <v>95.490120000000005</v>
      </c>
      <c r="K22" s="17">
        <v>8.5726819412770006</v>
      </c>
      <c r="L22" s="17">
        <v>0.26399625053100001</v>
      </c>
    </row>
    <row r="23" spans="2:12" ht="12.75" customHeight="1" x14ac:dyDescent="0.2">
      <c r="B23" s="18" t="s">
        <v>106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2.75" customHeight="1" x14ac:dyDescent="0.2">
      <c r="B24" s="18" t="s">
        <v>107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2.75" customHeight="1" x14ac:dyDescent="0.2">
      <c r="B25" s="18" t="s">
        <v>108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2.75" customHeight="1" x14ac:dyDescent="0.2">
      <c r="B26" s="18" t="s">
        <v>109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12.75" customHeight="1" x14ac:dyDescent="0.2">
      <c r="B27" s="18" t="s">
        <v>110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ht="12.75" customHeight="1" x14ac:dyDescent="0.2">
      <c r="B28" s="18" t="s">
        <v>111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ht="12.75" customHeight="1" x14ac:dyDescent="0.2">
      <c r="B29" s="18" t="s">
        <v>112</v>
      </c>
      <c r="C29" s="9"/>
      <c r="D29" s="9"/>
      <c r="E29" s="9"/>
      <c r="F29" s="9"/>
      <c r="G29" s="9"/>
      <c r="H29" s="9"/>
      <c r="I29" s="9"/>
      <c r="J29" s="9"/>
      <c r="K29" s="9"/>
      <c r="L29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7976</v>
      </c>
    </row>
    <row r="6" spans="2:11" ht="12.75" customHeight="1" x14ac:dyDescent="0.2">
      <c r="B6" s="41" t="s">
        <v>641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ht="12.75" customHeight="1" x14ac:dyDescent="0.2">
      <c r="B7" s="44" t="s">
        <v>642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ht="12.75" customHeight="1" x14ac:dyDescent="0.2">
      <c r="B8" s="4" t="s">
        <v>67</v>
      </c>
      <c r="C8" s="4" t="s">
        <v>68</v>
      </c>
      <c r="D8" s="4" t="s">
        <v>154</v>
      </c>
      <c r="E8" s="4" t="s">
        <v>72</v>
      </c>
      <c r="F8" s="4" t="s">
        <v>116</v>
      </c>
      <c r="G8" s="4" t="s">
        <v>118</v>
      </c>
      <c r="H8" s="4" t="s">
        <v>119</v>
      </c>
      <c r="I8" s="4" t="s">
        <v>75</v>
      </c>
      <c r="J8" s="4" t="s">
        <v>76</v>
      </c>
      <c r="K8" s="4" t="s">
        <v>156</v>
      </c>
    </row>
    <row r="9" spans="2:11" ht="12.75" customHeight="1" x14ac:dyDescent="0.2">
      <c r="B9" s="5"/>
      <c r="C9" s="5"/>
      <c r="D9" s="5"/>
      <c r="E9" s="5"/>
      <c r="F9" s="6" t="s">
        <v>123</v>
      </c>
      <c r="G9" s="6" t="s">
        <v>125</v>
      </c>
      <c r="H9" s="6" t="s">
        <v>126</v>
      </c>
      <c r="I9" s="6" t="s">
        <v>10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643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644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645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646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ht="12.75" customHeight="1" x14ac:dyDescent="0.2">
      <c r="B15" s="18" t="s">
        <v>647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ht="12.75" customHeight="1" x14ac:dyDescent="0.2">
      <c r="B16" s="18" t="s">
        <v>648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ht="12.75" customHeight="1" x14ac:dyDescent="0.2">
      <c r="B17" s="18" t="s">
        <v>649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ht="12.75" customHeight="1" x14ac:dyDescent="0.2">
      <c r="B18" s="18" t="s">
        <v>650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ht="12.75" customHeight="1" x14ac:dyDescent="0.2">
      <c r="B19" s="18" t="s">
        <v>651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ht="12.75" customHeight="1" x14ac:dyDescent="0.2">
      <c r="B20" s="18" t="s">
        <v>652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ht="12.75" customHeight="1" x14ac:dyDescent="0.2">
      <c r="B21" s="18" t="s">
        <v>653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ht="12.75" customHeight="1" x14ac:dyDescent="0.2">
      <c r="B22" s="18" t="s">
        <v>654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rightToLeft="1" workbookViewId="0">
      <selection activeCell="B38" sqref="B38"/>
    </sheetView>
  </sheetViews>
  <sheetFormatPr defaultRowHeight="12.75" customHeight="1" x14ac:dyDescent="0.2"/>
  <cols>
    <col min="2" max="2" width="68.2851562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7976</v>
      </c>
    </row>
    <row r="6" spans="2:16" ht="12.75" customHeight="1" x14ac:dyDescent="0.2">
      <c r="B6" s="41" t="s">
        <v>655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12.75" customHeight="1" x14ac:dyDescent="0.2">
      <c r="B7" s="44" t="s">
        <v>656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116</v>
      </c>
      <c r="G8" s="4" t="s">
        <v>117</v>
      </c>
      <c r="H8" s="4" t="s">
        <v>72</v>
      </c>
      <c r="I8" s="4" t="s">
        <v>73</v>
      </c>
      <c r="J8" s="4" t="s">
        <v>170</v>
      </c>
      <c r="K8" s="4" t="s">
        <v>118</v>
      </c>
      <c r="L8" s="4" t="s">
        <v>119</v>
      </c>
      <c r="M8" s="4" t="s">
        <v>75</v>
      </c>
      <c r="N8" s="4" t="s">
        <v>121</v>
      </c>
      <c r="O8" s="4" t="s">
        <v>76</v>
      </c>
      <c r="P8" s="4" t="s">
        <v>156</v>
      </c>
    </row>
    <row r="9" spans="2:16" ht="12.75" customHeight="1" x14ac:dyDescent="0.2">
      <c r="B9" s="5"/>
      <c r="C9" s="5"/>
      <c r="D9" s="5"/>
      <c r="E9" s="5"/>
      <c r="F9" s="6" t="s">
        <v>123</v>
      </c>
      <c r="G9" s="6" t="s">
        <v>124</v>
      </c>
      <c r="H9" s="5"/>
      <c r="I9" s="6" t="s">
        <v>11</v>
      </c>
      <c r="J9" s="6" t="s">
        <v>11</v>
      </c>
      <c r="K9" s="6" t="s">
        <v>125</v>
      </c>
      <c r="L9" s="6" t="s">
        <v>126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127</v>
      </c>
      <c r="M10" s="6" t="s">
        <v>128</v>
      </c>
      <c r="N10" s="6" t="s">
        <v>129</v>
      </c>
      <c r="O10" s="6" t="s">
        <v>130</v>
      </c>
      <c r="P10" s="6" t="s">
        <v>131</v>
      </c>
    </row>
    <row r="11" spans="2:16" ht="12.75" customHeight="1" x14ac:dyDescent="0.2">
      <c r="B11" s="18" t="s">
        <v>657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658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659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660</v>
      </c>
      <c r="C14" s="9"/>
      <c r="D14" s="9"/>
      <c r="E14" s="9"/>
      <c r="F14" s="9"/>
      <c r="G14" s="29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661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662</v>
      </c>
      <c r="C16" s="9"/>
      <c r="D16" s="9"/>
      <c r="E16" s="9"/>
      <c r="F16" s="9"/>
      <c r="G16" s="29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663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664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ht="12.75" customHeight="1" x14ac:dyDescent="0.2">
      <c r="B19" s="18" t="s">
        <v>665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ht="12.75" customHeight="1" x14ac:dyDescent="0.2">
      <c r="B20" s="18" t="s">
        <v>666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ht="12.75" customHeight="1" x14ac:dyDescent="0.2">
      <c r="B21" s="18" t="s">
        <v>667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ht="12.75" customHeight="1" x14ac:dyDescent="0.2">
      <c r="B22" s="18" t="s">
        <v>668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ht="12.75" customHeight="1" x14ac:dyDescent="0.2">
      <c r="B23" s="18" t="s">
        <v>669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ht="12.75" customHeight="1" x14ac:dyDescent="0.2">
      <c r="B24" s="18" t="s">
        <v>670</v>
      </c>
      <c r="C24" s="9"/>
      <c r="D24" s="9"/>
      <c r="E24" s="9"/>
      <c r="F24" s="9"/>
      <c r="G24" s="29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ht="12.75" customHeight="1" x14ac:dyDescent="0.2">
      <c r="B25" s="18" t="s">
        <v>671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ht="12.75" customHeight="1" x14ac:dyDescent="0.2">
      <c r="B26" s="18" t="s">
        <v>672</v>
      </c>
      <c r="C26" s="9"/>
      <c r="D26" s="9"/>
      <c r="E26" s="9"/>
      <c r="F26" s="9"/>
      <c r="G26" s="29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ht="12.75" customHeight="1" x14ac:dyDescent="0.2">
      <c r="B27" s="18" t="s">
        <v>673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ht="12.75" customHeight="1" x14ac:dyDescent="0.2">
      <c r="B28" s="18" t="s">
        <v>674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ht="12.75" customHeight="1" x14ac:dyDescent="0.2">
      <c r="B29" s="18" t="s">
        <v>675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ht="12.75" customHeight="1" x14ac:dyDescent="0.2">
      <c r="B30" s="18" t="s">
        <v>676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ht="12.75" customHeight="1" x14ac:dyDescent="0.2">
      <c r="B31" s="18" t="s">
        <v>677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rightToLeft="1" workbookViewId="0">
      <selection activeCell="B38" sqref="B38"/>
    </sheetView>
  </sheetViews>
  <sheetFormatPr defaultRowHeight="12.75" customHeight="1" x14ac:dyDescent="0.2"/>
  <cols>
    <col min="2" max="2" width="55.5703125" bestFit="1" customWidth="1"/>
    <col min="3" max="3" width="23.85546875" bestFit="1" customWidth="1"/>
    <col min="4" max="4" width="13.7109375" bestFit="1" customWidth="1"/>
    <col min="5" max="5" width="16.28515625" bestFit="1" customWidth="1"/>
    <col min="6" max="6" width="7.42578125" bestFit="1" customWidth="1"/>
    <col min="7" max="7" width="17.5703125" bestFit="1" customWidth="1"/>
    <col min="8" max="8" width="12.42578125" bestFit="1" customWidth="1"/>
    <col min="9" max="9" width="8.7109375" bestFit="1" customWidth="1"/>
    <col min="10" max="10" width="13.7109375" bestFit="1" customWidth="1"/>
    <col min="11" max="11" width="23.8554687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34" bestFit="1" customWidth="1"/>
    <col min="17" max="17" width="30.28515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7976</v>
      </c>
    </row>
    <row r="6" spans="2:17" ht="12.75" customHeight="1" x14ac:dyDescent="0.2">
      <c r="B6" s="41" t="s">
        <v>678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2.75" customHeight="1" x14ac:dyDescent="0.2">
      <c r="B7" s="47" t="s">
        <v>679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ht="12.75" customHeight="1" x14ac:dyDescent="0.2">
      <c r="B8" s="4" t="s">
        <v>67</v>
      </c>
      <c r="C8" s="4" t="s">
        <v>680</v>
      </c>
      <c r="D8" s="4" t="s">
        <v>68</v>
      </c>
      <c r="E8" s="4" t="s">
        <v>69</v>
      </c>
      <c r="F8" s="4" t="s">
        <v>70</v>
      </c>
      <c r="G8" s="4" t="s">
        <v>116</v>
      </c>
      <c r="H8" s="4" t="s">
        <v>71</v>
      </c>
      <c r="I8" s="4" t="s">
        <v>117</v>
      </c>
      <c r="J8" s="4" t="s">
        <v>72</v>
      </c>
      <c r="K8" s="4" t="s">
        <v>681</v>
      </c>
      <c r="L8" s="4" t="s">
        <v>170</v>
      </c>
      <c r="M8" s="4" t="s">
        <v>118</v>
      </c>
      <c r="N8" s="4" t="s">
        <v>119</v>
      </c>
      <c r="O8" s="4" t="s">
        <v>8</v>
      </c>
      <c r="P8" s="4" t="s">
        <v>76</v>
      </c>
      <c r="Q8" s="4" t="s">
        <v>156</v>
      </c>
    </row>
    <row r="9" spans="2:17" ht="12.75" customHeight="1" x14ac:dyDescent="0.2">
      <c r="B9" s="5"/>
      <c r="C9" s="5"/>
      <c r="D9" s="5"/>
      <c r="E9" s="5"/>
      <c r="F9" s="5"/>
      <c r="G9" s="6" t="s">
        <v>123</v>
      </c>
      <c r="H9" s="5"/>
      <c r="I9" s="6" t="s">
        <v>124</v>
      </c>
      <c r="J9" s="5"/>
      <c r="K9" s="6" t="s">
        <v>11</v>
      </c>
      <c r="L9" s="6" t="s">
        <v>11</v>
      </c>
      <c r="M9" s="6" t="s">
        <v>125</v>
      </c>
      <c r="N9" s="6" t="s">
        <v>126</v>
      </c>
      <c r="O9" s="6" t="s">
        <v>10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</row>
    <row r="11" spans="2:17" ht="12.75" customHeight="1" x14ac:dyDescent="0.2">
      <c r="B11" s="18" t="s">
        <v>682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12.75" customHeight="1" x14ac:dyDescent="0.2">
      <c r="B12" s="18" t="s">
        <v>683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2.75" customHeight="1" x14ac:dyDescent="0.2">
      <c r="B13" s="18" t="s">
        <v>684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2.75" customHeight="1" x14ac:dyDescent="0.2">
      <c r="B14" s="18" t="s">
        <v>685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2.75" customHeight="1" x14ac:dyDescent="0.2">
      <c r="B15" s="18" t="s">
        <v>686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2.75" customHeight="1" x14ac:dyDescent="0.2">
      <c r="B16" s="18" t="s">
        <v>687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2.75" customHeight="1" x14ac:dyDescent="0.2">
      <c r="B17" s="18" t="s">
        <v>688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2.75" customHeight="1" x14ac:dyDescent="0.2">
      <c r="B18" s="18" t="s">
        <v>689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690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691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692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693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rightToLeft="1" workbookViewId="0">
      <selection activeCell="B38" sqref="B38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6.28515625" bestFit="1" customWidth="1"/>
    <col min="5" max="5" width="7.42578125" bestFit="1" customWidth="1"/>
    <col min="6" max="6" width="12.42578125" bestFit="1" customWidth="1"/>
    <col min="7" max="7" width="8.7109375" bestFit="1" customWidth="1"/>
    <col min="8" max="8" width="13.7109375" bestFit="1" customWidth="1"/>
    <col min="9" max="9" width="1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34" bestFit="1" customWidth="1"/>
    <col min="15" max="15" width="30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7976</v>
      </c>
    </row>
    <row r="6" spans="2:15" ht="12.75" customHeight="1" x14ac:dyDescent="0.2">
      <c r="B6" s="41" t="s">
        <v>694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ht="12.75" customHeight="1" x14ac:dyDescent="0.2">
      <c r="B7" s="47" t="s">
        <v>695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ht="12.75" customHeight="1" x14ac:dyDescent="0.2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117</v>
      </c>
      <c r="H8" s="4" t="s">
        <v>72</v>
      </c>
      <c r="I8" s="4" t="s">
        <v>155</v>
      </c>
      <c r="J8" s="4" t="s">
        <v>74</v>
      </c>
      <c r="K8" s="4" t="s">
        <v>118</v>
      </c>
      <c r="L8" s="4" t="s">
        <v>119</v>
      </c>
      <c r="M8" s="4" t="s">
        <v>75</v>
      </c>
      <c r="N8" s="4" t="s">
        <v>76</v>
      </c>
      <c r="O8" s="4" t="s">
        <v>156</v>
      </c>
    </row>
    <row r="9" spans="2:15" ht="12.75" customHeight="1" x14ac:dyDescent="0.2">
      <c r="B9" s="5"/>
      <c r="C9" s="5"/>
      <c r="D9" s="5"/>
      <c r="E9" s="5"/>
      <c r="F9" s="5"/>
      <c r="G9" s="6" t="s">
        <v>124</v>
      </c>
      <c r="H9" s="5"/>
      <c r="I9" s="6" t="s">
        <v>11</v>
      </c>
      <c r="J9" s="6" t="s">
        <v>11</v>
      </c>
      <c r="K9" s="6" t="s">
        <v>125</v>
      </c>
      <c r="L9" s="6" t="s">
        <v>126</v>
      </c>
      <c r="M9" s="6" t="s">
        <v>10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</row>
    <row r="11" spans="2:15" ht="12.75" customHeight="1" x14ac:dyDescent="0.2">
      <c r="B11" s="18" t="s">
        <v>696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12.75" customHeight="1" x14ac:dyDescent="0.2">
      <c r="B12" s="18" t="s">
        <v>697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698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12.75" customHeight="1" x14ac:dyDescent="0.2">
      <c r="B14" s="18" t="s">
        <v>699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2.75" customHeight="1" x14ac:dyDescent="0.2">
      <c r="B15" s="18" t="s">
        <v>700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ht="12.75" customHeight="1" x14ac:dyDescent="0.2">
      <c r="B16" s="18" t="s">
        <v>701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2.75" customHeight="1" x14ac:dyDescent="0.2">
      <c r="B17" s="18" t="s">
        <v>702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ht="12.75" customHeight="1" x14ac:dyDescent="0.2">
      <c r="B18" s="18" t="s">
        <v>703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2.75" customHeight="1" x14ac:dyDescent="0.2">
      <c r="B19" s="18" t="s">
        <v>704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25.140625" bestFit="1" customWidth="1"/>
    <col min="4" max="4" width="13.7109375" bestFit="1" customWidth="1"/>
    <col min="5" max="5" width="36.5703125" bestFit="1" customWidth="1"/>
    <col min="6" max="6" width="13.7109375" bestFit="1" customWidth="1"/>
    <col min="7" max="7" width="16.28515625" bestFit="1" customWidth="1"/>
    <col min="8" max="8" width="34" bestFit="1" customWidth="1"/>
    <col min="9" max="9" width="30.28515625" bestFit="1" customWidth="1"/>
    <col min="10" max="10" width="16.28515625" bestFit="1" customWidth="1"/>
  </cols>
  <sheetData>
    <row r="1" spans="2:10" ht="12.75" customHeight="1" x14ac:dyDescent="0.2">
      <c r="B1" s="1" t="s">
        <v>0</v>
      </c>
      <c r="C1" s="1" t="s">
        <v>1</v>
      </c>
    </row>
    <row r="2" spans="2:10" ht="12.75" customHeight="1" x14ac:dyDescent="0.2">
      <c r="B2" s="1" t="s">
        <v>2</v>
      </c>
      <c r="C2" s="1" t="s">
        <v>3</v>
      </c>
    </row>
    <row r="3" spans="2:10" ht="12.75" customHeight="1" x14ac:dyDescent="0.2">
      <c r="B3" s="1" t="s">
        <v>4</v>
      </c>
      <c r="C3" s="1" t="s">
        <v>5</v>
      </c>
    </row>
    <row r="4" spans="2:10" ht="12.75" customHeight="1" x14ac:dyDescent="0.2">
      <c r="B4" s="1" t="s">
        <v>6</v>
      </c>
      <c r="C4" s="2">
        <v>7976</v>
      </c>
    </row>
    <row r="6" spans="2:10" ht="12.75" customHeight="1" x14ac:dyDescent="0.2">
      <c r="B6" s="41" t="s">
        <v>705</v>
      </c>
      <c r="C6" s="42"/>
      <c r="D6" s="42"/>
      <c r="E6" s="42"/>
      <c r="F6" s="42"/>
      <c r="G6" s="42"/>
      <c r="H6" s="42"/>
      <c r="I6" s="42"/>
      <c r="J6" s="43"/>
    </row>
    <row r="7" spans="2:10" ht="12.75" customHeight="1" x14ac:dyDescent="0.2">
      <c r="B7" s="4" t="s">
        <v>67</v>
      </c>
      <c r="C7" s="4" t="s">
        <v>706</v>
      </c>
      <c r="D7" s="4" t="s">
        <v>707</v>
      </c>
      <c r="E7" s="4" t="s">
        <v>708</v>
      </c>
      <c r="F7" s="4" t="s">
        <v>72</v>
      </c>
      <c r="G7" s="4" t="s">
        <v>709</v>
      </c>
      <c r="H7" s="4" t="s">
        <v>76</v>
      </c>
      <c r="I7" s="4" t="s">
        <v>156</v>
      </c>
      <c r="J7" s="4" t="s">
        <v>710</v>
      </c>
    </row>
    <row r="8" spans="2:10" ht="12.75" customHeight="1" x14ac:dyDescent="0.2">
      <c r="B8" s="3"/>
      <c r="C8" s="4" t="s">
        <v>123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711</v>
      </c>
    </row>
    <row r="9" spans="2:10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ht="12.75" customHeight="1" x14ac:dyDescent="0.2">
      <c r="B10" s="18" t="s">
        <v>712</v>
      </c>
      <c r="C10" s="9"/>
      <c r="D10" s="9"/>
      <c r="E10" s="9"/>
      <c r="F10" s="9"/>
      <c r="G10" s="9"/>
      <c r="H10" s="9"/>
      <c r="I10" s="9"/>
      <c r="J10" s="9"/>
    </row>
    <row r="11" spans="2:10" ht="12.75" customHeight="1" x14ac:dyDescent="0.2">
      <c r="B11" s="18" t="s">
        <v>713</v>
      </c>
      <c r="C11" s="9"/>
      <c r="D11" s="9"/>
      <c r="E11" s="9"/>
      <c r="F11" s="9"/>
      <c r="G11" s="9"/>
      <c r="H11" s="9"/>
      <c r="I11" s="9"/>
      <c r="J11" s="9"/>
    </row>
    <row r="12" spans="2:10" ht="12.75" customHeight="1" x14ac:dyDescent="0.2">
      <c r="B12" s="18" t="s">
        <v>714</v>
      </c>
      <c r="C12" s="9"/>
      <c r="D12" s="9"/>
      <c r="E12" s="9"/>
      <c r="F12" s="9"/>
      <c r="G12" s="9"/>
      <c r="H12" s="9"/>
      <c r="I12" s="9"/>
      <c r="J12" s="9"/>
    </row>
    <row r="13" spans="2:10" ht="12.75" customHeight="1" x14ac:dyDescent="0.2">
      <c r="B13" s="18" t="s">
        <v>715</v>
      </c>
      <c r="C13" s="9"/>
      <c r="D13" s="9"/>
      <c r="E13" s="9"/>
      <c r="F13" s="9"/>
      <c r="G13" s="9"/>
      <c r="H13" s="9"/>
      <c r="I13" s="9"/>
      <c r="J13" s="9"/>
    </row>
    <row r="14" spans="2:10" ht="12.75" customHeight="1" x14ac:dyDescent="0.2">
      <c r="B14" s="18" t="s">
        <v>716</v>
      </c>
      <c r="C14" s="9"/>
      <c r="D14" s="9"/>
      <c r="E14" s="9"/>
      <c r="F14" s="9"/>
      <c r="G14" s="9"/>
      <c r="H14" s="9"/>
      <c r="I14" s="9"/>
      <c r="J14" s="9"/>
    </row>
    <row r="15" spans="2:10" ht="12.75" customHeight="1" x14ac:dyDescent="0.2">
      <c r="B15" s="18" t="s">
        <v>717</v>
      </c>
      <c r="C15" s="9"/>
      <c r="D15" s="9"/>
      <c r="E15" s="9"/>
      <c r="F15" s="9"/>
      <c r="G15" s="9"/>
      <c r="H15" s="9"/>
      <c r="I15" s="9"/>
      <c r="J15" s="9"/>
    </row>
    <row r="16" spans="2:10" ht="12.75" customHeight="1" x14ac:dyDescent="0.2">
      <c r="B16" s="18" t="s">
        <v>718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rightToLeft="1" workbookViewId="0">
      <selection activeCell="B38" sqref="B38"/>
    </sheetView>
  </sheetViews>
  <sheetFormatPr defaultRowHeight="12.75" customHeight="1" x14ac:dyDescent="0.2"/>
  <cols>
    <col min="2" max="2" width="37.710937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7109375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7976</v>
      </c>
    </row>
    <row r="6" spans="2:11" ht="12.75" customHeight="1" x14ac:dyDescent="0.2">
      <c r="B6" s="41" t="s">
        <v>719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ht="12.75" customHeight="1" x14ac:dyDescent="0.2">
      <c r="B7" s="4" t="s">
        <v>67</v>
      </c>
      <c r="C7" s="4" t="s">
        <v>69</v>
      </c>
      <c r="D7" s="4" t="s">
        <v>70</v>
      </c>
      <c r="E7" s="4" t="s">
        <v>71</v>
      </c>
      <c r="F7" s="4" t="s">
        <v>155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156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18" t="s">
        <v>720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ht="12.75" customHeight="1" x14ac:dyDescent="0.2">
      <c r="B11" s="18" t="s">
        <v>721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722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1.28515625" bestFit="1" customWidth="1"/>
    <col min="5" max="5" width="12.42578125" bestFit="1" customWidth="1"/>
    <col min="6" max="7" width="15" bestFit="1" customWidth="1"/>
    <col min="8" max="8" width="18.7109375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7976</v>
      </c>
    </row>
    <row r="6" spans="2:11" ht="12.75" customHeight="1" x14ac:dyDescent="0.2">
      <c r="B6" s="41" t="s">
        <v>723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ht="12.75" customHeight="1" x14ac:dyDescent="0.2">
      <c r="B7" s="4" t="s">
        <v>67</v>
      </c>
      <c r="C7" s="4" t="s">
        <v>724</v>
      </c>
      <c r="D7" s="4" t="s">
        <v>70</v>
      </c>
      <c r="E7" s="4" t="s">
        <v>71</v>
      </c>
      <c r="F7" s="4" t="s">
        <v>155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156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30" t="s">
        <v>725</v>
      </c>
      <c r="C10" s="5"/>
      <c r="D10" s="5"/>
      <c r="E10" s="5"/>
      <c r="F10" s="5"/>
      <c r="G10" s="5"/>
      <c r="H10" s="5"/>
      <c r="I10" s="31">
        <v>0.65854999999999997</v>
      </c>
      <c r="J10" s="31">
        <v>100</v>
      </c>
      <c r="K10" s="31">
        <v>1.820656742E-3</v>
      </c>
    </row>
    <row r="11" spans="2:11" ht="12.75" customHeight="1" x14ac:dyDescent="0.2">
      <c r="B11" s="18" t="s">
        <v>726</v>
      </c>
      <c r="C11" s="9"/>
      <c r="D11" s="9"/>
      <c r="E11" s="9"/>
      <c r="F11" s="9"/>
      <c r="G11" s="9"/>
      <c r="H11" s="9"/>
      <c r="I11" s="29">
        <v>0.65854999999999997</v>
      </c>
      <c r="J11" s="29">
        <v>100</v>
      </c>
      <c r="K11" s="20">
        <v>1.820656742E-3</v>
      </c>
    </row>
    <row r="12" spans="2:11" ht="12.75" customHeight="1" x14ac:dyDescent="0.2">
      <c r="B12" s="9"/>
      <c r="C12" s="14" t="s">
        <v>727</v>
      </c>
      <c r="D12" s="9"/>
      <c r="E12" s="9"/>
      <c r="F12" s="9"/>
      <c r="G12" s="9"/>
      <c r="H12" s="9"/>
      <c r="I12" s="32">
        <v>0</v>
      </c>
      <c r="J12" s="32">
        <v>0</v>
      </c>
      <c r="K12" s="9"/>
    </row>
    <row r="13" spans="2:11" ht="12.75" customHeight="1" x14ac:dyDescent="0.2">
      <c r="B13" s="18" t="s">
        <v>728</v>
      </c>
      <c r="C13" s="9"/>
      <c r="D13" s="9"/>
      <c r="E13" s="9"/>
      <c r="F13" s="9"/>
      <c r="G13" s="9"/>
      <c r="H13" s="9"/>
      <c r="I13" s="29">
        <v>0</v>
      </c>
      <c r="J13" s="29">
        <v>0</v>
      </c>
      <c r="K13" s="20">
        <v>0</v>
      </c>
    </row>
    <row r="14" spans="2:11" ht="12.75" customHeight="1" x14ac:dyDescent="0.2">
      <c r="B14" s="9"/>
      <c r="C14" s="14" t="s">
        <v>727</v>
      </c>
      <c r="D14" s="9"/>
      <c r="E14" s="9"/>
      <c r="F14" s="9"/>
      <c r="G14" s="9"/>
      <c r="H14" s="9"/>
      <c r="I14" s="32">
        <v>0</v>
      </c>
      <c r="J14" s="32">
        <v>0</v>
      </c>
      <c r="K14" s="9"/>
    </row>
    <row r="15" spans="2:11" ht="12.75" customHeight="1" x14ac:dyDescent="0.2">
      <c r="B15" s="18" t="s">
        <v>729</v>
      </c>
      <c r="C15" s="9"/>
      <c r="D15" s="9"/>
      <c r="E15" s="9"/>
      <c r="F15" s="9"/>
      <c r="G15" s="9"/>
      <c r="H15" s="9"/>
      <c r="I15" s="9"/>
      <c r="J15" s="9"/>
      <c r="K15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B38" sqref="B38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7976</v>
      </c>
    </row>
    <row r="6" spans="2:16" ht="12.75" customHeight="1" x14ac:dyDescent="0.2">
      <c r="B6" s="41" t="s">
        <v>730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12.75" customHeight="1" x14ac:dyDescent="0.2">
      <c r="B7" s="47" t="s">
        <v>731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ht="12.75" customHeight="1" x14ac:dyDescent="0.2">
      <c r="B8" s="4" t="s">
        <v>67</v>
      </c>
      <c r="C8" s="4" t="s">
        <v>68</v>
      </c>
      <c r="D8" s="4" t="s">
        <v>154</v>
      </c>
      <c r="E8" s="4" t="s">
        <v>70</v>
      </c>
      <c r="F8" s="4" t="s">
        <v>71</v>
      </c>
      <c r="G8" s="4" t="s">
        <v>116</v>
      </c>
      <c r="H8" s="4" t="s">
        <v>117</v>
      </c>
      <c r="I8" s="4" t="s">
        <v>72</v>
      </c>
      <c r="J8" s="4" t="s">
        <v>73</v>
      </c>
      <c r="K8" s="4" t="s">
        <v>732</v>
      </c>
      <c r="L8" s="4" t="s">
        <v>118</v>
      </c>
      <c r="M8" s="4" t="s">
        <v>733</v>
      </c>
      <c r="N8" s="4" t="s">
        <v>121</v>
      </c>
      <c r="O8" s="4" t="s">
        <v>76</v>
      </c>
      <c r="P8" s="4" t="s">
        <v>156</v>
      </c>
    </row>
    <row r="9" spans="2:16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5"/>
      <c r="J9" s="6" t="s">
        <v>11</v>
      </c>
      <c r="K9" s="6" t="s">
        <v>11</v>
      </c>
      <c r="L9" s="6" t="s">
        <v>125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</row>
    <row r="11" spans="2:16" ht="12.75" customHeight="1" x14ac:dyDescent="0.2">
      <c r="B11" s="24" t="s">
        <v>734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4" t="s">
        <v>735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4" t="s">
        <v>736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4" t="s">
        <v>737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4" t="s">
        <v>738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4" t="s">
        <v>739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4" t="s">
        <v>740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4" t="s">
        <v>741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B38" sqref="B38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7976</v>
      </c>
    </row>
    <row r="6" spans="2:16" ht="12.75" customHeight="1" x14ac:dyDescent="0.2">
      <c r="B6" s="41" t="s">
        <v>742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12.75" customHeight="1" x14ac:dyDescent="0.2">
      <c r="B7" s="47" t="s">
        <v>743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ht="12.75" customHeight="1" x14ac:dyDescent="0.2">
      <c r="B8" s="4" t="s">
        <v>67</v>
      </c>
      <c r="C8" s="4" t="s">
        <v>68</v>
      </c>
      <c r="D8" s="4" t="s">
        <v>154</v>
      </c>
      <c r="E8" s="4" t="s">
        <v>70</v>
      </c>
      <c r="F8" s="4" t="s">
        <v>71</v>
      </c>
      <c r="G8" s="4" t="s">
        <v>116</v>
      </c>
      <c r="H8" s="4" t="s">
        <v>117</v>
      </c>
      <c r="I8" s="4" t="s">
        <v>72</v>
      </c>
      <c r="J8" s="4" t="s">
        <v>73</v>
      </c>
      <c r="K8" s="4" t="s">
        <v>732</v>
      </c>
      <c r="L8" s="4" t="s">
        <v>118</v>
      </c>
      <c r="M8" s="4" t="s">
        <v>733</v>
      </c>
      <c r="N8" s="4" t="s">
        <v>121</v>
      </c>
      <c r="O8" s="4" t="s">
        <v>76</v>
      </c>
      <c r="P8" s="4" t="s">
        <v>156</v>
      </c>
    </row>
    <row r="9" spans="2:16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5"/>
      <c r="J9" s="6" t="s">
        <v>11</v>
      </c>
      <c r="K9" s="6" t="s">
        <v>11</v>
      </c>
      <c r="L9" s="6" t="s">
        <v>125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</row>
    <row r="11" spans="2:16" ht="12.75" customHeight="1" x14ac:dyDescent="0.2">
      <c r="B11" s="24" t="s">
        <v>744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4" t="s">
        <v>745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4" t="s">
        <v>746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4" t="s">
        <v>747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4" t="s">
        <v>748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4" t="s">
        <v>749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4" t="s">
        <v>750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4" t="s">
        <v>751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B38" sqref="B38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7976</v>
      </c>
    </row>
    <row r="6" spans="2:16" ht="12.75" customHeight="1" x14ac:dyDescent="0.2">
      <c r="B6" s="41" t="s">
        <v>752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12.75" customHeight="1" x14ac:dyDescent="0.2">
      <c r="B7" s="47" t="s">
        <v>753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ht="12.75" customHeight="1" x14ac:dyDescent="0.2">
      <c r="B8" s="4" t="s">
        <v>67</v>
      </c>
      <c r="C8" s="4" t="s">
        <v>68</v>
      </c>
      <c r="D8" s="4" t="s">
        <v>154</v>
      </c>
      <c r="E8" s="4" t="s">
        <v>70</v>
      </c>
      <c r="F8" s="4" t="s">
        <v>71</v>
      </c>
      <c r="G8" s="4" t="s">
        <v>116</v>
      </c>
      <c r="H8" s="4" t="s">
        <v>117</v>
      </c>
      <c r="I8" s="4" t="s">
        <v>72</v>
      </c>
      <c r="J8" s="4" t="s">
        <v>73</v>
      </c>
      <c r="K8" s="4" t="s">
        <v>732</v>
      </c>
      <c r="L8" s="4" t="s">
        <v>118</v>
      </c>
      <c r="M8" s="4" t="s">
        <v>733</v>
      </c>
      <c r="N8" s="4" t="s">
        <v>121</v>
      </c>
      <c r="O8" s="4" t="s">
        <v>76</v>
      </c>
      <c r="P8" s="4" t="s">
        <v>156</v>
      </c>
    </row>
    <row r="9" spans="2:16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5"/>
      <c r="J9" s="6" t="s">
        <v>11</v>
      </c>
      <c r="K9" s="6" t="s">
        <v>11</v>
      </c>
      <c r="L9" s="6" t="s">
        <v>125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</row>
    <row r="11" spans="2:16" ht="12.75" customHeight="1" x14ac:dyDescent="0.2">
      <c r="B11" s="24" t="s">
        <v>754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4" t="s">
        <v>755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4" t="s">
        <v>756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4" t="s">
        <v>757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4" t="s">
        <v>758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4" t="s">
        <v>759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4" t="s">
        <v>760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4" t="s">
        <v>761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rightToLeft="1" workbookViewId="0">
      <selection activeCell="B38" sqref="B38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5" bestFit="1" customWidth="1"/>
    <col min="10" max="10" width="16.28515625" bestFit="1" customWidth="1"/>
    <col min="11" max="11" width="18.7109375" bestFit="1" customWidth="1"/>
    <col min="12" max="12" width="12.42578125" bestFit="1" customWidth="1"/>
    <col min="13" max="13" width="10" bestFit="1" customWidth="1"/>
    <col min="14" max="14" width="23.85546875" bestFit="1" customWidth="1"/>
    <col min="15" max="15" width="13.7109375" bestFit="1" customWidth="1"/>
    <col min="16" max="16" width="28.85546875" bestFit="1" customWidth="1"/>
    <col min="17" max="17" width="34" bestFit="1" customWidth="1"/>
    <col min="18" max="18" width="32.7109375" bestFit="1" customWidth="1"/>
  </cols>
  <sheetData>
    <row r="1" spans="2:18" ht="12.75" customHeight="1" x14ac:dyDescent="0.2">
      <c r="B1" s="1" t="s">
        <v>0</v>
      </c>
      <c r="C1" s="1" t="s">
        <v>1</v>
      </c>
    </row>
    <row r="2" spans="2:18" ht="12.75" customHeight="1" x14ac:dyDescent="0.2">
      <c r="B2" s="1" t="s">
        <v>2</v>
      </c>
      <c r="C2" s="1" t="s">
        <v>3</v>
      </c>
    </row>
    <row r="3" spans="2:18" ht="12.75" customHeight="1" x14ac:dyDescent="0.2">
      <c r="B3" s="1" t="s">
        <v>4</v>
      </c>
      <c r="C3" s="1" t="s">
        <v>5</v>
      </c>
    </row>
    <row r="4" spans="2:18" ht="12.75" customHeight="1" x14ac:dyDescent="0.2">
      <c r="B4" s="1" t="s">
        <v>6</v>
      </c>
      <c r="C4" s="2">
        <v>7976</v>
      </c>
    </row>
    <row r="6" spans="2:18" ht="12.75" customHeight="1" x14ac:dyDescent="0.2">
      <c r="B6" s="41" t="s">
        <v>113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2:18" ht="12.75" customHeight="1" x14ac:dyDescent="0.2">
      <c r="B7" s="44" t="s">
        <v>114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</row>
    <row r="8" spans="2:18" ht="12.75" customHeight="1" x14ac:dyDescent="0.2">
      <c r="B8" s="4" t="s">
        <v>67</v>
      </c>
      <c r="C8" s="4" t="s">
        <v>68</v>
      </c>
      <c r="D8" s="4" t="s">
        <v>115</v>
      </c>
      <c r="E8" s="4" t="s">
        <v>70</v>
      </c>
      <c r="F8" s="4" t="s">
        <v>71</v>
      </c>
      <c r="G8" s="4" t="s">
        <v>116</v>
      </c>
      <c r="H8" s="4" t="s">
        <v>117</v>
      </c>
      <c r="I8" s="4" t="s">
        <v>72</v>
      </c>
      <c r="J8" s="4" t="s">
        <v>73</v>
      </c>
      <c r="K8" s="4" t="s">
        <v>74</v>
      </c>
      <c r="L8" s="4" t="s">
        <v>118</v>
      </c>
      <c r="M8" s="4" t="s">
        <v>119</v>
      </c>
      <c r="N8" s="4" t="s">
        <v>120</v>
      </c>
      <c r="O8" s="4" t="s">
        <v>75</v>
      </c>
      <c r="P8" s="4" t="s">
        <v>121</v>
      </c>
      <c r="Q8" s="4" t="s">
        <v>76</v>
      </c>
      <c r="R8" s="4" t="s">
        <v>122</v>
      </c>
    </row>
    <row r="9" spans="2:18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5"/>
      <c r="J9" s="6" t="s">
        <v>11</v>
      </c>
      <c r="K9" s="6" t="s">
        <v>11</v>
      </c>
      <c r="L9" s="6" t="s">
        <v>125</v>
      </c>
      <c r="M9" s="6" t="s">
        <v>126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  <c r="R10" s="6" t="s">
        <v>132</v>
      </c>
    </row>
    <row r="11" spans="2:18" ht="12.75" customHeight="1" x14ac:dyDescent="0.2">
      <c r="B11" s="18" t="s">
        <v>133</v>
      </c>
      <c r="C11" s="9"/>
      <c r="D11" s="9"/>
      <c r="E11" s="9"/>
      <c r="F11" s="9"/>
      <c r="G11" s="9"/>
      <c r="H11" s="20">
        <v>0</v>
      </c>
      <c r="I11" s="9"/>
      <c r="J11" s="9"/>
      <c r="K11" s="9"/>
      <c r="L11" s="9"/>
      <c r="M11" s="9"/>
      <c r="N11" s="9"/>
      <c r="O11" s="20">
        <v>1784.6491900000001</v>
      </c>
      <c r="P11" s="9"/>
      <c r="Q11" s="20">
        <v>100</v>
      </c>
      <c r="R11" s="20">
        <v>4.9339208566690003</v>
      </c>
    </row>
    <row r="12" spans="2:18" ht="12.75" customHeight="1" x14ac:dyDescent="0.2">
      <c r="B12" s="18" t="s">
        <v>134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 ht="12.75" customHeight="1" x14ac:dyDescent="0.2">
      <c r="B13" s="18" t="s">
        <v>135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 ht="12.75" customHeight="1" x14ac:dyDescent="0.2">
      <c r="B14" s="18" t="s">
        <v>136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2.75" customHeight="1" x14ac:dyDescent="0.2">
      <c r="B15" s="18" t="s">
        <v>137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ht="12.75" customHeight="1" x14ac:dyDescent="0.2">
      <c r="B16" s="18" t="s">
        <v>138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ht="12.75" customHeight="1" x14ac:dyDescent="0.2">
      <c r="B17" s="18" t="s">
        <v>139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 ht="12.75" customHeight="1" x14ac:dyDescent="0.2">
      <c r="B18" s="18" t="s">
        <v>140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ht="12.75" customHeight="1" x14ac:dyDescent="0.2">
      <c r="B19" s="18" t="s">
        <v>141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ht="12.75" customHeight="1" x14ac:dyDescent="0.2">
      <c r="B20" s="18" t="s">
        <v>142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ht="12.75" customHeight="1" x14ac:dyDescent="0.2">
      <c r="B21" s="18" t="s">
        <v>143</v>
      </c>
      <c r="C21" s="9"/>
      <c r="D21" s="9"/>
      <c r="E21" s="9"/>
      <c r="F21" s="9"/>
      <c r="G21" s="9"/>
      <c r="H21" s="20">
        <v>0</v>
      </c>
      <c r="I21" s="9"/>
      <c r="J21" s="9"/>
      <c r="K21" s="9"/>
      <c r="L21" s="9"/>
      <c r="M21" s="9"/>
      <c r="N21" s="9"/>
      <c r="O21" s="20">
        <v>1784.6491900000001</v>
      </c>
      <c r="P21" s="9"/>
      <c r="Q21" s="20">
        <v>100</v>
      </c>
      <c r="R21" s="20">
        <v>4.9339208566690003</v>
      </c>
    </row>
    <row r="22" spans="2:18" ht="12.75" customHeight="1" x14ac:dyDescent="0.2">
      <c r="B22" s="18" t="s">
        <v>144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ht="12.75" customHeight="1" x14ac:dyDescent="0.2">
      <c r="B23" s="18" t="s">
        <v>145</v>
      </c>
      <c r="C23" s="9"/>
      <c r="D23" s="9"/>
      <c r="E23" s="9"/>
      <c r="F23" s="9"/>
      <c r="G23" s="9"/>
      <c r="H23" s="20">
        <v>0</v>
      </c>
      <c r="I23" s="9"/>
      <c r="J23" s="9"/>
      <c r="K23" s="9"/>
      <c r="L23" s="9"/>
      <c r="M23" s="9"/>
      <c r="N23" s="9"/>
      <c r="O23" s="20">
        <v>1784.6491900000001</v>
      </c>
      <c r="P23" s="9"/>
      <c r="Q23" s="20">
        <v>100</v>
      </c>
      <c r="R23" s="20">
        <v>4.9339208566690003</v>
      </c>
    </row>
    <row r="24" spans="2:18" ht="12.75" customHeight="1" x14ac:dyDescent="0.2">
      <c r="B24" s="21" t="s">
        <v>146</v>
      </c>
      <c r="C24" s="14" t="s">
        <v>147</v>
      </c>
      <c r="D24" s="14" t="s">
        <v>148</v>
      </c>
      <c r="E24" s="14" t="s">
        <v>149</v>
      </c>
      <c r="F24" s="14" t="s">
        <v>150</v>
      </c>
      <c r="G24" s="9"/>
      <c r="H24" s="22">
        <v>0</v>
      </c>
      <c r="I24" s="14" t="s">
        <v>49</v>
      </c>
      <c r="J24" s="9"/>
      <c r="K24" s="9"/>
      <c r="L24" s="17">
        <v>493000</v>
      </c>
      <c r="M24" s="23">
        <v>99.668999999999997</v>
      </c>
      <c r="N24" s="17">
        <v>0</v>
      </c>
      <c r="O24" s="17">
        <v>1784.6491900000001</v>
      </c>
      <c r="P24" s="9"/>
      <c r="Q24" s="17">
        <v>100</v>
      </c>
      <c r="R24" s="17">
        <v>4.9339208566690003</v>
      </c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B38" sqref="B38"/>
    </sheetView>
  </sheetViews>
  <sheetFormatPr defaultRowHeight="12.75" customHeight="1" x14ac:dyDescent="0.2"/>
  <cols>
    <col min="2" max="2" width="39.140625" bestFit="1" customWidth="1"/>
    <col min="3" max="3" width="21.28515625" bestFit="1" customWidth="1"/>
    <col min="4" max="4" width="28.85546875" bestFit="1" customWidth="1"/>
  </cols>
  <sheetData>
    <row r="1" spans="2:4" ht="12.75" customHeight="1" x14ac:dyDescent="0.2">
      <c r="B1" s="1" t="s">
        <v>0</v>
      </c>
      <c r="C1" s="1" t="s">
        <v>1</v>
      </c>
    </row>
    <row r="2" spans="2:4" ht="12.75" customHeight="1" x14ac:dyDescent="0.2">
      <c r="B2" s="1" t="s">
        <v>2</v>
      </c>
      <c r="C2" s="1" t="s">
        <v>3</v>
      </c>
    </row>
    <row r="3" spans="2:4" ht="12.75" customHeight="1" x14ac:dyDescent="0.2">
      <c r="B3" s="1" t="s">
        <v>4</v>
      </c>
      <c r="C3" s="1" t="s">
        <v>5</v>
      </c>
    </row>
    <row r="4" spans="2:4" ht="12.75" customHeight="1" x14ac:dyDescent="0.2">
      <c r="B4" s="1" t="s">
        <v>6</v>
      </c>
      <c r="C4" s="2">
        <v>7976</v>
      </c>
    </row>
    <row r="6" spans="2:4" ht="12.75" customHeight="1" x14ac:dyDescent="0.2">
      <c r="B6" s="41" t="s">
        <v>762</v>
      </c>
      <c r="C6" s="42"/>
      <c r="D6" s="43"/>
    </row>
    <row r="7" spans="2:4" ht="12.75" customHeight="1" x14ac:dyDescent="0.2">
      <c r="B7" s="47" t="s">
        <v>763</v>
      </c>
      <c r="C7" s="45"/>
      <c r="D7" s="46"/>
    </row>
    <row r="8" spans="2:4" ht="12.75" customHeight="1" x14ac:dyDescent="0.2">
      <c r="B8" s="4" t="s">
        <v>67</v>
      </c>
      <c r="C8" s="4" t="s">
        <v>764</v>
      </c>
      <c r="D8" s="4" t="s">
        <v>765</v>
      </c>
    </row>
    <row r="9" spans="2:4" ht="12.75" customHeight="1" x14ac:dyDescent="0.2">
      <c r="B9" s="5"/>
      <c r="C9" s="6" t="s">
        <v>10</v>
      </c>
      <c r="D9" s="6" t="s">
        <v>123</v>
      </c>
    </row>
    <row r="10" spans="2:4" ht="12.75" customHeight="1" x14ac:dyDescent="0.2">
      <c r="B10" s="5"/>
      <c r="C10" s="6" t="s">
        <v>12</v>
      </c>
      <c r="D10" s="6" t="s">
        <v>13</v>
      </c>
    </row>
    <row r="11" spans="2:4" ht="12.75" customHeight="1" x14ac:dyDescent="0.2">
      <c r="B11" s="24" t="s">
        <v>766</v>
      </c>
      <c r="C11" s="9"/>
      <c r="D11" s="9"/>
    </row>
    <row r="12" spans="2:4" ht="12.75" customHeight="1" x14ac:dyDescent="0.2">
      <c r="B12" s="24" t="s">
        <v>767</v>
      </c>
      <c r="C12" s="9"/>
      <c r="D12" s="9"/>
    </row>
    <row r="13" spans="2:4" ht="12.75" customHeight="1" x14ac:dyDescent="0.2">
      <c r="B13" s="24" t="s">
        <v>768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rightToLeft="1" workbookViewId="0">
      <selection activeCell="B38" sqref="B38"/>
    </sheetView>
  </sheetViews>
  <sheetFormatPr defaultRowHeight="12.75" customHeight="1" x14ac:dyDescent="0.2"/>
  <cols>
    <col min="2" max="2" width="63.140625" bestFit="1" customWidth="1"/>
    <col min="3" max="3" width="18.710937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5" bestFit="1" customWidth="1"/>
    <col min="14" max="14" width="18.710937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8.85546875" bestFit="1" customWidth="1"/>
    <col min="20" max="20" width="34" bestFit="1" customWidth="1"/>
    <col min="21" max="21" width="30.28515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7976</v>
      </c>
    </row>
    <row r="6" spans="2:21" ht="12.75" customHeight="1" x14ac:dyDescent="0.2">
      <c r="B6" s="41" t="s">
        <v>151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ht="12.75" customHeight="1" x14ac:dyDescent="0.2">
      <c r="B7" s="44" t="s">
        <v>152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ht="12.75" customHeight="1" x14ac:dyDescent="0.2">
      <c r="B8" s="4" t="s">
        <v>67</v>
      </c>
      <c r="C8" s="4" t="s">
        <v>68</v>
      </c>
      <c r="D8" s="4" t="s">
        <v>115</v>
      </c>
      <c r="E8" s="4" t="s">
        <v>153</v>
      </c>
      <c r="F8" s="4" t="s">
        <v>69</v>
      </c>
      <c r="G8" s="4" t="s">
        <v>154</v>
      </c>
      <c r="H8" s="4" t="s">
        <v>70</v>
      </c>
      <c r="I8" s="4" t="s">
        <v>71</v>
      </c>
      <c r="J8" s="4" t="s">
        <v>116</v>
      </c>
      <c r="K8" s="4" t="s">
        <v>117</v>
      </c>
      <c r="L8" s="4" t="s">
        <v>72</v>
      </c>
      <c r="M8" s="4" t="s">
        <v>155</v>
      </c>
      <c r="N8" s="4" t="s">
        <v>74</v>
      </c>
      <c r="O8" s="4" t="s">
        <v>118</v>
      </c>
      <c r="P8" s="4" t="s">
        <v>119</v>
      </c>
      <c r="Q8" s="4" t="s">
        <v>120</v>
      </c>
      <c r="R8" s="4" t="s">
        <v>75</v>
      </c>
      <c r="S8" s="4" t="s">
        <v>121</v>
      </c>
      <c r="T8" s="4" t="s">
        <v>76</v>
      </c>
      <c r="U8" s="4" t="s">
        <v>156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123</v>
      </c>
      <c r="K9" s="6" t="s">
        <v>124</v>
      </c>
      <c r="L9" s="5"/>
      <c r="M9" s="6" t="s">
        <v>11</v>
      </c>
      <c r="N9" s="6" t="s">
        <v>11</v>
      </c>
      <c r="O9" s="6" t="s">
        <v>125</v>
      </c>
      <c r="P9" s="6" t="s">
        <v>126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  <c r="R10" s="6" t="s">
        <v>132</v>
      </c>
      <c r="S10" s="6" t="s">
        <v>157</v>
      </c>
      <c r="T10" s="6" t="s">
        <v>158</v>
      </c>
      <c r="U10" s="6" t="s">
        <v>159</v>
      </c>
    </row>
    <row r="11" spans="2:21" ht="12.75" customHeight="1" x14ac:dyDescent="0.2">
      <c r="B11" s="24" t="s">
        <v>160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12.75" customHeight="1" x14ac:dyDescent="0.2">
      <c r="B12" s="24" t="s">
        <v>161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2.75" customHeight="1" x14ac:dyDescent="0.2">
      <c r="B13" s="24" t="s">
        <v>162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12.75" customHeight="1" x14ac:dyDescent="0.2">
      <c r="B14" s="24" t="s">
        <v>163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2.75" customHeight="1" x14ac:dyDescent="0.2">
      <c r="B15" s="24" t="s">
        <v>164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12.75" customHeight="1" x14ac:dyDescent="0.2">
      <c r="B16" s="24" t="s">
        <v>165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2.75" customHeight="1" x14ac:dyDescent="0.2">
      <c r="B17" s="24" t="s">
        <v>166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12.75" customHeight="1" x14ac:dyDescent="0.2">
      <c r="B18" s="24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rightToLeft="1" workbookViewId="0">
      <selection activeCell="B38" sqref="B38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6.28515625" bestFit="1" customWidth="1"/>
    <col min="14" max="14" width="17.570312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8.85546875" bestFit="1" customWidth="1"/>
    <col min="20" max="20" width="34" bestFit="1" customWidth="1"/>
    <col min="21" max="21" width="30.28515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7976</v>
      </c>
    </row>
    <row r="6" spans="2:21" ht="12.75" customHeight="1" x14ac:dyDescent="0.2">
      <c r="B6" s="41" t="s">
        <v>168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ht="12.75" customHeight="1" x14ac:dyDescent="0.2">
      <c r="B7" s="44" t="s">
        <v>169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ht="12.75" customHeight="1" x14ac:dyDescent="0.2">
      <c r="B8" s="4" t="s">
        <v>67</v>
      </c>
      <c r="C8" s="4" t="s">
        <v>68</v>
      </c>
      <c r="D8" s="4" t="s">
        <v>115</v>
      </c>
      <c r="E8" s="4" t="s">
        <v>153</v>
      </c>
      <c r="F8" s="4" t="s">
        <v>69</v>
      </c>
      <c r="G8" s="4" t="s">
        <v>154</v>
      </c>
      <c r="H8" s="4" t="s">
        <v>70</v>
      </c>
      <c r="I8" s="4" t="s">
        <v>71</v>
      </c>
      <c r="J8" s="4" t="s">
        <v>116</v>
      </c>
      <c r="K8" s="4" t="s">
        <v>117</v>
      </c>
      <c r="L8" s="4" t="s">
        <v>72</v>
      </c>
      <c r="M8" s="4" t="s">
        <v>73</v>
      </c>
      <c r="N8" s="4" t="s">
        <v>170</v>
      </c>
      <c r="O8" s="4" t="s">
        <v>118</v>
      </c>
      <c r="P8" s="4" t="s">
        <v>119</v>
      </c>
      <c r="Q8" s="4" t="s">
        <v>120</v>
      </c>
      <c r="R8" s="4" t="s">
        <v>75</v>
      </c>
      <c r="S8" s="4" t="s">
        <v>121</v>
      </c>
      <c r="T8" s="4" t="s">
        <v>76</v>
      </c>
      <c r="U8" s="4" t="s">
        <v>156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123</v>
      </c>
      <c r="K9" s="6" t="s">
        <v>124</v>
      </c>
      <c r="L9" s="5"/>
      <c r="M9" s="6" t="s">
        <v>11</v>
      </c>
      <c r="N9" s="6" t="s">
        <v>11</v>
      </c>
      <c r="O9" s="6" t="s">
        <v>125</v>
      </c>
      <c r="P9" s="6" t="s">
        <v>126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  <c r="P10" s="6" t="s">
        <v>130</v>
      </c>
      <c r="Q10" s="6" t="s">
        <v>131</v>
      </c>
      <c r="R10" s="6" t="s">
        <v>132</v>
      </c>
      <c r="S10" s="6" t="s">
        <v>157</v>
      </c>
      <c r="T10" s="6" t="s">
        <v>158</v>
      </c>
      <c r="U10" s="6" t="s">
        <v>159</v>
      </c>
    </row>
    <row r="11" spans="2:21" ht="12.75" customHeight="1" x14ac:dyDescent="0.2">
      <c r="B11" s="24" t="s">
        <v>171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12.75" customHeight="1" x14ac:dyDescent="0.2">
      <c r="B12" s="24" t="s">
        <v>172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2.75" customHeight="1" x14ac:dyDescent="0.2">
      <c r="B13" s="24" t="s">
        <v>173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12.75" customHeight="1" x14ac:dyDescent="0.2">
      <c r="B14" s="24" t="s">
        <v>174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2.75" customHeight="1" x14ac:dyDescent="0.2">
      <c r="B15" s="24" t="s">
        <v>175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12.75" customHeight="1" x14ac:dyDescent="0.2">
      <c r="B16" s="24" t="s">
        <v>176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2.75" customHeight="1" x14ac:dyDescent="0.2">
      <c r="B17" s="24" t="s">
        <v>177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12.75" customHeight="1" x14ac:dyDescent="0.2">
      <c r="B18" s="24" t="s">
        <v>178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ht="12.75" customHeight="1" x14ac:dyDescent="0.2">
      <c r="B19" s="24" t="s">
        <v>179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</sheetData>
  <mergeCells count="2">
    <mergeCell ref="B6:U6"/>
    <mergeCell ref="B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5"/>
  <sheetViews>
    <sheetView rightToLeft="1" topLeftCell="A48" zoomScale="85" zoomScaleNormal="85" workbookViewId="0">
      <selection activeCell="B50" sqref="B50"/>
    </sheetView>
  </sheetViews>
  <sheetFormatPr defaultRowHeight="12.75" customHeight="1" x14ac:dyDescent="0.2"/>
  <cols>
    <col min="2" max="2" width="28.7109375" bestFit="1" customWidth="1"/>
    <col min="3" max="3" width="16.140625" bestFit="1" customWidth="1"/>
    <col min="4" max="4" width="11.28515625" bestFit="1" customWidth="1"/>
    <col min="5" max="5" width="10.42578125" bestFit="1" customWidth="1"/>
    <col min="6" max="6" width="12.7109375" bestFit="1" customWidth="1"/>
    <col min="7" max="7" width="19.28515625" bestFit="1" customWidth="1"/>
    <col min="8" max="8" width="12.28515625" bestFit="1" customWidth="1"/>
    <col min="9" max="9" width="10.140625" bestFit="1" customWidth="1"/>
    <col min="10" max="10" width="7.5703125" bestFit="1" customWidth="1"/>
    <col min="11" max="11" width="19.85546875" bestFit="1" customWidth="1"/>
    <col min="12" max="12" width="10.7109375" bestFit="1" customWidth="1"/>
    <col min="13" max="13" width="23" bestFit="1" customWidth="1"/>
    <col min="14" max="14" width="27.28515625" bestFit="1" customWidth="1"/>
    <col min="15" max="15" width="24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7976</v>
      </c>
    </row>
    <row r="6" spans="2:15" ht="12.75" customHeight="1" x14ac:dyDescent="0.2">
      <c r="B6" s="41" t="s">
        <v>180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ht="12.75" customHeight="1" x14ac:dyDescent="0.2">
      <c r="B7" s="44" t="s">
        <v>181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ht="12.75" customHeight="1" x14ac:dyDescent="0.2">
      <c r="B8" s="4" t="s">
        <v>67</v>
      </c>
      <c r="C8" s="4" t="s">
        <v>68</v>
      </c>
      <c r="D8" s="4" t="s">
        <v>115</v>
      </c>
      <c r="E8" s="4" t="s">
        <v>153</v>
      </c>
      <c r="F8" s="4" t="s">
        <v>69</v>
      </c>
      <c r="G8" s="4" t="s">
        <v>154</v>
      </c>
      <c r="H8" s="4" t="s">
        <v>72</v>
      </c>
      <c r="I8" s="4" t="s">
        <v>118</v>
      </c>
      <c r="J8" s="4" t="s">
        <v>119</v>
      </c>
      <c r="K8" s="4" t="s">
        <v>182</v>
      </c>
      <c r="L8" s="4" t="s">
        <v>75</v>
      </c>
      <c r="M8" s="4" t="s">
        <v>121</v>
      </c>
      <c r="N8" s="4" t="s">
        <v>76</v>
      </c>
      <c r="O8" s="4" t="s">
        <v>156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6" t="s">
        <v>125</v>
      </c>
      <c r="J9" s="6" t="s">
        <v>126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</row>
    <row r="11" spans="2:15" ht="12.75" customHeight="1" x14ac:dyDescent="0.2">
      <c r="B11" s="24" t="s">
        <v>183</v>
      </c>
      <c r="C11" s="9"/>
      <c r="D11" s="9"/>
      <c r="E11" s="9"/>
      <c r="F11" s="9"/>
      <c r="G11" s="9"/>
      <c r="H11" s="9"/>
      <c r="I11" s="9"/>
      <c r="J11" s="9"/>
      <c r="K11" s="9"/>
      <c r="L11" s="20">
        <f>14472.02377+0.65855</f>
        <v>14472.68232</v>
      </c>
      <c r="M11" s="9"/>
      <c r="N11" s="20">
        <v>100</v>
      </c>
      <c r="O11" s="20">
        <v>40.010003264015999</v>
      </c>
    </row>
    <row r="12" spans="2:15" ht="12.75" customHeight="1" x14ac:dyDescent="0.2">
      <c r="B12" s="24" t="s">
        <v>184</v>
      </c>
      <c r="C12" s="9"/>
      <c r="D12" s="9"/>
      <c r="E12" s="9"/>
      <c r="F12" s="9"/>
      <c r="G12" s="9"/>
      <c r="H12" s="9"/>
      <c r="I12" s="9"/>
      <c r="J12" s="9"/>
      <c r="K12" s="9"/>
      <c r="L12" s="20">
        <f>14467.44908+0.65855</f>
        <v>14468.10763</v>
      </c>
      <c r="M12" s="9"/>
      <c r="N12" s="20">
        <v>99.968389424500998</v>
      </c>
      <c r="O12" s="20">
        <v>39.997355871727997</v>
      </c>
    </row>
    <row r="13" spans="2:15" ht="12.75" customHeight="1" x14ac:dyDescent="0.2">
      <c r="B13" s="24" t="s">
        <v>185</v>
      </c>
      <c r="C13" s="9"/>
      <c r="D13" s="9"/>
      <c r="E13" s="9"/>
      <c r="F13" s="9"/>
      <c r="G13" s="9"/>
      <c r="H13" s="9"/>
      <c r="I13" s="9"/>
      <c r="J13" s="9"/>
      <c r="K13" s="9"/>
      <c r="L13" s="20">
        <f>10139.87213+0.65855</f>
        <v>10140.53068</v>
      </c>
      <c r="M13" s="9"/>
      <c r="N13" s="20">
        <v>70.065336342381997</v>
      </c>
      <c r="O13" s="20">
        <v>28.033143357530999</v>
      </c>
    </row>
    <row r="14" spans="2:15" ht="12.75" customHeight="1" x14ac:dyDescent="0.2">
      <c r="B14" s="25" t="s">
        <v>186</v>
      </c>
      <c r="C14" s="14" t="s">
        <v>187</v>
      </c>
      <c r="D14" s="14" t="s">
        <v>188</v>
      </c>
      <c r="E14" s="14" t="s">
        <v>189</v>
      </c>
      <c r="F14" s="22">
        <v>520036658</v>
      </c>
      <c r="G14" s="14" t="s">
        <v>190</v>
      </c>
      <c r="H14" s="14" t="s">
        <v>48</v>
      </c>
      <c r="I14" s="17">
        <v>81526</v>
      </c>
      <c r="J14" s="26">
        <v>179.3</v>
      </c>
      <c r="K14" s="17">
        <v>0</v>
      </c>
      <c r="L14" s="17">
        <v>146.17612</v>
      </c>
      <c r="M14" s="17">
        <v>2.5438489169999998E-3</v>
      </c>
      <c r="N14" s="17">
        <v>1.010059977257</v>
      </c>
      <c r="O14" s="17">
        <v>0.40412502986900001</v>
      </c>
    </row>
    <row r="15" spans="2:15" ht="12.75" customHeight="1" x14ac:dyDescent="0.2">
      <c r="B15" s="25" t="s">
        <v>191</v>
      </c>
      <c r="C15" s="14" t="s">
        <v>192</v>
      </c>
      <c r="D15" s="14" t="s">
        <v>188</v>
      </c>
      <c r="E15" s="14" t="s">
        <v>189</v>
      </c>
      <c r="F15" s="22">
        <v>510216054</v>
      </c>
      <c r="G15" s="14" t="s">
        <v>190</v>
      </c>
      <c r="H15" s="14" t="s">
        <v>48</v>
      </c>
      <c r="I15" s="17">
        <v>431</v>
      </c>
      <c r="J15" s="27">
        <v>54120</v>
      </c>
      <c r="K15" s="17">
        <v>0</v>
      </c>
      <c r="L15" s="17">
        <v>233.25720000000001</v>
      </c>
      <c r="M15" s="17">
        <v>4.2391385589999999E-3</v>
      </c>
      <c r="N15" s="17">
        <v>1.611780105582</v>
      </c>
      <c r="O15" s="17">
        <v>0.64487327285200002</v>
      </c>
    </row>
    <row r="16" spans="2:15" ht="12.75" customHeight="1" x14ac:dyDescent="0.2">
      <c r="B16" s="25" t="s">
        <v>193</v>
      </c>
      <c r="C16" s="14" t="s">
        <v>194</v>
      </c>
      <c r="D16" s="14" t="s">
        <v>188</v>
      </c>
      <c r="E16" s="14" t="s">
        <v>189</v>
      </c>
      <c r="F16" s="22">
        <v>520017450</v>
      </c>
      <c r="G16" s="14" t="s">
        <v>195</v>
      </c>
      <c r="H16" s="14" t="s">
        <v>48</v>
      </c>
      <c r="I16" s="17">
        <v>6516</v>
      </c>
      <c r="J16" s="27">
        <v>1955</v>
      </c>
      <c r="K16" s="17">
        <v>0</v>
      </c>
      <c r="L16" s="17">
        <v>127.3878</v>
      </c>
      <c r="M16" s="17">
        <v>2.5443653500000002E-3</v>
      </c>
      <c r="N16" s="17">
        <v>0.88023487263699995</v>
      </c>
      <c r="O16" s="17">
        <v>0.35218200127299998</v>
      </c>
    </row>
    <row r="17" spans="2:15" ht="12.75" customHeight="1" x14ac:dyDescent="0.2">
      <c r="B17" s="25" t="s">
        <v>196</v>
      </c>
      <c r="C17" s="14" t="s">
        <v>197</v>
      </c>
      <c r="D17" s="14" t="s">
        <v>188</v>
      </c>
      <c r="E17" s="14" t="s">
        <v>189</v>
      </c>
      <c r="F17" s="22">
        <v>520033986</v>
      </c>
      <c r="G17" s="14" t="s">
        <v>195</v>
      </c>
      <c r="H17" s="14" t="s">
        <v>48</v>
      </c>
      <c r="I17" s="17">
        <v>5455</v>
      </c>
      <c r="J17" s="27">
        <v>2484</v>
      </c>
      <c r="K17" s="17">
        <v>0</v>
      </c>
      <c r="L17" s="17">
        <v>135.50219999999999</v>
      </c>
      <c r="M17" s="17">
        <v>2.544561629E-3</v>
      </c>
      <c r="N17" s="17">
        <v>0.93630443228600002</v>
      </c>
      <c r="O17" s="17">
        <v>0.37461543391800001</v>
      </c>
    </row>
    <row r="18" spans="2:15" ht="12.75" customHeight="1" x14ac:dyDescent="0.2">
      <c r="B18" s="25" t="s">
        <v>198</v>
      </c>
      <c r="C18" s="14" t="s">
        <v>199</v>
      </c>
      <c r="D18" s="14" t="s">
        <v>188</v>
      </c>
      <c r="E18" s="14" t="s">
        <v>189</v>
      </c>
      <c r="F18" s="22">
        <v>520043027</v>
      </c>
      <c r="G18" s="14" t="s">
        <v>200</v>
      </c>
      <c r="H18" s="14" t="s">
        <v>48</v>
      </c>
      <c r="I18" s="17">
        <v>1087</v>
      </c>
      <c r="J18" s="27">
        <v>46960</v>
      </c>
      <c r="K18" s="17">
        <v>0</v>
      </c>
      <c r="L18" s="17">
        <v>510.45519999999999</v>
      </c>
      <c r="M18" s="17">
        <v>2.5425008129999998E-3</v>
      </c>
      <c r="N18" s="17">
        <v>3.5271860253440002</v>
      </c>
      <c r="O18" s="17">
        <v>1.411227243868</v>
      </c>
    </row>
    <row r="19" spans="2:15" ht="12.75" customHeight="1" x14ac:dyDescent="0.2">
      <c r="B19" s="25" t="s">
        <v>201</v>
      </c>
      <c r="C19" s="14" t="s">
        <v>202</v>
      </c>
      <c r="D19" s="14" t="s">
        <v>188</v>
      </c>
      <c r="E19" s="14" t="s">
        <v>189</v>
      </c>
      <c r="F19" s="22">
        <v>520018078</v>
      </c>
      <c r="G19" s="14" t="s">
        <v>203</v>
      </c>
      <c r="H19" s="14" t="s">
        <v>48</v>
      </c>
      <c r="I19" s="17">
        <v>30626</v>
      </c>
      <c r="J19" s="27">
        <v>2382</v>
      </c>
      <c r="K19" s="17">
        <v>5.6336899999999996</v>
      </c>
      <c r="L19" s="17">
        <v>735.14500999999996</v>
      </c>
      <c r="M19" s="17">
        <v>2.049775711E-3</v>
      </c>
      <c r="N19" s="17">
        <v>5.0797664630970001</v>
      </c>
      <c r="O19" s="17">
        <v>2.0324147276889999</v>
      </c>
    </row>
    <row r="20" spans="2:15" ht="12.75" customHeight="1" x14ac:dyDescent="0.2">
      <c r="B20" s="25" t="s">
        <v>204</v>
      </c>
      <c r="C20" s="14" t="s">
        <v>205</v>
      </c>
      <c r="D20" s="14" t="s">
        <v>188</v>
      </c>
      <c r="E20" s="14" t="s">
        <v>189</v>
      </c>
      <c r="F20" s="22">
        <v>520000118</v>
      </c>
      <c r="G20" s="14" t="s">
        <v>203</v>
      </c>
      <c r="H20" s="14" t="s">
        <v>48</v>
      </c>
      <c r="I20" s="17">
        <v>29815</v>
      </c>
      <c r="J20" s="27">
        <v>2415</v>
      </c>
      <c r="K20" s="17">
        <v>0</v>
      </c>
      <c r="L20" s="17">
        <v>720.03224999999998</v>
      </c>
      <c r="M20" s="17">
        <v>2.2339677980000002E-3</v>
      </c>
      <c r="N20" s="17">
        <v>4.9753390503170003</v>
      </c>
      <c r="O20" s="17">
        <v>1.990633316427</v>
      </c>
    </row>
    <row r="21" spans="2:15" ht="12.75" customHeight="1" x14ac:dyDescent="0.2">
      <c r="B21" s="25" t="s">
        <v>206</v>
      </c>
      <c r="C21" s="14" t="s">
        <v>207</v>
      </c>
      <c r="D21" s="14" t="s">
        <v>188</v>
      </c>
      <c r="E21" s="14" t="s">
        <v>189</v>
      </c>
      <c r="F21" s="22">
        <v>520007030</v>
      </c>
      <c r="G21" s="14" t="s">
        <v>203</v>
      </c>
      <c r="H21" s="14" t="s">
        <v>48</v>
      </c>
      <c r="I21" s="17">
        <v>49366</v>
      </c>
      <c r="J21" s="27">
        <v>1277</v>
      </c>
      <c r="K21" s="17">
        <v>0</v>
      </c>
      <c r="L21" s="17">
        <v>630.40382</v>
      </c>
      <c r="M21" s="17">
        <v>4.2410033780000004E-3</v>
      </c>
      <c r="N21" s="17">
        <v>4.3560170299519996</v>
      </c>
      <c r="O21" s="17">
        <v>1.742842555865</v>
      </c>
    </row>
    <row r="22" spans="2:15" ht="12.75" customHeight="1" x14ac:dyDescent="0.2">
      <c r="B22" s="25" t="s">
        <v>208</v>
      </c>
      <c r="C22" s="14" t="s">
        <v>209</v>
      </c>
      <c r="D22" s="14" t="s">
        <v>188</v>
      </c>
      <c r="E22" s="14" t="s">
        <v>189</v>
      </c>
      <c r="F22" s="22">
        <v>520029083</v>
      </c>
      <c r="G22" s="14" t="s">
        <v>203</v>
      </c>
      <c r="H22" s="14" t="s">
        <v>48</v>
      </c>
      <c r="I22" s="17">
        <v>2553</v>
      </c>
      <c r="J22" s="27">
        <v>8642</v>
      </c>
      <c r="K22" s="17">
        <v>0</v>
      </c>
      <c r="L22" s="17">
        <v>220.63025999999999</v>
      </c>
      <c r="M22" s="17">
        <v>2.5446017959999999E-3</v>
      </c>
      <c r="N22" s="17">
        <v>1.5245294197020001</v>
      </c>
      <c r="O22" s="17">
        <v>0.60996427058299996</v>
      </c>
    </row>
    <row r="23" spans="2:15" ht="12.75" customHeight="1" x14ac:dyDescent="0.2">
      <c r="B23" s="25" t="s">
        <v>210</v>
      </c>
      <c r="C23" s="14" t="s">
        <v>211</v>
      </c>
      <c r="D23" s="14" t="s">
        <v>188</v>
      </c>
      <c r="E23" s="14" t="s">
        <v>189</v>
      </c>
      <c r="F23" s="22">
        <v>520000522</v>
      </c>
      <c r="G23" s="14" t="s">
        <v>203</v>
      </c>
      <c r="H23" s="14" t="s">
        <v>48</v>
      </c>
      <c r="I23" s="17">
        <v>5939</v>
      </c>
      <c r="J23" s="27">
        <v>7460</v>
      </c>
      <c r="K23" s="17">
        <v>0</v>
      </c>
      <c r="L23" s="17">
        <v>443.04939999999999</v>
      </c>
      <c r="M23" s="17">
        <v>2.5402616820000001E-3</v>
      </c>
      <c r="N23" s="17">
        <v>3.0614197920150001</v>
      </c>
      <c r="O23" s="17">
        <v>1.22487415871</v>
      </c>
    </row>
    <row r="24" spans="2:15" ht="12.75" customHeight="1" x14ac:dyDescent="0.2">
      <c r="B24" s="25" t="s">
        <v>212</v>
      </c>
      <c r="C24" s="14" t="s">
        <v>213</v>
      </c>
      <c r="D24" s="14" t="s">
        <v>188</v>
      </c>
      <c r="E24" s="14" t="s">
        <v>189</v>
      </c>
      <c r="F24" s="22">
        <v>520028010</v>
      </c>
      <c r="G24" s="14" t="s">
        <v>214</v>
      </c>
      <c r="H24" s="14" t="s">
        <v>48</v>
      </c>
      <c r="I24" s="17">
        <v>195</v>
      </c>
      <c r="J24" s="27">
        <v>84650</v>
      </c>
      <c r="K24" s="17">
        <v>0</v>
      </c>
      <c r="L24" s="17">
        <v>165.0675</v>
      </c>
      <c r="M24" s="17">
        <v>2.5329718239999999E-3</v>
      </c>
      <c r="N24" s="17">
        <v>1.1405972144830001</v>
      </c>
      <c r="O24" s="17">
        <v>0.45635298274399999</v>
      </c>
    </row>
    <row r="25" spans="2:15" ht="12.75" customHeight="1" x14ac:dyDescent="0.2">
      <c r="B25" s="25" t="s">
        <v>215</v>
      </c>
      <c r="C25" s="14" t="s">
        <v>216</v>
      </c>
      <c r="D25" s="14" t="s">
        <v>188</v>
      </c>
      <c r="E25" s="14" t="s">
        <v>189</v>
      </c>
      <c r="F25" s="22">
        <v>520044322</v>
      </c>
      <c r="G25" s="14" t="s">
        <v>214</v>
      </c>
      <c r="H25" s="14" t="s">
        <v>48</v>
      </c>
      <c r="I25" s="17">
        <v>228</v>
      </c>
      <c r="J25" s="27">
        <v>64110</v>
      </c>
      <c r="K25" s="17">
        <v>0</v>
      </c>
      <c r="L25" s="17">
        <v>146.17080000000001</v>
      </c>
      <c r="M25" s="17">
        <v>1.902601014E-3</v>
      </c>
      <c r="N25" s="17">
        <v>1.0100232166759999</v>
      </c>
      <c r="O25" s="17">
        <v>0.40411032195899999</v>
      </c>
    </row>
    <row r="26" spans="2:15" ht="12.75" customHeight="1" x14ac:dyDescent="0.2">
      <c r="B26" s="25" t="s">
        <v>217</v>
      </c>
      <c r="C26" s="14" t="s">
        <v>218</v>
      </c>
      <c r="D26" s="14" t="s">
        <v>188</v>
      </c>
      <c r="E26" s="14" t="s">
        <v>189</v>
      </c>
      <c r="F26" s="22">
        <v>1610</v>
      </c>
      <c r="G26" s="14" t="s">
        <v>219</v>
      </c>
      <c r="H26" s="14" t="s">
        <v>48</v>
      </c>
      <c r="I26" s="17">
        <v>14033</v>
      </c>
      <c r="J26" s="26">
        <v>934.2</v>
      </c>
      <c r="K26" s="17">
        <v>0</v>
      </c>
      <c r="L26" s="17">
        <v>131.09629000000001</v>
      </c>
      <c r="M26" s="17">
        <v>2.5147567270000001E-3</v>
      </c>
      <c r="N26" s="17">
        <v>0.90586010694399999</v>
      </c>
      <c r="O26" s="17">
        <v>0.36243465835599997</v>
      </c>
    </row>
    <row r="27" spans="2:15" ht="12.75" customHeight="1" x14ac:dyDescent="0.2">
      <c r="B27" s="25" t="s">
        <v>220</v>
      </c>
      <c r="C27" s="14" t="s">
        <v>221</v>
      </c>
      <c r="D27" s="14" t="s">
        <v>188</v>
      </c>
      <c r="E27" s="14" t="s">
        <v>189</v>
      </c>
      <c r="F27" s="22">
        <v>550013098</v>
      </c>
      <c r="G27" s="14" t="s">
        <v>222</v>
      </c>
      <c r="H27" s="14" t="s">
        <v>48</v>
      </c>
      <c r="I27" s="17">
        <v>22139</v>
      </c>
      <c r="J27" s="27">
        <v>1121</v>
      </c>
      <c r="K27" s="17">
        <v>0</v>
      </c>
      <c r="L27" s="17">
        <v>248.17819</v>
      </c>
      <c r="M27" s="17">
        <v>1.8860728330000001E-3</v>
      </c>
      <c r="N27" s="17">
        <v>1.7148824099810001</v>
      </c>
      <c r="O27" s="17">
        <v>0.68612450820699999</v>
      </c>
    </row>
    <row r="28" spans="2:15" ht="12.75" customHeight="1" x14ac:dyDescent="0.2">
      <c r="B28" s="25" t="s">
        <v>223</v>
      </c>
      <c r="C28" s="14" t="s">
        <v>224</v>
      </c>
      <c r="D28" s="14" t="s">
        <v>188</v>
      </c>
      <c r="E28" s="14" t="s">
        <v>189</v>
      </c>
      <c r="F28" s="22">
        <v>550010003</v>
      </c>
      <c r="G28" s="14" t="s">
        <v>222</v>
      </c>
      <c r="H28" s="14" t="s">
        <v>48</v>
      </c>
      <c r="I28" s="17">
        <v>439453</v>
      </c>
      <c r="J28" s="26">
        <v>38.700000000000003</v>
      </c>
      <c r="K28" s="17">
        <v>0</v>
      </c>
      <c r="L28" s="17">
        <v>170.06831</v>
      </c>
      <c r="M28" s="17">
        <v>3.392860792E-3</v>
      </c>
      <c r="N28" s="17">
        <v>1.1751522295900001</v>
      </c>
      <c r="O28" s="17">
        <v>0.47017844541600001</v>
      </c>
    </row>
    <row r="29" spans="2:15" ht="12.75" customHeight="1" x14ac:dyDescent="0.2">
      <c r="B29" s="25" t="s">
        <v>225</v>
      </c>
      <c r="C29" s="14" t="s">
        <v>226</v>
      </c>
      <c r="D29" s="14" t="s">
        <v>188</v>
      </c>
      <c r="E29" s="14" t="s">
        <v>189</v>
      </c>
      <c r="F29" s="22">
        <v>520027830</v>
      </c>
      <c r="G29" s="14" t="s">
        <v>227</v>
      </c>
      <c r="H29" s="14" t="s">
        <v>48</v>
      </c>
      <c r="I29" s="17">
        <v>32579</v>
      </c>
      <c r="J29" s="27">
        <v>1919</v>
      </c>
      <c r="K29" s="17">
        <v>0</v>
      </c>
      <c r="L29" s="17">
        <v>625.19101000000001</v>
      </c>
      <c r="M29" s="17">
        <v>2.5446356950000002E-3</v>
      </c>
      <c r="N29" s="17">
        <v>4.3199971195179998</v>
      </c>
      <c r="O29" s="17">
        <v>1.7284309885239999</v>
      </c>
    </row>
    <row r="30" spans="2:15" ht="12.75" customHeight="1" x14ac:dyDescent="0.2">
      <c r="B30" s="25" t="s">
        <v>228</v>
      </c>
      <c r="C30" s="14" t="s">
        <v>229</v>
      </c>
      <c r="D30" s="14" t="s">
        <v>188</v>
      </c>
      <c r="E30" s="14" t="s">
        <v>189</v>
      </c>
      <c r="F30" s="22">
        <v>520041997</v>
      </c>
      <c r="G30" s="14" t="s">
        <v>230</v>
      </c>
      <c r="H30" s="14" t="s">
        <v>48</v>
      </c>
      <c r="I30" s="17">
        <v>4452</v>
      </c>
      <c r="J30" s="27">
        <v>5985</v>
      </c>
      <c r="K30" s="17">
        <v>0</v>
      </c>
      <c r="L30" s="17">
        <v>266.4522</v>
      </c>
      <c r="M30" s="17">
        <v>4.1886884460000003E-3</v>
      </c>
      <c r="N30" s="17">
        <v>1.8411536923559999</v>
      </c>
      <c r="O30" s="17">
        <v>0.73664565240699997</v>
      </c>
    </row>
    <row r="31" spans="2:15" ht="12.75" customHeight="1" x14ac:dyDescent="0.2">
      <c r="B31" s="25" t="s">
        <v>231</v>
      </c>
      <c r="C31" s="14" t="s">
        <v>232</v>
      </c>
      <c r="D31" s="14" t="s">
        <v>188</v>
      </c>
      <c r="E31" s="14" t="s">
        <v>189</v>
      </c>
      <c r="F31" s="22">
        <v>520003781</v>
      </c>
      <c r="G31" s="14" t="s">
        <v>233</v>
      </c>
      <c r="H31" s="14" t="s">
        <v>48</v>
      </c>
      <c r="I31" s="17">
        <v>2199</v>
      </c>
      <c r="J31" s="27">
        <v>8710</v>
      </c>
      <c r="K31" s="17">
        <v>3.7708400000000002</v>
      </c>
      <c r="L31" s="17">
        <v>195.30374</v>
      </c>
      <c r="M31" s="17">
        <v>1.9073144069999999E-3</v>
      </c>
      <c r="N31" s="17">
        <v>1.349526113996</v>
      </c>
      <c r="O31" s="17">
        <v>0.53994544225800001</v>
      </c>
    </row>
    <row r="32" spans="2:15" ht="12.75" customHeight="1" x14ac:dyDescent="0.2">
      <c r="B32" s="25" t="s">
        <v>234</v>
      </c>
      <c r="C32" s="14" t="s">
        <v>235</v>
      </c>
      <c r="D32" s="14" t="s">
        <v>188</v>
      </c>
      <c r="E32" s="14" t="s">
        <v>189</v>
      </c>
      <c r="F32" s="22">
        <v>512607888</v>
      </c>
      <c r="G32" s="14" t="s">
        <v>236</v>
      </c>
      <c r="H32" s="14" t="s">
        <v>48</v>
      </c>
      <c r="I32" s="17">
        <v>153</v>
      </c>
      <c r="J32" s="27">
        <v>41370</v>
      </c>
      <c r="K32" s="17">
        <v>0</v>
      </c>
      <c r="L32" s="17">
        <v>63.296100000000003</v>
      </c>
      <c r="M32" s="17">
        <v>1.0594247249999999E-3</v>
      </c>
      <c r="N32" s="17">
        <v>0.43736868461400003</v>
      </c>
      <c r="O32" s="17">
        <v>0.17499122499</v>
      </c>
    </row>
    <row r="33" spans="2:15" ht="12.75" customHeight="1" x14ac:dyDescent="0.2">
      <c r="B33" s="25" t="s">
        <v>237</v>
      </c>
      <c r="C33" s="14" t="s">
        <v>238</v>
      </c>
      <c r="D33" s="14" t="s">
        <v>188</v>
      </c>
      <c r="E33" s="14" t="s">
        <v>189</v>
      </c>
      <c r="F33" s="22">
        <v>520022732</v>
      </c>
      <c r="G33" s="14" t="s">
        <v>239</v>
      </c>
      <c r="H33" s="14" t="s">
        <v>48</v>
      </c>
      <c r="I33" s="17">
        <v>8080</v>
      </c>
      <c r="J33" s="27">
        <v>2398</v>
      </c>
      <c r="K33" s="17">
        <v>5.4283700000000001</v>
      </c>
      <c r="L33" s="17">
        <v>199.18677</v>
      </c>
      <c r="M33" s="17">
        <v>3.3927282470000001E-3</v>
      </c>
      <c r="N33" s="17">
        <v>1.37635739939</v>
      </c>
      <c r="O33" s="17">
        <v>0.55068064041999998</v>
      </c>
    </row>
    <row r="34" spans="2:15" ht="12.75" customHeight="1" x14ac:dyDescent="0.2">
      <c r="B34" s="25" t="s">
        <v>240</v>
      </c>
      <c r="C34" s="14" t="s">
        <v>241</v>
      </c>
      <c r="D34" s="14" t="s">
        <v>188</v>
      </c>
      <c r="E34" s="14" t="s">
        <v>189</v>
      </c>
      <c r="F34" s="22">
        <v>514892801</v>
      </c>
      <c r="G34" s="14" t="s">
        <v>242</v>
      </c>
      <c r="H34" s="14" t="s">
        <v>48</v>
      </c>
      <c r="I34" s="17">
        <v>6763</v>
      </c>
      <c r="J34" s="27">
        <v>1224</v>
      </c>
      <c r="K34" s="17">
        <v>1.3354999999999999</v>
      </c>
      <c r="L34" s="17">
        <v>84.114620000000002</v>
      </c>
      <c r="M34" s="17">
        <v>1.9077854530000001E-3</v>
      </c>
      <c r="N34" s="17">
        <v>0.58122223496000003</v>
      </c>
      <c r="O34" s="17">
        <v>0.23254703517799999</v>
      </c>
    </row>
    <row r="35" spans="2:15" ht="12.75" customHeight="1" x14ac:dyDescent="0.2">
      <c r="B35" s="25" t="s">
        <v>243</v>
      </c>
      <c r="C35" s="14" t="s">
        <v>244</v>
      </c>
      <c r="D35" s="14" t="s">
        <v>188</v>
      </c>
      <c r="E35" s="14" t="s">
        <v>189</v>
      </c>
      <c r="F35" s="22">
        <v>511659401</v>
      </c>
      <c r="G35" s="14" t="s">
        <v>245</v>
      </c>
      <c r="H35" s="14" t="s">
        <v>48</v>
      </c>
      <c r="I35" s="17">
        <v>3306</v>
      </c>
      <c r="J35" s="27">
        <v>5416</v>
      </c>
      <c r="K35" s="17">
        <v>0</v>
      </c>
      <c r="L35" s="17">
        <v>179.05296000000001</v>
      </c>
      <c r="M35" s="17">
        <v>2.5142713029999999E-3</v>
      </c>
      <c r="N35" s="17">
        <v>1.2372351154579999</v>
      </c>
      <c r="O35" s="17">
        <v>0.495017810078</v>
      </c>
    </row>
    <row r="36" spans="2:15" ht="12.75" customHeight="1" x14ac:dyDescent="0.2">
      <c r="B36" s="25" t="s">
        <v>246</v>
      </c>
      <c r="C36" s="14" t="s">
        <v>247</v>
      </c>
      <c r="D36" s="14" t="s">
        <v>188</v>
      </c>
      <c r="E36" s="14" t="s">
        <v>189</v>
      </c>
      <c r="F36" s="22">
        <v>520038506</v>
      </c>
      <c r="G36" s="14" t="s">
        <v>245</v>
      </c>
      <c r="H36" s="14" t="s">
        <v>48</v>
      </c>
      <c r="I36" s="17">
        <v>5832</v>
      </c>
      <c r="J36" s="27">
        <v>4133</v>
      </c>
      <c r="K36" s="17">
        <v>4.0823999999999998</v>
      </c>
      <c r="L36" s="17">
        <v>245.11895999999999</v>
      </c>
      <c r="M36" s="17">
        <v>3.3924627600000002E-3</v>
      </c>
      <c r="N36" s="17">
        <v>1.6937434867129999</v>
      </c>
      <c r="O36" s="17">
        <v>0.67766682431799996</v>
      </c>
    </row>
    <row r="37" spans="2:15" ht="12.75" customHeight="1" x14ac:dyDescent="0.2">
      <c r="B37" s="25" t="s">
        <v>248</v>
      </c>
      <c r="C37" s="14" t="s">
        <v>249</v>
      </c>
      <c r="D37" s="14" t="s">
        <v>188</v>
      </c>
      <c r="E37" s="14" t="s">
        <v>189</v>
      </c>
      <c r="F37" s="22">
        <v>520026683</v>
      </c>
      <c r="G37" s="14" t="s">
        <v>245</v>
      </c>
      <c r="H37" s="14" t="s">
        <v>48</v>
      </c>
      <c r="I37" s="17">
        <v>6659</v>
      </c>
      <c r="J37" s="27">
        <v>2050</v>
      </c>
      <c r="K37" s="17">
        <v>3.48793</v>
      </c>
      <c r="L37" s="17">
        <v>139.99743000000001</v>
      </c>
      <c r="M37" s="17">
        <v>1.865896737E-3</v>
      </c>
      <c r="N37" s="17">
        <v>0.96736594843199997</v>
      </c>
      <c r="O37" s="17">
        <v>0.38704314754199998</v>
      </c>
    </row>
    <row r="38" spans="2:15" ht="12.75" customHeight="1" x14ac:dyDescent="0.2">
      <c r="B38" s="25" t="s">
        <v>250</v>
      </c>
      <c r="C38" s="14" t="s">
        <v>251</v>
      </c>
      <c r="D38" s="14" t="s">
        <v>188</v>
      </c>
      <c r="E38" s="14" t="s">
        <v>189</v>
      </c>
      <c r="F38" s="22">
        <v>520033234</v>
      </c>
      <c r="G38" s="14" t="s">
        <v>245</v>
      </c>
      <c r="H38" s="14" t="s">
        <v>48</v>
      </c>
      <c r="I38" s="17">
        <v>4759</v>
      </c>
      <c r="J38" s="27">
        <v>2905</v>
      </c>
      <c r="K38" s="17">
        <v>0</v>
      </c>
      <c r="L38" s="17">
        <v>138.24895000000001</v>
      </c>
      <c r="M38" s="17">
        <v>2.5776323379999998E-3</v>
      </c>
      <c r="N38" s="17">
        <v>0.955284155119</v>
      </c>
      <c r="O38" s="17">
        <v>0.38220922164400001</v>
      </c>
    </row>
    <row r="39" spans="2:15" ht="12.75" customHeight="1" x14ac:dyDescent="0.2">
      <c r="B39" s="25" t="s">
        <v>252</v>
      </c>
      <c r="C39" s="14" t="s">
        <v>253</v>
      </c>
      <c r="D39" s="14" t="s">
        <v>188</v>
      </c>
      <c r="E39" s="14" t="s">
        <v>189</v>
      </c>
      <c r="F39" s="22">
        <v>520037789</v>
      </c>
      <c r="G39" s="14" t="s">
        <v>245</v>
      </c>
      <c r="H39" s="14" t="s">
        <v>48</v>
      </c>
      <c r="I39" s="17">
        <v>854</v>
      </c>
      <c r="J39" s="27">
        <v>18410</v>
      </c>
      <c r="K39" s="17">
        <v>0</v>
      </c>
      <c r="L39" s="17">
        <v>157.22139999999999</v>
      </c>
      <c r="M39" s="17">
        <v>1.905913869E-3</v>
      </c>
      <c r="N39" s="17">
        <v>1.08638157661</v>
      </c>
      <c r="O39" s="17">
        <v>0.43466130426100003</v>
      </c>
    </row>
    <row r="40" spans="2:15" ht="12.75" customHeight="1" x14ac:dyDescent="0.2">
      <c r="B40" s="25" t="s">
        <v>254</v>
      </c>
      <c r="C40" s="14" t="s">
        <v>255</v>
      </c>
      <c r="D40" s="14" t="s">
        <v>188</v>
      </c>
      <c r="E40" s="14" t="s">
        <v>189</v>
      </c>
      <c r="F40" s="22">
        <v>510960719</v>
      </c>
      <c r="G40" s="14" t="s">
        <v>245</v>
      </c>
      <c r="H40" s="14" t="s">
        <v>48</v>
      </c>
      <c r="I40" s="17">
        <v>1800</v>
      </c>
      <c r="J40" s="27">
        <v>21190</v>
      </c>
      <c r="K40" s="17">
        <v>0</v>
      </c>
      <c r="L40" s="17">
        <v>381.42</v>
      </c>
      <c r="M40" s="17">
        <v>1.48425747E-3</v>
      </c>
      <c r="N40" s="17">
        <v>2.63556781043</v>
      </c>
      <c r="O40" s="17">
        <v>1.0544907669779999</v>
      </c>
    </row>
    <row r="41" spans="2:15" ht="12.75" customHeight="1" x14ac:dyDescent="0.2">
      <c r="B41" s="25" t="s">
        <v>256</v>
      </c>
      <c r="C41" s="14" t="s">
        <v>257</v>
      </c>
      <c r="D41" s="14" t="s">
        <v>188</v>
      </c>
      <c r="E41" s="14" t="s">
        <v>189</v>
      </c>
      <c r="F41" s="22">
        <v>520013954</v>
      </c>
      <c r="G41" s="14" t="s">
        <v>258</v>
      </c>
      <c r="H41" s="14" t="s">
        <v>48</v>
      </c>
      <c r="I41" s="17">
        <v>11348</v>
      </c>
      <c r="J41" s="27">
        <v>5692</v>
      </c>
      <c r="K41" s="17">
        <v>0</v>
      </c>
      <c r="L41" s="17">
        <v>645.92816000000005</v>
      </c>
      <c r="M41" s="17">
        <v>1.0414692759999999E-3</v>
      </c>
      <c r="N41" s="17">
        <v>4.4632884126330001</v>
      </c>
      <c r="O41" s="17">
        <v>1.7857618395770001</v>
      </c>
    </row>
    <row r="42" spans="2:15" ht="12.75" customHeight="1" x14ac:dyDescent="0.2">
      <c r="B42" s="25" t="s">
        <v>259</v>
      </c>
      <c r="C42" s="14" t="s">
        <v>260</v>
      </c>
      <c r="D42" s="14" t="s">
        <v>188</v>
      </c>
      <c r="E42" s="14" t="s">
        <v>189</v>
      </c>
      <c r="F42" s="22">
        <v>1612</v>
      </c>
      <c r="G42" s="14" t="s">
        <v>258</v>
      </c>
      <c r="H42" s="14" t="s">
        <v>48</v>
      </c>
      <c r="I42" s="17">
        <v>4137</v>
      </c>
      <c r="J42" s="27">
        <v>17330</v>
      </c>
      <c r="K42" s="17">
        <v>0</v>
      </c>
      <c r="L42" s="17">
        <v>716.94209999999998</v>
      </c>
      <c r="M42" s="17">
        <v>2.9624638000000001E-3</v>
      </c>
      <c r="N42" s="17">
        <v>4.9539864734480004</v>
      </c>
      <c r="O42" s="17">
        <v>1.9820901497250001</v>
      </c>
    </row>
    <row r="43" spans="2:15" ht="12.75" customHeight="1" x14ac:dyDescent="0.2">
      <c r="B43" s="25" t="s">
        <v>261</v>
      </c>
      <c r="C43" s="14" t="s">
        <v>262</v>
      </c>
      <c r="D43" s="14" t="s">
        <v>188</v>
      </c>
      <c r="E43" s="14" t="s">
        <v>189</v>
      </c>
      <c r="F43" s="22">
        <v>2250</v>
      </c>
      <c r="G43" s="14" t="s">
        <v>263</v>
      </c>
      <c r="H43" s="14" t="s">
        <v>48</v>
      </c>
      <c r="I43" s="17">
        <v>1687</v>
      </c>
      <c r="J43" s="27">
        <v>19820</v>
      </c>
      <c r="K43" s="17">
        <v>0.65854999999999997</v>
      </c>
      <c r="L43" s="17">
        <f>334.3634+0.65855</f>
        <v>335.02195</v>
      </c>
      <c r="M43" s="17">
        <v>3.3240003200000002E-3</v>
      </c>
      <c r="N43" s="17">
        <v>2.3104121808659999</v>
      </c>
      <c r="O43" s="17">
        <v>0.92439598897599995</v>
      </c>
    </row>
    <row r="44" spans="2:15" ht="12.75" customHeight="1" x14ac:dyDescent="0.2">
      <c r="B44" s="25" t="s">
        <v>264</v>
      </c>
      <c r="C44" s="14" t="s">
        <v>265</v>
      </c>
      <c r="D44" s="14" t="s">
        <v>188</v>
      </c>
      <c r="E44" s="14" t="s">
        <v>189</v>
      </c>
      <c r="F44" s="22">
        <v>520036872</v>
      </c>
      <c r="G44" s="14" t="s">
        <v>266</v>
      </c>
      <c r="H44" s="14" t="s">
        <v>48</v>
      </c>
      <c r="I44" s="17">
        <v>1718</v>
      </c>
      <c r="J44" s="27">
        <v>44590</v>
      </c>
      <c r="K44" s="17">
        <v>0</v>
      </c>
      <c r="L44" s="17">
        <v>766.05619999999999</v>
      </c>
      <c r="M44" s="17">
        <v>2.7697404340000001E-3</v>
      </c>
      <c r="N44" s="17">
        <v>5.2933591885600002</v>
      </c>
      <c r="O44" s="17">
        <v>2.1178731841189999</v>
      </c>
    </row>
    <row r="45" spans="2:15" ht="12.75" customHeight="1" x14ac:dyDescent="0.2">
      <c r="B45" s="25" t="s">
        <v>267</v>
      </c>
      <c r="C45" s="14" t="s">
        <v>268</v>
      </c>
      <c r="D45" s="14" t="s">
        <v>188</v>
      </c>
      <c r="E45" s="14" t="s">
        <v>189</v>
      </c>
      <c r="F45" s="22">
        <v>520031931</v>
      </c>
      <c r="G45" s="14" t="s">
        <v>269</v>
      </c>
      <c r="H45" s="14" t="s">
        <v>48</v>
      </c>
      <c r="I45" s="17">
        <v>93829</v>
      </c>
      <c r="J45" s="26">
        <v>255.1</v>
      </c>
      <c r="K45" s="17">
        <v>0</v>
      </c>
      <c r="L45" s="17">
        <v>239.35777999999999</v>
      </c>
      <c r="M45" s="17">
        <v>3.3928578330000001E-3</v>
      </c>
      <c r="N45" s="17">
        <v>1.6539344033979999</v>
      </c>
      <c r="O45" s="17">
        <v>0.66173920878400005</v>
      </c>
    </row>
    <row r="46" spans="2:15" ht="12.75" customHeight="1" x14ac:dyDescent="0.2">
      <c r="B46" s="24" t="s">
        <v>270</v>
      </c>
      <c r="C46" s="9"/>
      <c r="D46" s="9"/>
      <c r="E46" s="9"/>
      <c r="F46" s="9"/>
      <c r="G46" s="9"/>
      <c r="H46" s="9"/>
      <c r="I46" s="9"/>
      <c r="J46" s="9"/>
      <c r="K46" s="9"/>
      <c r="L46" s="20">
        <v>3795.0769</v>
      </c>
      <c r="M46" s="9"/>
      <c r="N46" s="20">
        <v>26.223539708848001</v>
      </c>
      <c r="O46" s="20">
        <v>10.492039093451</v>
      </c>
    </row>
    <row r="47" spans="2:15" ht="12.75" customHeight="1" x14ac:dyDescent="0.2">
      <c r="B47" s="25" t="s">
        <v>271</v>
      </c>
      <c r="C47" s="14" t="s">
        <v>272</v>
      </c>
      <c r="D47" s="14" t="s">
        <v>188</v>
      </c>
      <c r="E47" s="14" t="s">
        <v>189</v>
      </c>
      <c r="F47" s="22">
        <v>520025602</v>
      </c>
      <c r="G47" s="14" t="s">
        <v>273</v>
      </c>
      <c r="H47" s="14" t="s">
        <v>48</v>
      </c>
      <c r="I47" s="17">
        <v>486</v>
      </c>
      <c r="J47" s="27">
        <v>11080</v>
      </c>
      <c r="K47" s="17">
        <v>0</v>
      </c>
      <c r="L47" s="17">
        <v>53.848799999999997</v>
      </c>
      <c r="M47" s="17">
        <v>1.9064677500000001E-3</v>
      </c>
      <c r="N47" s="17">
        <v>0.37208894108899998</v>
      </c>
      <c r="O47" s="17">
        <v>0.14887279747400001</v>
      </c>
    </row>
    <row r="48" spans="2:15" ht="12.75" customHeight="1" x14ac:dyDescent="0.2">
      <c r="B48" s="25" t="s">
        <v>274</v>
      </c>
      <c r="C48" s="14" t="s">
        <v>275</v>
      </c>
      <c r="D48" s="14" t="s">
        <v>188</v>
      </c>
      <c r="E48" s="14" t="s">
        <v>189</v>
      </c>
      <c r="F48" s="22">
        <v>512157603</v>
      </c>
      <c r="G48" s="14" t="s">
        <v>273</v>
      </c>
      <c r="H48" s="14" t="s">
        <v>48</v>
      </c>
      <c r="I48" s="17">
        <v>343</v>
      </c>
      <c r="J48" s="27">
        <v>11210</v>
      </c>
      <c r="K48" s="17">
        <v>0</v>
      </c>
      <c r="L48" s="17">
        <v>38.450299999999999</v>
      </c>
      <c r="M48" s="17">
        <v>2.5376506339999999E-3</v>
      </c>
      <c r="N48" s="17">
        <v>0.26568709816300001</v>
      </c>
      <c r="O48" s="17">
        <v>0.106301416647</v>
      </c>
    </row>
    <row r="49" spans="2:15" ht="12.75" customHeight="1" x14ac:dyDescent="0.2">
      <c r="B49" s="25" t="s">
        <v>276</v>
      </c>
      <c r="C49" s="14" t="s">
        <v>277</v>
      </c>
      <c r="D49" s="14" t="s">
        <v>188</v>
      </c>
      <c r="E49" s="14" t="s">
        <v>189</v>
      </c>
      <c r="F49" s="22">
        <v>520037284</v>
      </c>
      <c r="G49" s="14" t="s">
        <v>273</v>
      </c>
      <c r="H49" s="14" t="s">
        <v>48</v>
      </c>
      <c r="I49" s="17">
        <v>134</v>
      </c>
      <c r="J49" s="27">
        <v>10060</v>
      </c>
      <c r="K49" s="17">
        <v>0</v>
      </c>
      <c r="L49" s="17">
        <v>13.480399999999999</v>
      </c>
      <c r="M49" s="17">
        <v>1.4573239E-3</v>
      </c>
      <c r="N49" s="17">
        <v>9.3147995154000005E-2</v>
      </c>
      <c r="O49" s="17">
        <v>3.7268515900999999E-2</v>
      </c>
    </row>
    <row r="50" spans="2:15" ht="12.75" customHeight="1" x14ac:dyDescent="0.2">
      <c r="B50" s="25" t="s">
        <v>278</v>
      </c>
      <c r="C50" s="14" t="s">
        <v>279</v>
      </c>
      <c r="D50" s="14" t="s">
        <v>188</v>
      </c>
      <c r="E50" s="14" t="s">
        <v>189</v>
      </c>
      <c r="F50" s="22">
        <v>520039967</v>
      </c>
      <c r="G50" s="33" t="s">
        <v>239</v>
      </c>
      <c r="H50" s="14" t="s">
        <v>48</v>
      </c>
      <c r="I50" s="17">
        <v>425</v>
      </c>
      <c r="J50" s="27">
        <v>4222</v>
      </c>
      <c r="K50" s="17">
        <v>0</v>
      </c>
      <c r="L50" s="17">
        <v>17.9435</v>
      </c>
      <c r="M50" s="17">
        <v>1.8824691670000001E-3</v>
      </c>
      <c r="N50" s="17">
        <v>0.123987496739</v>
      </c>
      <c r="O50" s="17">
        <v>4.9607401491999999E-2</v>
      </c>
    </row>
    <row r="51" spans="2:15" ht="12.75" customHeight="1" x14ac:dyDescent="0.2">
      <c r="B51" s="25" t="s">
        <v>280</v>
      </c>
      <c r="C51" s="14" t="s">
        <v>281</v>
      </c>
      <c r="D51" s="14" t="s">
        <v>188</v>
      </c>
      <c r="E51" s="14" t="s">
        <v>189</v>
      </c>
      <c r="F51" s="22">
        <v>511235434</v>
      </c>
      <c r="G51" s="33" t="s">
        <v>230</v>
      </c>
      <c r="H51" s="14" t="s">
        <v>48</v>
      </c>
      <c r="I51" s="17">
        <v>909</v>
      </c>
      <c r="J51" s="27">
        <v>3235</v>
      </c>
      <c r="K51" s="17">
        <v>0</v>
      </c>
      <c r="L51" s="17">
        <v>29.40615</v>
      </c>
      <c r="M51" s="17">
        <v>2.5135674569999999E-3</v>
      </c>
      <c r="N51" s="17">
        <v>0.20319307421900001</v>
      </c>
      <c r="O51" s="17">
        <v>8.1297555627000001E-2</v>
      </c>
    </row>
    <row r="52" spans="2:15" ht="12.75" customHeight="1" x14ac:dyDescent="0.2">
      <c r="B52" s="25" t="s">
        <v>282</v>
      </c>
      <c r="C52" s="14" t="s">
        <v>283</v>
      </c>
      <c r="D52" s="14" t="s">
        <v>188</v>
      </c>
      <c r="E52" s="14" t="s">
        <v>189</v>
      </c>
      <c r="F52" s="22">
        <v>510007800</v>
      </c>
      <c r="G52" s="14" t="s">
        <v>284</v>
      </c>
      <c r="H52" s="14" t="s">
        <v>48</v>
      </c>
      <c r="I52" s="17">
        <v>367</v>
      </c>
      <c r="J52" s="27">
        <v>4841</v>
      </c>
      <c r="K52" s="17">
        <v>0</v>
      </c>
      <c r="L52" s="17">
        <v>17.766470000000002</v>
      </c>
      <c r="M52" s="17">
        <v>1.4839838109999999E-3</v>
      </c>
      <c r="N52" s="17">
        <v>0.122764240042</v>
      </c>
      <c r="O52" s="17">
        <v>4.9117976447999999E-2</v>
      </c>
    </row>
    <row r="53" spans="2:15" ht="12.75" customHeight="1" x14ac:dyDescent="0.2">
      <c r="B53" s="25" t="s">
        <v>285</v>
      </c>
      <c r="C53" s="14" t="s">
        <v>286</v>
      </c>
      <c r="D53" s="14" t="s">
        <v>188</v>
      </c>
      <c r="E53" s="14" t="s">
        <v>189</v>
      </c>
      <c r="F53" s="22">
        <v>511527202</v>
      </c>
      <c r="G53" s="14" t="s">
        <v>284</v>
      </c>
      <c r="H53" s="14" t="s">
        <v>48</v>
      </c>
      <c r="I53" s="17">
        <v>2053.9</v>
      </c>
      <c r="J53" s="27">
        <v>2329</v>
      </c>
      <c r="K53" s="17">
        <v>0</v>
      </c>
      <c r="L53" s="17">
        <v>47.835329999999999</v>
      </c>
      <c r="M53" s="17">
        <v>1.907697231E-3</v>
      </c>
      <c r="N53" s="17">
        <v>0.33053656323500002</v>
      </c>
      <c r="O53" s="17">
        <v>0.132247689739</v>
      </c>
    </row>
    <row r="54" spans="2:15" ht="12.75" customHeight="1" x14ac:dyDescent="0.2">
      <c r="B54" s="25" t="s">
        <v>287</v>
      </c>
      <c r="C54" s="14" t="s">
        <v>288</v>
      </c>
      <c r="D54" s="14" t="s">
        <v>188</v>
      </c>
      <c r="E54" s="14" t="s">
        <v>189</v>
      </c>
      <c r="F54" s="22">
        <v>514401702</v>
      </c>
      <c r="G54" s="14" t="s">
        <v>190</v>
      </c>
      <c r="H54" s="14" t="s">
        <v>48</v>
      </c>
      <c r="I54" s="17">
        <v>1118</v>
      </c>
      <c r="J54" s="27">
        <v>2206</v>
      </c>
      <c r="K54" s="17">
        <v>0</v>
      </c>
      <c r="L54" s="17">
        <v>24.663080000000001</v>
      </c>
      <c r="M54" s="17">
        <v>8.4769716799999999E-4</v>
      </c>
      <c r="N54" s="17">
        <v>0.170419012516</v>
      </c>
      <c r="O54" s="17">
        <v>6.8184652469999996E-2</v>
      </c>
    </row>
    <row r="55" spans="2:15" ht="12.75" customHeight="1" x14ac:dyDescent="0.2">
      <c r="B55" s="25" t="s">
        <v>289</v>
      </c>
      <c r="C55" s="14" t="s">
        <v>290</v>
      </c>
      <c r="D55" s="14" t="s">
        <v>188</v>
      </c>
      <c r="E55" s="14" t="s">
        <v>189</v>
      </c>
      <c r="F55" s="22">
        <v>520037367</v>
      </c>
      <c r="G55" s="14" t="s">
        <v>190</v>
      </c>
      <c r="H55" s="14" t="s">
        <v>48</v>
      </c>
      <c r="I55" s="17">
        <v>14491</v>
      </c>
      <c r="J55" s="26">
        <v>150.6</v>
      </c>
      <c r="K55" s="17">
        <v>0</v>
      </c>
      <c r="L55" s="17">
        <v>21.823450000000001</v>
      </c>
      <c r="M55" s="17">
        <v>1.908435206E-3</v>
      </c>
      <c r="N55" s="17">
        <v>0.15079749969199999</v>
      </c>
      <c r="O55" s="17">
        <v>6.0334084548000003E-2</v>
      </c>
    </row>
    <row r="56" spans="2:15" ht="12.75" customHeight="1" x14ac:dyDescent="0.2">
      <c r="B56" s="25" t="s">
        <v>291</v>
      </c>
      <c r="C56" s="14" t="s">
        <v>292</v>
      </c>
      <c r="D56" s="14" t="s">
        <v>188</v>
      </c>
      <c r="E56" s="14" t="s">
        <v>189</v>
      </c>
      <c r="F56" s="22">
        <v>520043878</v>
      </c>
      <c r="G56" s="14" t="s">
        <v>190</v>
      </c>
      <c r="H56" s="14" t="s">
        <v>48</v>
      </c>
      <c r="I56" s="17">
        <v>235</v>
      </c>
      <c r="J56" s="27">
        <v>5614</v>
      </c>
      <c r="K56" s="17">
        <v>0</v>
      </c>
      <c r="L56" s="17">
        <v>13.1929</v>
      </c>
      <c r="M56" s="17">
        <v>1.4800518610000001E-3</v>
      </c>
      <c r="N56" s="17">
        <v>9.1161403613E-2</v>
      </c>
      <c r="O56" s="17">
        <v>3.6473680560999998E-2</v>
      </c>
    </row>
    <row r="57" spans="2:15" ht="12.75" customHeight="1" x14ac:dyDescent="0.2">
      <c r="B57" s="25" t="s">
        <v>293</v>
      </c>
      <c r="C57" s="14" t="s">
        <v>294</v>
      </c>
      <c r="D57" s="14" t="s">
        <v>188</v>
      </c>
      <c r="E57" s="14" t="s">
        <v>189</v>
      </c>
      <c r="F57" s="22">
        <v>511524605</v>
      </c>
      <c r="G57" s="14" t="s">
        <v>295</v>
      </c>
      <c r="H57" s="14" t="s">
        <v>48</v>
      </c>
      <c r="I57" s="17">
        <v>1366</v>
      </c>
      <c r="J57" s="27">
        <v>2055</v>
      </c>
      <c r="K57" s="17">
        <v>0</v>
      </c>
      <c r="L57" s="17">
        <v>28.071300000000001</v>
      </c>
      <c r="M57" s="17">
        <v>3.392311626E-3</v>
      </c>
      <c r="N57" s="17">
        <v>0.193969416068</v>
      </c>
      <c r="O57" s="17">
        <v>7.7607169700000006E-2</v>
      </c>
    </row>
    <row r="58" spans="2:15" ht="12.75" customHeight="1" x14ac:dyDescent="0.2">
      <c r="B58" s="25" t="s">
        <v>296</v>
      </c>
      <c r="C58" s="14" t="s">
        <v>297</v>
      </c>
      <c r="D58" s="14" t="s">
        <v>188</v>
      </c>
      <c r="E58" s="14" t="s">
        <v>189</v>
      </c>
      <c r="F58" s="22">
        <v>514304005</v>
      </c>
      <c r="G58" s="14" t="s">
        <v>295</v>
      </c>
      <c r="H58" s="14" t="s">
        <v>48</v>
      </c>
      <c r="I58" s="17">
        <v>11890</v>
      </c>
      <c r="J58" s="26">
        <v>310.8</v>
      </c>
      <c r="K58" s="17">
        <v>0</v>
      </c>
      <c r="L58" s="17">
        <v>36.954120000000003</v>
      </c>
      <c r="M58" s="17">
        <v>4.1912402949999998E-3</v>
      </c>
      <c r="N58" s="17">
        <v>0.25534866848799997</v>
      </c>
      <c r="O58" s="17">
        <v>0.102165010596</v>
      </c>
    </row>
    <row r="59" spans="2:15" ht="12.75" customHeight="1" x14ac:dyDescent="0.2">
      <c r="B59" s="25" t="s">
        <v>298</v>
      </c>
      <c r="C59" s="14" t="s">
        <v>299</v>
      </c>
      <c r="D59" s="14" t="s">
        <v>188</v>
      </c>
      <c r="E59" s="14" t="s">
        <v>189</v>
      </c>
      <c r="F59" s="22">
        <v>513910703</v>
      </c>
      <c r="G59" s="14" t="s">
        <v>195</v>
      </c>
      <c r="H59" s="14" t="s">
        <v>48</v>
      </c>
      <c r="I59" s="17">
        <v>373</v>
      </c>
      <c r="J59" s="27">
        <v>17190</v>
      </c>
      <c r="K59" s="17">
        <v>0.63544</v>
      </c>
      <c r="L59" s="17">
        <v>64.754140000000007</v>
      </c>
      <c r="M59" s="17">
        <v>2.5417527170000002E-3</v>
      </c>
      <c r="N59" s="17">
        <v>0.447443571328</v>
      </c>
      <c r="O59" s="17">
        <v>0.179022187493</v>
      </c>
    </row>
    <row r="60" spans="2:15" ht="12.75" customHeight="1" x14ac:dyDescent="0.2">
      <c r="B60" s="25" t="s">
        <v>300</v>
      </c>
      <c r="C60" s="14" t="s">
        <v>301</v>
      </c>
      <c r="D60" s="14" t="s">
        <v>188</v>
      </c>
      <c r="E60" s="14" t="s">
        <v>189</v>
      </c>
      <c r="F60" s="22">
        <v>520036120</v>
      </c>
      <c r="G60" s="14" t="s">
        <v>195</v>
      </c>
      <c r="H60" s="14" t="s">
        <v>48</v>
      </c>
      <c r="I60" s="17">
        <v>1863</v>
      </c>
      <c r="J60" s="27">
        <v>4960</v>
      </c>
      <c r="K60" s="17">
        <v>0</v>
      </c>
      <c r="L60" s="17">
        <v>92.404799999999994</v>
      </c>
      <c r="M60" s="17">
        <v>3.351993483E-3</v>
      </c>
      <c r="N60" s="17">
        <v>0.63850641395100005</v>
      </c>
      <c r="O60" s="17">
        <v>0.25546643706200001</v>
      </c>
    </row>
    <row r="61" spans="2:15" ht="12.75" customHeight="1" x14ac:dyDescent="0.2">
      <c r="B61" s="25" t="s">
        <v>302</v>
      </c>
      <c r="C61" s="14" t="s">
        <v>303</v>
      </c>
      <c r="D61" s="14" t="s">
        <v>188</v>
      </c>
      <c r="E61" s="14" t="s">
        <v>189</v>
      </c>
      <c r="F61" s="22">
        <v>520029984</v>
      </c>
      <c r="G61" s="14" t="s">
        <v>195</v>
      </c>
      <c r="H61" s="14" t="s">
        <v>48</v>
      </c>
      <c r="I61" s="17">
        <v>15643</v>
      </c>
      <c r="J61" s="26">
        <v>351.2</v>
      </c>
      <c r="K61" s="17">
        <v>0</v>
      </c>
      <c r="L61" s="17">
        <v>54.938220000000001</v>
      </c>
      <c r="M61" s="17">
        <v>1.4842848259999999E-3</v>
      </c>
      <c r="N61" s="17">
        <v>0.37961670650200002</v>
      </c>
      <c r="O61" s="17">
        <v>0.15188465666199999</v>
      </c>
    </row>
    <row r="62" spans="2:15" ht="12.75" customHeight="1" x14ac:dyDescent="0.2">
      <c r="B62" s="25" t="s">
        <v>304</v>
      </c>
      <c r="C62" s="14" t="s">
        <v>305</v>
      </c>
      <c r="D62" s="14" t="s">
        <v>188</v>
      </c>
      <c r="E62" s="14" t="s">
        <v>189</v>
      </c>
      <c r="F62" s="22">
        <v>520007469</v>
      </c>
      <c r="G62" s="14" t="s">
        <v>195</v>
      </c>
      <c r="H62" s="14" t="s">
        <v>48</v>
      </c>
      <c r="I62" s="17">
        <v>1207</v>
      </c>
      <c r="J62" s="27">
        <v>4649</v>
      </c>
      <c r="K62" s="17">
        <v>0</v>
      </c>
      <c r="L62" s="17">
        <v>56.113430000000001</v>
      </c>
      <c r="M62" s="17">
        <v>1.907638949E-3</v>
      </c>
      <c r="N62" s="17">
        <v>0.38773727083199999</v>
      </c>
      <c r="O62" s="17">
        <v>0.15513369471499999</v>
      </c>
    </row>
    <row r="63" spans="2:15" ht="12.75" customHeight="1" x14ac:dyDescent="0.2">
      <c r="B63" s="25" t="s">
        <v>306</v>
      </c>
      <c r="C63" s="14" t="s">
        <v>307</v>
      </c>
      <c r="D63" s="14" t="s">
        <v>188</v>
      </c>
      <c r="E63" s="14" t="s">
        <v>189</v>
      </c>
      <c r="F63" s="22">
        <v>520019753</v>
      </c>
      <c r="G63" s="14" t="s">
        <v>203</v>
      </c>
      <c r="H63" s="14" t="s">
        <v>48</v>
      </c>
      <c r="I63" s="17">
        <v>37</v>
      </c>
      <c r="J63" s="27">
        <v>68510</v>
      </c>
      <c r="K63" s="17">
        <v>0</v>
      </c>
      <c r="L63" s="17">
        <v>25.348700000000001</v>
      </c>
      <c r="M63" s="17">
        <v>4.1907350770000002E-3</v>
      </c>
      <c r="N63" s="17">
        <v>0.175156566924</v>
      </c>
      <c r="O63" s="17">
        <v>7.0080148142999996E-2</v>
      </c>
    </row>
    <row r="64" spans="2:15" ht="12.75" customHeight="1" x14ac:dyDescent="0.2">
      <c r="B64" s="25" t="s">
        <v>308</v>
      </c>
      <c r="C64" s="14" t="s">
        <v>309</v>
      </c>
      <c r="D64" s="14" t="s">
        <v>188</v>
      </c>
      <c r="E64" s="14" t="s">
        <v>189</v>
      </c>
      <c r="F64" s="22">
        <v>520029026</v>
      </c>
      <c r="G64" s="14" t="s">
        <v>203</v>
      </c>
      <c r="H64" s="14" t="s">
        <v>48</v>
      </c>
      <c r="I64" s="17">
        <v>902</v>
      </c>
      <c r="J64" s="27">
        <v>10240</v>
      </c>
      <c r="K64" s="17">
        <v>1.2644899999999999</v>
      </c>
      <c r="L64" s="17">
        <v>93.629289999999997</v>
      </c>
      <c r="M64" s="17">
        <v>2.5442392999999999E-3</v>
      </c>
      <c r="N64" s="17">
        <v>0.64696749734500003</v>
      </c>
      <c r="O64" s="17">
        <v>0.25885171680500002</v>
      </c>
    </row>
    <row r="65" spans="2:15" ht="12.75" customHeight="1" x14ac:dyDescent="0.2">
      <c r="B65" s="25" t="s">
        <v>310</v>
      </c>
      <c r="C65" s="14" t="s">
        <v>311</v>
      </c>
      <c r="D65" s="14" t="s">
        <v>188</v>
      </c>
      <c r="E65" s="14" t="s">
        <v>189</v>
      </c>
      <c r="F65" s="22">
        <v>520039132</v>
      </c>
      <c r="G65" s="14" t="s">
        <v>214</v>
      </c>
      <c r="H65" s="14" t="s">
        <v>48</v>
      </c>
      <c r="I65" s="17">
        <v>98</v>
      </c>
      <c r="J65" s="27">
        <v>18680</v>
      </c>
      <c r="K65" s="17">
        <v>0</v>
      </c>
      <c r="L65" s="17">
        <v>18.3064</v>
      </c>
      <c r="M65" s="17">
        <v>1.9003469680000001E-3</v>
      </c>
      <c r="N65" s="17">
        <v>0.12649509350499999</v>
      </c>
      <c r="O65" s="17">
        <v>5.0610691040000003E-2</v>
      </c>
    </row>
    <row r="66" spans="2:15" ht="12.75" customHeight="1" x14ac:dyDescent="0.2">
      <c r="B66" s="25" t="s">
        <v>312</v>
      </c>
      <c r="C66" s="14" t="s">
        <v>313</v>
      </c>
      <c r="D66" s="14" t="s">
        <v>188</v>
      </c>
      <c r="E66" s="14" t="s">
        <v>189</v>
      </c>
      <c r="F66" s="22">
        <v>520025370</v>
      </c>
      <c r="G66" s="14" t="s">
        <v>214</v>
      </c>
      <c r="H66" s="14" t="s">
        <v>48</v>
      </c>
      <c r="I66" s="17">
        <v>406</v>
      </c>
      <c r="J66" s="27">
        <v>6900</v>
      </c>
      <c r="K66" s="17">
        <v>0</v>
      </c>
      <c r="L66" s="17">
        <v>28.013999999999999</v>
      </c>
      <c r="M66" s="17">
        <v>1.4820647890000001E-3</v>
      </c>
      <c r="N66" s="17">
        <v>0.19357347973700001</v>
      </c>
      <c r="O66" s="17">
        <v>7.7448755561000004E-2</v>
      </c>
    </row>
    <row r="67" spans="2:15" ht="12.75" customHeight="1" x14ac:dyDescent="0.2">
      <c r="B67" s="25" t="s">
        <v>314</v>
      </c>
      <c r="C67" s="14" t="s">
        <v>315</v>
      </c>
      <c r="D67" s="14" t="s">
        <v>188</v>
      </c>
      <c r="E67" s="14" t="s">
        <v>189</v>
      </c>
      <c r="F67" s="22">
        <v>520028911</v>
      </c>
      <c r="G67" s="14" t="s">
        <v>214</v>
      </c>
      <c r="H67" s="14" t="s">
        <v>48</v>
      </c>
      <c r="I67" s="17">
        <v>91</v>
      </c>
      <c r="J67" s="27">
        <v>93000</v>
      </c>
      <c r="K67" s="17">
        <v>0</v>
      </c>
      <c r="L67" s="17">
        <v>84.63</v>
      </c>
      <c r="M67" s="17">
        <v>2.5186783519999998E-3</v>
      </c>
      <c r="N67" s="17">
        <v>0.58478345078000005</v>
      </c>
      <c r="O67" s="17">
        <v>0.233971877744</v>
      </c>
    </row>
    <row r="68" spans="2:15" ht="12.75" customHeight="1" x14ac:dyDescent="0.2">
      <c r="B68" s="25" t="s">
        <v>316</v>
      </c>
      <c r="C68" s="14" t="s">
        <v>317</v>
      </c>
      <c r="D68" s="14" t="s">
        <v>188</v>
      </c>
      <c r="E68" s="14" t="s">
        <v>189</v>
      </c>
      <c r="F68" s="22">
        <v>520034125</v>
      </c>
      <c r="G68" s="14" t="s">
        <v>214</v>
      </c>
      <c r="H68" s="14" t="s">
        <v>48</v>
      </c>
      <c r="I68" s="17">
        <v>242</v>
      </c>
      <c r="J68" s="27">
        <v>6905</v>
      </c>
      <c r="K68" s="17">
        <v>0</v>
      </c>
      <c r="L68" s="17">
        <v>16.710100000000001</v>
      </c>
      <c r="M68" s="17">
        <v>2.5420979820000001E-3</v>
      </c>
      <c r="N68" s="17">
        <v>0.115464846282</v>
      </c>
      <c r="O68" s="17">
        <v>4.6197488766000001E-2</v>
      </c>
    </row>
    <row r="69" spans="2:15" ht="12.75" customHeight="1" x14ac:dyDescent="0.2">
      <c r="B69" s="25" t="s">
        <v>318</v>
      </c>
      <c r="C69" s="14" t="s">
        <v>319</v>
      </c>
      <c r="D69" s="14" t="s">
        <v>188</v>
      </c>
      <c r="E69" s="14" t="s">
        <v>189</v>
      </c>
      <c r="F69" s="22">
        <v>520025586</v>
      </c>
      <c r="G69" s="14" t="s">
        <v>214</v>
      </c>
      <c r="H69" s="14" t="s">
        <v>48</v>
      </c>
      <c r="I69" s="17">
        <v>949</v>
      </c>
      <c r="J69" s="27">
        <v>1272</v>
      </c>
      <c r="K69" s="17">
        <v>0</v>
      </c>
      <c r="L69" s="17">
        <v>12.07128</v>
      </c>
      <c r="M69" s="17">
        <v>1.4661123800000001E-3</v>
      </c>
      <c r="N69" s="17">
        <v>8.3411139947000001E-2</v>
      </c>
      <c r="O69" s="17">
        <v>3.3372799815E-2</v>
      </c>
    </row>
    <row r="70" spans="2:15" ht="12.75" customHeight="1" x14ac:dyDescent="0.2">
      <c r="B70" s="25" t="s">
        <v>320</v>
      </c>
      <c r="C70" s="14" t="s">
        <v>321</v>
      </c>
      <c r="D70" s="14" t="s">
        <v>188</v>
      </c>
      <c r="E70" s="14" t="s">
        <v>189</v>
      </c>
      <c r="F70" s="22">
        <v>1635</v>
      </c>
      <c r="G70" s="14" t="s">
        <v>214</v>
      </c>
      <c r="H70" s="14" t="s">
        <v>48</v>
      </c>
      <c r="I70" s="17">
        <v>1027</v>
      </c>
      <c r="J70" s="27">
        <v>6981</v>
      </c>
      <c r="K70" s="17">
        <v>0</v>
      </c>
      <c r="L70" s="17">
        <v>71.694869999999995</v>
      </c>
      <c r="M70" s="17">
        <v>1.9072446209999999E-3</v>
      </c>
      <c r="N70" s="17">
        <v>0.49540320786800002</v>
      </c>
      <c r="O70" s="17">
        <v>0.19821083963800001</v>
      </c>
    </row>
    <row r="71" spans="2:15" ht="12.75" customHeight="1" x14ac:dyDescent="0.2">
      <c r="B71" s="25" t="s">
        <v>322</v>
      </c>
      <c r="C71" s="14" t="s">
        <v>323</v>
      </c>
      <c r="D71" s="14" t="s">
        <v>188</v>
      </c>
      <c r="E71" s="14" t="s">
        <v>189</v>
      </c>
      <c r="F71" s="22">
        <v>520020942</v>
      </c>
      <c r="G71" s="14" t="s">
        <v>222</v>
      </c>
      <c r="H71" s="14" t="s">
        <v>48</v>
      </c>
      <c r="I71" s="17">
        <v>1873</v>
      </c>
      <c r="J71" s="27">
        <v>2322</v>
      </c>
      <c r="K71" s="17">
        <v>0</v>
      </c>
      <c r="L71" s="17">
        <v>43.491059999999997</v>
      </c>
      <c r="M71" s="17">
        <v>1.9077652049999999E-3</v>
      </c>
      <c r="N71" s="17">
        <v>0.30051816312000001</v>
      </c>
      <c r="O71" s="17">
        <v>0.120237326873</v>
      </c>
    </row>
    <row r="72" spans="2:15" ht="12.75" customHeight="1" x14ac:dyDescent="0.2">
      <c r="B72" s="25" t="s">
        <v>324</v>
      </c>
      <c r="C72" s="14" t="s">
        <v>325</v>
      </c>
      <c r="D72" s="14" t="s">
        <v>188</v>
      </c>
      <c r="E72" s="14" t="s">
        <v>189</v>
      </c>
      <c r="F72" s="22">
        <v>550012777</v>
      </c>
      <c r="G72" s="14" t="s">
        <v>222</v>
      </c>
      <c r="H72" s="14" t="s">
        <v>48</v>
      </c>
      <c r="I72" s="17">
        <v>38128.620000000003</v>
      </c>
      <c r="J72" s="26">
        <v>270.8</v>
      </c>
      <c r="K72" s="17">
        <v>0</v>
      </c>
      <c r="L72" s="17">
        <v>103.25230000000001</v>
      </c>
      <c r="M72" s="17">
        <v>3.3927775639999999E-3</v>
      </c>
      <c r="N72" s="17">
        <v>0.71346137652099995</v>
      </c>
      <c r="O72" s="17">
        <v>0.28545592003300002</v>
      </c>
    </row>
    <row r="73" spans="2:15" ht="12.75" customHeight="1" x14ac:dyDescent="0.2">
      <c r="B73" s="25" t="s">
        <v>326</v>
      </c>
      <c r="C73" s="14" t="s">
        <v>327</v>
      </c>
      <c r="D73" s="14" t="s">
        <v>188</v>
      </c>
      <c r="E73" s="14" t="s">
        <v>189</v>
      </c>
      <c r="F73" s="22">
        <v>515334662</v>
      </c>
      <c r="G73" s="14" t="s">
        <v>222</v>
      </c>
      <c r="H73" s="14" t="s">
        <v>48</v>
      </c>
      <c r="I73" s="17">
        <v>3002</v>
      </c>
      <c r="J73" s="27">
        <v>1532</v>
      </c>
      <c r="K73" s="17">
        <v>0</v>
      </c>
      <c r="L73" s="17">
        <v>45.990639999999999</v>
      </c>
      <c r="M73" s="17">
        <v>3.3922599699999999E-3</v>
      </c>
      <c r="N73" s="17">
        <v>0.31778997001999998</v>
      </c>
      <c r="O73" s="17">
        <v>0.127147777377</v>
      </c>
    </row>
    <row r="74" spans="2:15" ht="12.75" customHeight="1" x14ac:dyDescent="0.2">
      <c r="B74" s="25" t="s">
        <v>328</v>
      </c>
      <c r="C74" s="14" t="s">
        <v>329</v>
      </c>
      <c r="D74" s="14" t="s">
        <v>188</v>
      </c>
      <c r="E74" s="14" t="s">
        <v>189</v>
      </c>
      <c r="F74" s="22">
        <v>520033473</v>
      </c>
      <c r="G74" s="14" t="s">
        <v>330</v>
      </c>
      <c r="H74" s="14" t="s">
        <v>48</v>
      </c>
      <c r="I74" s="17">
        <v>92</v>
      </c>
      <c r="J74" s="27">
        <v>18230</v>
      </c>
      <c r="K74" s="17">
        <v>0</v>
      </c>
      <c r="L74" s="17">
        <v>16.771599999999999</v>
      </c>
      <c r="M74" s="17">
        <v>1.8191172609999999E-3</v>
      </c>
      <c r="N74" s="17">
        <v>0.115889804125</v>
      </c>
      <c r="O74" s="17">
        <v>4.6367514413000001E-2</v>
      </c>
    </row>
    <row r="75" spans="2:15" ht="12.75" customHeight="1" x14ac:dyDescent="0.2">
      <c r="B75" s="25" t="s">
        <v>331</v>
      </c>
      <c r="C75" s="14" t="s">
        <v>332</v>
      </c>
      <c r="D75" s="14" t="s">
        <v>188</v>
      </c>
      <c r="E75" s="14" t="s">
        <v>189</v>
      </c>
      <c r="F75" s="22">
        <v>520042912</v>
      </c>
      <c r="G75" s="14" t="s">
        <v>227</v>
      </c>
      <c r="H75" s="14" t="s">
        <v>48</v>
      </c>
      <c r="I75" s="17">
        <v>141</v>
      </c>
      <c r="J75" s="27">
        <v>15630</v>
      </c>
      <c r="K75" s="17">
        <v>0</v>
      </c>
      <c r="L75" s="17">
        <v>22.0383</v>
      </c>
      <c r="M75" s="17">
        <v>1.476756017E-3</v>
      </c>
      <c r="N75" s="17">
        <v>0.15228208818700001</v>
      </c>
      <c r="O75" s="17">
        <v>6.0928068453999999E-2</v>
      </c>
    </row>
    <row r="76" spans="2:15" ht="12.75" customHeight="1" x14ac:dyDescent="0.2">
      <c r="B76" s="25" t="s">
        <v>333</v>
      </c>
      <c r="C76" s="14" t="s">
        <v>334</v>
      </c>
      <c r="D76" s="14" t="s">
        <v>188</v>
      </c>
      <c r="E76" s="14" t="s">
        <v>189</v>
      </c>
      <c r="F76" s="22">
        <v>511812463</v>
      </c>
      <c r="G76" s="14" t="s">
        <v>230</v>
      </c>
      <c r="H76" s="14" t="s">
        <v>48</v>
      </c>
      <c r="I76" s="17">
        <v>1184</v>
      </c>
      <c r="J76" s="27">
        <v>9165</v>
      </c>
      <c r="K76" s="17">
        <v>0</v>
      </c>
      <c r="L76" s="17">
        <v>108.5136</v>
      </c>
      <c r="M76" s="17">
        <v>4.2410666710000003E-3</v>
      </c>
      <c r="N76" s="17">
        <v>0.74981634721199997</v>
      </c>
      <c r="O76" s="17">
        <v>0.300001544994</v>
      </c>
    </row>
    <row r="77" spans="2:15" ht="12.75" customHeight="1" x14ac:dyDescent="0.2">
      <c r="B77" s="25" t="s">
        <v>335</v>
      </c>
      <c r="C77" s="14" t="s">
        <v>336</v>
      </c>
      <c r="D77" s="14" t="s">
        <v>188</v>
      </c>
      <c r="E77" s="14" t="s">
        <v>189</v>
      </c>
      <c r="F77" s="22">
        <v>520034109</v>
      </c>
      <c r="G77" s="14" t="s">
        <v>233</v>
      </c>
      <c r="H77" s="14" t="s">
        <v>48</v>
      </c>
      <c r="I77" s="17">
        <v>69</v>
      </c>
      <c r="J77" s="27">
        <v>32570</v>
      </c>
      <c r="K77" s="17">
        <v>0</v>
      </c>
      <c r="L77" s="17">
        <v>22.473299999999998</v>
      </c>
      <c r="M77" s="17">
        <v>1.8652399290000001E-3</v>
      </c>
      <c r="N77" s="17">
        <v>0.15528788756199999</v>
      </c>
      <c r="O77" s="17">
        <v>6.2130688881999997E-2</v>
      </c>
    </row>
    <row r="78" spans="2:15" ht="12.75" customHeight="1" x14ac:dyDescent="0.2">
      <c r="B78" s="25" t="s">
        <v>337</v>
      </c>
      <c r="C78" s="14" t="s">
        <v>338</v>
      </c>
      <c r="D78" s="14" t="s">
        <v>188</v>
      </c>
      <c r="E78" s="14" t="s">
        <v>189</v>
      </c>
      <c r="F78" s="22">
        <v>520001546</v>
      </c>
      <c r="G78" s="14" t="s">
        <v>233</v>
      </c>
      <c r="H78" s="14" t="s">
        <v>48</v>
      </c>
      <c r="I78" s="17">
        <v>240</v>
      </c>
      <c r="J78" s="27">
        <v>8913</v>
      </c>
      <c r="K78" s="17">
        <v>0.65951000000000004</v>
      </c>
      <c r="L78" s="17">
        <v>22.050709999999999</v>
      </c>
      <c r="M78" s="17">
        <v>1.9081641910000001E-3</v>
      </c>
      <c r="N78" s="17">
        <v>0.15236783984300001</v>
      </c>
      <c r="O78" s="17">
        <v>6.0962377694000001E-2</v>
      </c>
    </row>
    <row r="79" spans="2:15" ht="12.75" customHeight="1" x14ac:dyDescent="0.2">
      <c r="B79" s="25" t="s">
        <v>339</v>
      </c>
      <c r="C79" s="14" t="s">
        <v>340</v>
      </c>
      <c r="D79" s="14" t="s">
        <v>188</v>
      </c>
      <c r="E79" s="14" t="s">
        <v>189</v>
      </c>
      <c r="F79" s="22">
        <v>520042763</v>
      </c>
      <c r="G79" s="14" t="s">
        <v>236</v>
      </c>
      <c r="H79" s="14" t="s">
        <v>48</v>
      </c>
      <c r="I79" s="17">
        <v>253</v>
      </c>
      <c r="J79" s="27">
        <v>5994</v>
      </c>
      <c r="K79" s="17">
        <v>0</v>
      </c>
      <c r="L79" s="17">
        <v>15.164820000000001</v>
      </c>
      <c r="M79" s="17">
        <v>1.9070349839999999E-3</v>
      </c>
      <c r="N79" s="17">
        <v>0.104787141321</v>
      </c>
      <c r="O79" s="17">
        <v>4.1925338663000002E-2</v>
      </c>
    </row>
    <row r="80" spans="2:15" ht="12.75" customHeight="1" x14ac:dyDescent="0.2">
      <c r="B80" s="25" t="s">
        <v>341</v>
      </c>
      <c r="C80" s="14" t="s">
        <v>342</v>
      </c>
      <c r="D80" s="14" t="s">
        <v>188</v>
      </c>
      <c r="E80" s="14" t="s">
        <v>189</v>
      </c>
      <c r="F80" s="22">
        <v>520033291</v>
      </c>
      <c r="G80" s="14" t="s">
        <v>239</v>
      </c>
      <c r="H80" s="14" t="s">
        <v>48</v>
      </c>
      <c r="I80" s="17">
        <v>1778</v>
      </c>
      <c r="J80" s="27">
        <v>1470</v>
      </c>
      <c r="K80" s="17">
        <v>0</v>
      </c>
      <c r="L80" s="17">
        <v>26.136600000000001</v>
      </c>
      <c r="M80" s="17">
        <v>1.907705692E-3</v>
      </c>
      <c r="N80" s="17">
        <v>0.18060086422800001</v>
      </c>
      <c r="O80" s="17">
        <v>7.2258411672000006E-2</v>
      </c>
    </row>
    <row r="81" spans="2:15" ht="12.75" customHeight="1" x14ac:dyDescent="0.2">
      <c r="B81" s="25" t="s">
        <v>343</v>
      </c>
      <c r="C81" s="14" t="s">
        <v>344</v>
      </c>
      <c r="D81" s="14" t="s">
        <v>188</v>
      </c>
      <c r="E81" s="14" t="s">
        <v>189</v>
      </c>
      <c r="F81" s="22">
        <v>514068980</v>
      </c>
      <c r="G81" s="14" t="s">
        <v>239</v>
      </c>
      <c r="H81" s="14" t="s">
        <v>48</v>
      </c>
      <c r="I81" s="17">
        <v>275</v>
      </c>
      <c r="J81" s="27">
        <v>4692</v>
      </c>
      <c r="K81" s="17">
        <v>0</v>
      </c>
      <c r="L81" s="17">
        <v>12.903</v>
      </c>
      <c r="M81" s="17">
        <v>1.9067307730000001E-3</v>
      </c>
      <c r="N81" s="17">
        <v>8.9158228350999999E-2</v>
      </c>
      <c r="O81" s="17">
        <v>3.5672210072999998E-2</v>
      </c>
    </row>
    <row r="82" spans="2:15" ht="12.75" customHeight="1" x14ac:dyDescent="0.2">
      <c r="B82" s="25" t="s">
        <v>345</v>
      </c>
      <c r="C82" s="14" t="s">
        <v>346</v>
      </c>
      <c r="D82" s="14" t="s">
        <v>188</v>
      </c>
      <c r="E82" s="14" t="s">
        <v>189</v>
      </c>
      <c r="F82" s="22">
        <v>520037425</v>
      </c>
      <c r="G82" s="14" t="s">
        <v>239</v>
      </c>
      <c r="H82" s="14" t="s">
        <v>48</v>
      </c>
      <c r="I82" s="17">
        <v>277</v>
      </c>
      <c r="J82" s="27">
        <v>9567</v>
      </c>
      <c r="K82" s="17">
        <v>0</v>
      </c>
      <c r="L82" s="17">
        <v>26.500589999999999</v>
      </c>
      <c r="M82" s="17">
        <v>2.542713922E-3</v>
      </c>
      <c r="N82" s="17">
        <v>0.183115992767</v>
      </c>
      <c r="O82" s="17">
        <v>7.3264714682999998E-2</v>
      </c>
    </row>
    <row r="83" spans="2:15" ht="12.75" customHeight="1" x14ac:dyDescent="0.2">
      <c r="B83" s="25" t="s">
        <v>347</v>
      </c>
      <c r="C83" s="14" t="s">
        <v>348</v>
      </c>
      <c r="D83" s="14" t="s">
        <v>188</v>
      </c>
      <c r="E83" s="14" t="s">
        <v>189</v>
      </c>
      <c r="F83" s="22">
        <v>514065283</v>
      </c>
      <c r="G83" s="14" t="s">
        <v>239</v>
      </c>
      <c r="H83" s="14" t="s">
        <v>48</v>
      </c>
      <c r="I83" s="17">
        <v>1186</v>
      </c>
      <c r="J83" s="27">
        <v>1666</v>
      </c>
      <c r="K83" s="17">
        <v>1.03843</v>
      </c>
      <c r="L83" s="17">
        <v>20.797190000000001</v>
      </c>
      <c r="M83" s="17">
        <v>1.4834732880000001E-3</v>
      </c>
      <c r="N83" s="17">
        <v>0.143706162527</v>
      </c>
      <c r="O83" s="17">
        <v>5.7496840318000002E-2</v>
      </c>
    </row>
    <row r="84" spans="2:15" ht="12.75" customHeight="1" x14ac:dyDescent="0.2">
      <c r="B84" s="25" t="s">
        <v>349</v>
      </c>
      <c r="C84" s="14" t="s">
        <v>350</v>
      </c>
      <c r="D84" s="14" t="s">
        <v>188</v>
      </c>
      <c r="E84" s="14" t="s">
        <v>189</v>
      </c>
      <c r="F84" s="22">
        <v>513770669</v>
      </c>
      <c r="G84" s="14" t="s">
        <v>239</v>
      </c>
      <c r="H84" s="14" t="s">
        <v>48</v>
      </c>
      <c r="I84" s="17">
        <v>350</v>
      </c>
      <c r="J84" s="27">
        <v>19400</v>
      </c>
      <c r="K84" s="17">
        <v>0</v>
      </c>
      <c r="L84" s="17">
        <v>67.900000000000006</v>
      </c>
      <c r="M84" s="17">
        <v>2.540727314E-3</v>
      </c>
      <c r="N84" s="17">
        <v>0.46918109781400003</v>
      </c>
      <c r="O84" s="17">
        <v>0.18771937254900001</v>
      </c>
    </row>
    <row r="85" spans="2:15" ht="12.75" customHeight="1" x14ac:dyDescent="0.2">
      <c r="B85" s="25" t="s">
        <v>351</v>
      </c>
      <c r="C85" s="14" t="s">
        <v>352</v>
      </c>
      <c r="D85" s="14" t="s">
        <v>188</v>
      </c>
      <c r="E85" s="14" t="s">
        <v>189</v>
      </c>
      <c r="F85" s="22">
        <v>520036732</v>
      </c>
      <c r="G85" s="14" t="s">
        <v>239</v>
      </c>
      <c r="H85" s="14" t="s">
        <v>48</v>
      </c>
      <c r="I85" s="17">
        <v>126</v>
      </c>
      <c r="J85" s="27">
        <v>9070</v>
      </c>
      <c r="K85" s="17">
        <v>0.27692</v>
      </c>
      <c r="L85" s="17">
        <v>11.705120000000001</v>
      </c>
      <c r="M85" s="17">
        <v>1.481002093E-3</v>
      </c>
      <c r="N85" s="17">
        <v>8.0881016959999996E-2</v>
      </c>
      <c r="O85" s="17">
        <v>3.2360497526000002E-2</v>
      </c>
    </row>
    <row r="86" spans="2:15" ht="12.75" customHeight="1" x14ac:dyDescent="0.2">
      <c r="B86" s="25" t="s">
        <v>353</v>
      </c>
      <c r="C86" s="14" t="s">
        <v>354</v>
      </c>
      <c r="D86" s="14" t="s">
        <v>188</v>
      </c>
      <c r="E86" s="14" t="s">
        <v>189</v>
      </c>
      <c r="F86" s="22">
        <v>515001659</v>
      </c>
      <c r="G86" s="14" t="s">
        <v>242</v>
      </c>
      <c r="H86" s="14" t="s">
        <v>48</v>
      </c>
      <c r="I86" s="17">
        <v>4614</v>
      </c>
      <c r="J86" s="27">
        <v>1260</v>
      </c>
      <c r="K86" s="17">
        <v>0</v>
      </c>
      <c r="L86" s="17">
        <v>58.136400000000002</v>
      </c>
      <c r="M86" s="17">
        <v>4.2402296890000002E-3</v>
      </c>
      <c r="N86" s="17">
        <v>0.40171575809900001</v>
      </c>
      <c r="O86" s="17">
        <v>0.16072648792700001</v>
      </c>
    </row>
    <row r="87" spans="2:15" ht="12.75" customHeight="1" x14ac:dyDescent="0.2">
      <c r="B87" s="25" t="s">
        <v>355</v>
      </c>
      <c r="C87" s="14" t="s">
        <v>356</v>
      </c>
      <c r="D87" s="14" t="s">
        <v>188</v>
      </c>
      <c r="E87" s="14" t="s">
        <v>189</v>
      </c>
      <c r="F87" s="22">
        <v>520043480</v>
      </c>
      <c r="G87" s="14" t="s">
        <v>242</v>
      </c>
      <c r="H87" s="14" t="s">
        <v>48</v>
      </c>
      <c r="I87" s="17">
        <v>225</v>
      </c>
      <c r="J87" s="27">
        <v>9084</v>
      </c>
      <c r="K87" s="17">
        <v>0</v>
      </c>
      <c r="L87" s="17">
        <v>20.439</v>
      </c>
      <c r="M87" s="17">
        <v>2.5427802999999998E-3</v>
      </c>
      <c r="N87" s="17">
        <v>0.14123111131400001</v>
      </c>
      <c r="O87" s="17">
        <v>5.6506572246000003E-2</v>
      </c>
    </row>
    <row r="88" spans="2:15" ht="12.75" customHeight="1" x14ac:dyDescent="0.2">
      <c r="B88" s="25" t="s">
        <v>357</v>
      </c>
      <c r="C88" s="14" t="s">
        <v>358</v>
      </c>
      <c r="D88" s="14" t="s">
        <v>188</v>
      </c>
      <c r="E88" s="14" t="s">
        <v>189</v>
      </c>
      <c r="F88" s="22">
        <v>520041575</v>
      </c>
      <c r="G88" s="14" t="s">
        <v>242</v>
      </c>
      <c r="H88" s="14" t="s">
        <v>48</v>
      </c>
      <c r="I88" s="17">
        <v>267</v>
      </c>
      <c r="J88" s="27">
        <v>7529</v>
      </c>
      <c r="K88" s="17">
        <v>0</v>
      </c>
      <c r="L88" s="17">
        <v>20.102429999999998</v>
      </c>
      <c r="M88" s="17">
        <v>1.9017960929999999E-3</v>
      </c>
      <c r="N88" s="17">
        <v>0.13890545178300001</v>
      </c>
      <c r="O88" s="17">
        <v>5.5576075792000003E-2</v>
      </c>
    </row>
    <row r="89" spans="2:15" ht="12.75" customHeight="1" x14ac:dyDescent="0.2">
      <c r="B89" s="25" t="s">
        <v>359</v>
      </c>
      <c r="C89" s="14" t="s">
        <v>360</v>
      </c>
      <c r="D89" s="14" t="s">
        <v>188</v>
      </c>
      <c r="E89" s="14" t="s">
        <v>189</v>
      </c>
      <c r="F89" s="22">
        <v>520032442</v>
      </c>
      <c r="G89" s="14" t="s">
        <v>242</v>
      </c>
      <c r="H89" s="14" t="s">
        <v>48</v>
      </c>
      <c r="I89" s="17">
        <v>44</v>
      </c>
      <c r="J89" s="27">
        <v>27900</v>
      </c>
      <c r="K89" s="17">
        <v>0</v>
      </c>
      <c r="L89" s="17">
        <v>12.276</v>
      </c>
      <c r="M89" s="17">
        <v>1.8783174710000001E-3</v>
      </c>
      <c r="N89" s="17">
        <v>8.4825731321999998E-2</v>
      </c>
      <c r="O89" s="17">
        <v>3.3938777869999999E-2</v>
      </c>
    </row>
    <row r="90" spans="2:15" ht="12.75" customHeight="1" x14ac:dyDescent="0.2">
      <c r="B90" s="25" t="s">
        <v>361</v>
      </c>
      <c r="C90" s="14" t="s">
        <v>362</v>
      </c>
      <c r="D90" s="14" t="s">
        <v>188</v>
      </c>
      <c r="E90" s="14" t="s">
        <v>189</v>
      </c>
      <c r="F90" s="22">
        <v>1560</v>
      </c>
      <c r="G90" s="14" t="s">
        <v>245</v>
      </c>
      <c r="H90" s="14" t="s">
        <v>48</v>
      </c>
      <c r="I90" s="17">
        <v>113</v>
      </c>
      <c r="J90" s="27">
        <v>39850</v>
      </c>
      <c r="K90" s="17">
        <v>0</v>
      </c>
      <c r="L90" s="17">
        <v>45.030500000000004</v>
      </c>
      <c r="M90" s="17">
        <v>1.4616715440000001E-3</v>
      </c>
      <c r="N90" s="17">
        <v>0.31115551436099997</v>
      </c>
      <c r="O90" s="17">
        <v>0.12449333145200001</v>
      </c>
    </row>
    <row r="91" spans="2:15" ht="12.75" customHeight="1" x14ac:dyDescent="0.2">
      <c r="B91" s="25" t="s">
        <v>363</v>
      </c>
      <c r="C91" s="14" t="s">
        <v>364</v>
      </c>
      <c r="D91" s="14" t="s">
        <v>188</v>
      </c>
      <c r="E91" s="14" t="s">
        <v>189</v>
      </c>
      <c r="F91" s="22">
        <v>520035171</v>
      </c>
      <c r="G91" s="14" t="s">
        <v>245</v>
      </c>
      <c r="H91" s="14" t="s">
        <v>48</v>
      </c>
      <c r="I91" s="17">
        <v>1957</v>
      </c>
      <c r="J91" s="26">
        <v>620.1</v>
      </c>
      <c r="K91" s="17">
        <v>0.15889</v>
      </c>
      <c r="L91" s="17">
        <v>12.29425</v>
      </c>
      <c r="M91" s="17">
        <v>1.4842261270000001E-3</v>
      </c>
      <c r="N91" s="17">
        <v>8.4951836697999994E-2</v>
      </c>
      <c r="O91" s="17">
        <v>3.3989232634999998E-2</v>
      </c>
    </row>
    <row r="92" spans="2:15" ht="12.75" customHeight="1" x14ac:dyDescent="0.2">
      <c r="B92" s="25" t="s">
        <v>365</v>
      </c>
      <c r="C92" s="14" t="s">
        <v>366</v>
      </c>
      <c r="D92" s="14" t="s">
        <v>188</v>
      </c>
      <c r="E92" s="14" t="s">
        <v>189</v>
      </c>
      <c r="F92" s="22">
        <v>520025990</v>
      </c>
      <c r="G92" s="14" t="s">
        <v>245</v>
      </c>
      <c r="H92" s="14" t="s">
        <v>48</v>
      </c>
      <c r="I92" s="17">
        <v>3974</v>
      </c>
      <c r="J92" s="26">
        <v>418.1</v>
      </c>
      <c r="K92" s="17">
        <v>0</v>
      </c>
      <c r="L92" s="17">
        <v>16.615290000000002</v>
      </c>
      <c r="M92" s="17">
        <v>1.8857330509999999E-3</v>
      </c>
      <c r="N92" s="17">
        <v>0.114809720216</v>
      </c>
      <c r="O92" s="17">
        <v>4.5935372805999998E-2</v>
      </c>
    </row>
    <row r="93" spans="2:15" ht="12.75" customHeight="1" x14ac:dyDescent="0.2">
      <c r="B93" s="25" t="s">
        <v>367</v>
      </c>
      <c r="C93" s="14" t="s">
        <v>368</v>
      </c>
      <c r="D93" s="14" t="s">
        <v>188</v>
      </c>
      <c r="E93" s="14" t="s">
        <v>189</v>
      </c>
      <c r="F93" s="22">
        <v>520038894</v>
      </c>
      <c r="G93" s="14" t="s">
        <v>245</v>
      </c>
      <c r="H93" s="14" t="s">
        <v>48</v>
      </c>
      <c r="I93" s="17">
        <v>204</v>
      </c>
      <c r="J93" s="27">
        <v>12550</v>
      </c>
      <c r="K93" s="17">
        <v>0</v>
      </c>
      <c r="L93" s="17">
        <v>25.602</v>
      </c>
      <c r="M93" s="17">
        <v>8.4521078899999998E-4</v>
      </c>
      <c r="N93" s="17">
        <v>0.17690684044499999</v>
      </c>
      <c r="O93" s="17">
        <v>7.0780432636000007E-2</v>
      </c>
    </row>
    <row r="94" spans="2:15" ht="12.75" customHeight="1" x14ac:dyDescent="0.2">
      <c r="B94" s="25" t="s">
        <v>369</v>
      </c>
      <c r="C94" s="14" t="s">
        <v>370</v>
      </c>
      <c r="D94" s="14" t="s">
        <v>188</v>
      </c>
      <c r="E94" s="14" t="s">
        <v>189</v>
      </c>
      <c r="F94" s="22">
        <v>510560188</v>
      </c>
      <c r="G94" s="14" t="s">
        <v>245</v>
      </c>
      <c r="H94" s="14" t="s">
        <v>48</v>
      </c>
      <c r="I94" s="17">
        <v>543</v>
      </c>
      <c r="J94" s="27">
        <v>10170</v>
      </c>
      <c r="K94" s="17">
        <v>0</v>
      </c>
      <c r="L94" s="17">
        <v>55.223100000000002</v>
      </c>
      <c r="M94" s="17">
        <v>1.9056620759999999E-3</v>
      </c>
      <c r="N94" s="17">
        <v>0.38158519414800002</v>
      </c>
      <c r="O94" s="17">
        <v>0.152672248633</v>
      </c>
    </row>
    <row r="95" spans="2:15" x14ac:dyDescent="0.2">
      <c r="B95" s="25" t="s">
        <v>371</v>
      </c>
      <c r="C95" s="14" t="s">
        <v>372</v>
      </c>
      <c r="D95" s="14" t="s">
        <v>188</v>
      </c>
      <c r="E95" s="14" t="s">
        <v>189</v>
      </c>
      <c r="F95" s="22">
        <v>520036617</v>
      </c>
      <c r="G95" s="14" t="s">
        <v>245</v>
      </c>
      <c r="H95" s="14" t="s">
        <v>48</v>
      </c>
      <c r="I95" s="17">
        <v>1655</v>
      </c>
      <c r="J95" s="27">
        <v>1763</v>
      </c>
      <c r="K95" s="17">
        <v>1.24037</v>
      </c>
      <c r="L95" s="17">
        <v>30.418019999999999</v>
      </c>
      <c r="M95" s="17">
        <v>1.9082579010000001E-3</v>
      </c>
      <c r="N95" s="17">
        <v>0.210184978158</v>
      </c>
      <c r="O95" s="17">
        <v>8.4095016620999996E-2</v>
      </c>
    </row>
    <row r="96" spans="2:15" x14ac:dyDescent="0.2">
      <c r="B96" s="25" t="s">
        <v>373</v>
      </c>
      <c r="C96" s="14" t="s">
        <v>374</v>
      </c>
      <c r="D96" s="14" t="s">
        <v>188</v>
      </c>
      <c r="E96" s="14" t="s">
        <v>189</v>
      </c>
      <c r="F96" s="22">
        <v>510381601</v>
      </c>
      <c r="G96" s="14" t="s">
        <v>245</v>
      </c>
      <c r="H96" s="14" t="s">
        <v>48</v>
      </c>
      <c r="I96" s="17">
        <v>1225</v>
      </c>
      <c r="J96" s="27">
        <v>2192</v>
      </c>
      <c r="K96" s="17">
        <v>0</v>
      </c>
      <c r="L96" s="17">
        <v>26.852</v>
      </c>
      <c r="M96" s="17">
        <v>1.483273553E-3</v>
      </c>
      <c r="N96" s="17">
        <v>0.18554419496999999</v>
      </c>
      <c r="O96" s="17">
        <v>7.4236238462999996E-2</v>
      </c>
    </row>
    <row r="97" spans="2:15" x14ac:dyDescent="0.2">
      <c r="B97" s="25" t="s">
        <v>375</v>
      </c>
      <c r="C97" s="14" t="s">
        <v>376</v>
      </c>
      <c r="D97" s="14" t="s">
        <v>188</v>
      </c>
      <c r="E97" s="14" t="s">
        <v>189</v>
      </c>
      <c r="F97" s="22">
        <v>513623314</v>
      </c>
      <c r="G97" s="14" t="s">
        <v>245</v>
      </c>
      <c r="H97" s="14" t="s">
        <v>48</v>
      </c>
      <c r="I97" s="17">
        <v>261</v>
      </c>
      <c r="J97" s="27">
        <v>24870</v>
      </c>
      <c r="K97" s="17">
        <v>0</v>
      </c>
      <c r="L97" s="17">
        <v>64.910700000000006</v>
      </c>
      <c r="M97" s="17">
        <v>1.9038787770000001E-3</v>
      </c>
      <c r="N97" s="17">
        <v>0.44852538270800002</v>
      </c>
      <c r="O97" s="17">
        <v>0.17945502026099999</v>
      </c>
    </row>
    <row r="98" spans="2:15" x14ac:dyDescent="0.2">
      <c r="B98" s="25" t="s">
        <v>377</v>
      </c>
      <c r="C98" s="14" t="s">
        <v>378</v>
      </c>
      <c r="D98" s="14" t="s">
        <v>188</v>
      </c>
      <c r="E98" s="14" t="s">
        <v>189</v>
      </c>
      <c r="F98" s="22">
        <v>520001736</v>
      </c>
      <c r="G98" s="14" t="s">
        <v>245</v>
      </c>
      <c r="H98" s="14" t="s">
        <v>48</v>
      </c>
      <c r="I98" s="17">
        <v>54</v>
      </c>
      <c r="J98" s="27">
        <v>173600</v>
      </c>
      <c r="K98" s="17">
        <v>5.0543899999999997</v>
      </c>
      <c r="L98" s="17">
        <v>98.798389999999998</v>
      </c>
      <c r="M98" s="17">
        <v>2.5271966129999999E-3</v>
      </c>
      <c r="N98" s="17">
        <v>0.68268537676600005</v>
      </c>
      <c r="O98" s="17">
        <v>0.27314244152700001</v>
      </c>
    </row>
    <row r="99" spans="2:15" x14ac:dyDescent="0.2">
      <c r="B99" s="25" t="s">
        <v>379</v>
      </c>
      <c r="C99" s="14" t="s">
        <v>380</v>
      </c>
      <c r="D99" s="14" t="s">
        <v>188</v>
      </c>
      <c r="E99" s="14" t="s">
        <v>189</v>
      </c>
      <c r="F99" s="22">
        <v>511399388</v>
      </c>
      <c r="G99" s="14" t="s">
        <v>245</v>
      </c>
      <c r="H99" s="14" t="s">
        <v>48</v>
      </c>
      <c r="I99" s="17">
        <v>266</v>
      </c>
      <c r="J99" s="27">
        <v>5933</v>
      </c>
      <c r="K99" s="17">
        <v>0</v>
      </c>
      <c r="L99" s="17">
        <v>15.781779999999999</v>
      </c>
      <c r="M99" s="17">
        <v>1.4831165850000001E-3</v>
      </c>
      <c r="N99" s="17">
        <v>0.10905026312</v>
      </c>
      <c r="O99" s="17">
        <v>4.3631013832999999E-2</v>
      </c>
    </row>
    <row r="100" spans="2:15" x14ac:dyDescent="0.2">
      <c r="B100" s="25" t="s">
        <v>381</v>
      </c>
      <c r="C100" s="14" t="s">
        <v>382</v>
      </c>
      <c r="D100" s="14" t="s">
        <v>188</v>
      </c>
      <c r="E100" s="14" t="s">
        <v>189</v>
      </c>
      <c r="F100" s="22">
        <v>520020116</v>
      </c>
      <c r="G100" s="14" t="s">
        <v>245</v>
      </c>
      <c r="H100" s="14" t="s">
        <v>48</v>
      </c>
      <c r="I100" s="17">
        <v>417</v>
      </c>
      <c r="J100" s="27">
        <v>3018</v>
      </c>
      <c r="K100" s="17">
        <v>0</v>
      </c>
      <c r="L100" s="17">
        <v>12.58506</v>
      </c>
      <c r="M100" s="17">
        <v>1.4888555940000001E-3</v>
      </c>
      <c r="N100" s="17">
        <v>8.6961299953000004E-2</v>
      </c>
      <c r="O100" s="17">
        <v>3.4793218948999997E-2</v>
      </c>
    </row>
    <row r="101" spans="2:15" x14ac:dyDescent="0.2">
      <c r="B101" s="25" t="s">
        <v>383</v>
      </c>
      <c r="C101" s="14" t="s">
        <v>384</v>
      </c>
      <c r="D101" s="14" t="s">
        <v>188</v>
      </c>
      <c r="E101" s="14" t="s">
        <v>189</v>
      </c>
      <c r="F101" s="22">
        <v>520017070</v>
      </c>
      <c r="G101" s="14" t="s">
        <v>245</v>
      </c>
      <c r="H101" s="14" t="s">
        <v>48</v>
      </c>
      <c r="I101" s="17">
        <v>9988</v>
      </c>
      <c r="J101" s="27">
        <v>1146</v>
      </c>
      <c r="K101" s="17">
        <v>0</v>
      </c>
      <c r="L101" s="17">
        <v>114.46248</v>
      </c>
      <c r="M101" s="17">
        <v>3.3926382439999998E-3</v>
      </c>
      <c r="N101" s="17">
        <v>0.79092241568300004</v>
      </c>
      <c r="O101" s="17">
        <v>0.31644808432999999</v>
      </c>
    </row>
    <row r="102" spans="2:15" x14ac:dyDescent="0.2">
      <c r="B102" s="25" t="s">
        <v>385</v>
      </c>
      <c r="C102" s="14" t="s">
        <v>386</v>
      </c>
      <c r="D102" s="14" t="s">
        <v>188</v>
      </c>
      <c r="E102" s="14" t="s">
        <v>189</v>
      </c>
      <c r="F102" s="22">
        <v>520039298</v>
      </c>
      <c r="G102" s="14" t="s">
        <v>245</v>
      </c>
      <c r="H102" s="14" t="s">
        <v>48</v>
      </c>
      <c r="I102" s="17">
        <v>3577</v>
      </c>
      <c r="J102" s="26">
        <v>388.7</v>
      </c>
      <c r="K102" s="17">
        <v>0</v>
      </c>
      <c r="L102" s="17">
        <v>13.9038</v>
      </c>
      <c r="M102" s="17">
        <v>1.4841204770000001E-3</v>
      </c>
      <c r="N102" s="17">
        <v>9.6073639879E-2</v>
      </c>
      <c r="O102" s="17">
        <v>3.8439066451000002E-2</v>
      </c>
    </row>
    <row r="103" spans="2:15" x14ac:dyDescent="0.2">
      <c r="B103" s="25" t="s">
        <v>387</v>
      </c>
      <c r="C103" s="14" t="s">
        <v>388</v>
      </c>
      <c r="D103" s="14" t="s">
        <v>188</v>
      </c>
      <c r="E103" s="14" t="s">
        <v>189</v>
      </c>
      <c r="F103" s="22">
        <v>520017807</v>
      </c>
      <c r="G103" s="14" t="s">
        <v>245</v>
      </c>
      <c r="H103" s="14" t="s">
        <v>48</v>
      </c>
      <c r="I103" s="17">
        <v>80</v>
      </c>
      <c r="J103" s="27">
        <v>50880</v>
      </c>
      <c r="K103" s="17">
        <v>0</v>
      </c>
      <c r="L103" s="17">
        <v>40.704000000000001</v>
      </c>
      <c r="M103" s="17">
        <v>1.48041339E-3</v>
      </c>
      <c r="N103" s="17">
        <v>0.28125990287800001</v>
      </c>
      <c r="O103" s="17">
        <v>0.112532096321</v>
      </c>
    </row>
    <row r="104" spans="2:15" x14ac:dyDescent="0.2">
      <c r="B104" s="25" t="s">
        <v>389</v>
      </c>
      <c r="C104" s="14" t="s">
        <v>390</v>
      </c>
      <c r="D104" s="14" t="s">
        <v>188</v>
      </c>
      <c r="E104" s="14" t="s">
        <v>189</v>
      </c>
      <c r="F104" s="22">
        <v>511134298</v>
      </c>
      <c r="G104" s="14" t="s">
        <v>245</v>
      </c>
      <c r="H104" s="14" t="s">
        <v>48</v>
      </c>
      <c r="I104" s="17">
        <v>213</v>
      </c>
      <c r="J104" s="27">
        <v>6453</v>
      </c>
      <c r="K104" s="17">
        <v>0</v>
      </c>
      <c r="L104" s="17">
        <v>13.74489</v>
      </c>
      <c r="M104" s="17">
        <v>1.478986928E-3</v>
      </c>
      <c r="N104" s="17">
        <v>9.4975590272000004E-2</v>
      </c>
      <c r="O104" s="17">
        <v>3.7999736768000003E-2</v>
      </c>
    </row>
    <row r="105" spans="2:15" x14ac:dyDescent="0.2">
      <c r="B105" s="25" t="s">
        <v>391</v>
      </c>
      <c r="C105" s="14" t="s">
        <v>392</v>
      </c>
      <c r="D105" s="14" t="s">
        <v>188</v>
      </c>
      <c r="E105" s="14" t="s">
        <v>189</v>
      </c>
      <c r="F105" s="22">
        <v>520024126</v>
      </c>
      <c r="G105" s="14" t="s">
        <v>245</v>
      </c>
      <c r="H105" s="14" t="s">
        <v>48</v>
      </c>
      <c r="I105" s="17">
        <v>6636</v>
      </c>
      <c r="J105" s="26">
        <v>588.5</v>
      </c>
      <c r="K105" s="17">
        <v>0</v>
      </c>
      <c r="L105" s="17">
        <v>39.052860000000003</v>
      </c>
      <c r="M105" s="17">
        <v>1.484174227E-3</v>
      </c>
      <c r="N105" s="17">
        <v>0.26985071763700003</v>
      </c>
      <c r="O105" s="17">
        <v>0.107967280934</v>
      </c>
    </row>
    <row r="106" spans="2:15" x14ac:dyDescent="0.2">
      <c r="B106" s="25" t="s">
        <v>393</v>
      </c>
      <c r="C106" s="14" t="s">
        <v>394</v>
      </c>
      <c r="D106" s="14" t="s">
        <v>188</v>
      </c>
      <c r="E106" s="14" t="s">
        <v>189</v>
      </c>
      <c r="F106" s="22">
        <v>512719485</v>
      </c>
      <c r="G106" s="14" t="s">
        <v>245</v>
      </c>
      <c r="H106" s="14" t="s">
        <v>48</v>
      </c>
      <c r="I106" s="17">
        <v>3640</v>
      </c>
      <c r="J106" s="27">
        <v>653</v>
      </c>
      <c r="K106" s="17">
        <v>1.27227</v>
      </c>
      <c r="L106" s="17">
        <v>25.04147</v>
      </c>
      <c r="M106" s="17">
        <v>2.5416060910000001E-3</v>
      </c>
      <c r="N106" s="17">
        <v>0.17303364337900001</v>
      </c>
      <c r="O106" s="17">
        <v>6.9230766363999996E-2</v>
      </c>
    </row>
    <row r="107" spans="2:15" x14ac:dyDescent="0.2">
      <c r="B107" s="25" t="s">
        <v>395</v>
      </c>
      <c r="C107" s="14" t="s">
        <v>396</v>
      </c>
      <c r="D107" s="14" t="s">
        <v>188</v>
      </c>
      <c r="E107" s="14" t="s">
        <v>189</v>
      </c>
      <c r="F107" s="22">
        <v>513257873</v>
      </c>
      <c r="G107" s="14" t="s">
        <v>245</v>
      </c>
      <c r="H107" s="14" t="s">
        <v>48</v>
      </c>
      <c r="I107" s="17">
        <v>774</v>
      </c>
      <c r="J107" s="27">
        <v>4619</v>
      </c>
      <c r="K107" s="17">
        <v>0</v>
      </c>
      <c r="L107" s="17">
        <v>35.751060000000003</v>
      </c>
      <c r="M107" s="17">
        <v>2.5415861280000001E-3</v>
      </c>
      <c r="N107" s="17">
        <v>0.24703566390000001</v>
      </c>
      <c r="O107" s="17">
        <v>9.8838977189000005E-2</v>
      </c>
    </row>
    <row r="108" spans="2:15" x14ac:dyDescent="0.2">
      <c r="B108" s="25" t="s">
        <v>397</v>
      </c>
      <c r="C108" s="14" t="s">
        <v>398</v>
      </c>
      <c r="D108" s="14" t="s">
        <v>188</v>
      </c>
      <c r="E108" s="14" t="s">
        <v>189</v>
      </c>
      <c r="F108" s="22">
        <v>723</v>
      </c>
      <c r="G108" s="14" t="s">
        <v>245</v>
      </c>
      <c r="H108" s="14" t="s">
        <v>48</v>
      </c>
      <c r="I108" s="17">
        <v>493</v>
      </c>
      <c r="J108" s="27">
        <v>4841</v>
      </c>
      <c r="K108" s="17">
        <v>0</v>
      </c>
      <c r="L108" s="17">
        <v>23.866129999999998</v>
      </c>
      <c r="M108" s="17">
        <v>1.907489616E-3</v>
      </c>
      <c r="N108" s="17">
        <v>0.164912180765</v>
      </c>
      <c r="O108" s="17">
        <v>6.5981368907000001E-2</v>
      </c>
    </row>
    <row r="109" spans="2:15" x14ac:dyDescent="0.2">
      <c r="B109" s="25" t="s">
        <v>399</v>
      </c>
      <c r="C109" s="14" t="s">
        <v>400</v>
      </c>
      <c r="D109" s="14" t="s">
        <v>188</v>
      </c>
      <c r="E109" s="14" t="s">
        <v>189</v>
      </c>
      <c r="F109" s="22">
        <v>520025438</v>
      </c>
      <c r="G109" s="14" t="s">
        <v>245</v>
      </c>
      <c r="H109" s="14" t="s">
        <v>48</v>
      </c>
      <c r="I109" s="17">
        <v>93</v>
      </c>
      <c r="J109" s="27">
        <v>29290</v>
      </c>
      <c r="K109" s="17">
        <v>1.6834100000000001</v>
      </c>
      <c r="L109" s="17">
        <v>28.923110000000001</v>
      </c>
      <c r="M109" s="17">
        <v>1.4766752000000001E-3</v>
      </c>
      <c r="N109" s="17">
        <v>0.199855324035</v>
      </c>
      <c r="O109" s="17">
        <v>7.9962121669000005E-2</v>
      </c>
    </row>
    <row r="110" spans="2:15" x14ac:dyDescent="0.2">
      <c r="B110" s="25" t="s">
        <v>401</v>
      </c>
      <c r="C110" s="14" t="s">
        <v>402</v>
      </c>
      <c r="D110" s="14" t="s">
        <v>188</v>
      </c>
      <c r="E110" s="14" t="s">
        <v>189</v>
      </c>
      <c r="F110" s="22">
        <v>520043720</v>
      </c>
      <c r="G110" s="14" t="s">
        <v>245</v>
      </c>
      <c r="H110" s="14" t="s">
        <v>48</v>
      </c>
      <c r="I110" s="17">
        <v>1695</v>
      </c>
      <c r="J110" s="27">
        <v>3213</v>
      </c>
      <c r="K110" s="17">
        <v>0</v>
      </c>
      <c r="L110" s="17">
        <v>54.460349999999998</v>
      </c>
      <c r="M110" s="17">
        <v>2.5440251809999998E-3</v>
      </c>
      <c r="N110" s="17">
        <v>0.376314680417</v>
      </c>
      <c r="O110" s="17">
        <v>0.15056351591700001</v>
      </c>
    </row>
    <row r="111" spans="2:15" x14ac:dyDescent="0.2">
      <c r="B111" s="25" t="s">
        <v>403</v>
      </c>
      <c r="C111" s="14" t="s">
        <v>404</v>
      </c>
      <c r="D111" s="14" t="s">
        <v>188</v>
      </c>
      <c r="E111" s="14" t="s">
        <v>189</v>
      </c>
      <c r="F111" s="22">
        <v>513992529</v>
      </c>
      <c r="G111" s="14" t="s">
        <v>245</v>
      </c>
      <c r="H111" s="14" t="s">
        <v>48</v>
      </c>
      <c r="I111" s="17">
        <v>8128</v>
      </c>
      <c r="J111" s="27">
        <v>649</v>
      </c>
      <c r="K111" s="17">
        <v>0</v>
      </c>
      <c r="L111" s="17">
        <v>52.750720000000001</v>
      </c>
      <c r="M111" s="17">
        <v>4.2409714110000002E-3</v>
      </c>
      <c r="N111" s="17">
        <v>0.364501336083</v>
      </c>
      <c r="O111" s="17">
        <v>0.145836996464</v>
      </c>
    </row>
    <row r="112" spans="2:15" x14ac:dyDescent="0.2">
      <c r="B112" s="25" t="s">
        <v>405</v>
      </c>
      <c r="C112" s="14" t="s">
        <v>406</v>
      </c>
      <c r="D112" s="14" t="s">
        <v>188</v>
      </c>
      <c r="E112" s="14" t="s">
        <v>189</v>
      </c>
      <c r="F112" s="22">
        <v>513765859</v>
      </c>
      <c r="G112" s="14" t="s">
        <v>245</v>
      </c>
      <c r="H112" s="14" t="s">
        <v>48</v>
      </c>
      <c r="I112" s="17">
        <v>221</v>
      </c>
      <c r="J112" s="27">
        <v>14290</v>
      </c>
      <c r="K112" s="17">
        <v>0</v>
      </c>
      <c r="L112" s="17">
        <v>31.5809</v>
      </c>
      <c r="M112" s="17">
        <v>1.9076441279999999E-3</v>
      </c>
      <c r="N112" s="17">
        <v>0.21822034362199999</v>
      </c>
      <c r="O112" s="17">
        <v>8.7309966606000003E-2</v>
      </c>
    </row>
    <row r="113" spans="2:15" x14ac:dyDescent="0.2">
      <c r="B113" s="25" t="s">
        <v>407</v>
      </c>
      <c r="C113" s="14" t="s">
        <v>408</v>
      </c>
      <c r="D113" s="14" t="s">
        <v>188</v>
      </c>
      <c r="E113" s="14" t="s">
        <v>189</v>
      </c>
      <c r="F113" s="22">
        <v>513821488</v>
      </c>
      <c r="G113" s="14" t="s">
        <v>245</v>
      </c>
      <c r="H113" s="14" t="s">
        <v>48</v>
      </c>
      <c r="I113" s="17">
        <v>7472</v>
      </c>
      <c r="J113" s="27">
        <v>1598</v>
      </c>
      <c r="K113" s="17">
        <v>0</v>
      </c>
      <c r="L113" s="17">
        <v>119.40255999999999</v>
      </c>
      <c r="M113" s="17">
        <v>4.2349002350000001E-3</v>
      </c>
      <c r="N113" s="17">
        <v>0.82505779355800002</v>
      </c>
      <c r="O113" s="17">
        <v>0.33010565013199999</v>
      </c>
    </row>
    <row r="114" spans="2:15" x14ac:dyDescent="0.2">
      <c r="B114" s="25" t="s">
        <v>409</v>
      </c>
      <c r="C114" s="14" t="s">
        <v>410</v>
      </c>
      <c r="D114" s="14" t="s">
        <v>188</v>
      </c>
      <c r="E114" s="14" t="s">
        <v>189</v>
      </c>
      <c r="F114" s="22">
        <v>520036104</v>
      </c>
      <c r="G114" s="14" t="s">
        <v>245</v>
      </c>
      <c r="H114" s="14" t="s">
        <v>48</v>
      </c>
      <c r="I114" s="17">
        <v>10191</v>
      </c>
      <c r="J114" s="26">
        <v>840.1</v>
      </c>
      <c r="K114" s="17">
        <v>0</v>
      </c>
      <c r="L114" s="17">
        <v>85.614590000000007</v>
      </c>
      <c r="M114" s="17">
        <v>2.5331097080000002E-3</v>
      </c>
      <c r="N114" s="17">
        <v>0.59158685309400005</v>
      </c>
      <c r="O114" s="17">
        <v>0.23669391923200001</v>
      </c>
    </row>
    <row r="115" spans="2:15" x14ac:dyDescent="0.2">
      <c r="B115" s="25" t="s">
        <v>411</v>
      </c>
      <c r="C115" s="14" t="s">
        <v>412</v>
      </c>
      <c r="D115" s="14" t="s">
        <v>188</v>
      </c>
      <c r="E115" s="14" t="s">
        <v>189</v>
      </c>
      <c r="F115" s="22">
        <v>510119068</v>
      </c>
      <c r="G115" s="14" t="s">
        <v>413</v>
      </c>
      <c r="H115" s="14" t="s">
        <v>48</v>
      </c>
      <c r="I115" s="17">
        <v>4406</v>
      </c>
      <c r="J115" s="26">
        <v>381.8</v>
      </c>
      <c r="K115" s="17">
        <v>0</v>
      </c>
      <c r="L115" s="17">
        <v>16.822109999999999</v>
      </c>
      <c r="M115" s="17">
        <v>1.4842726950000001E-3</v>
      </c>
      <c r="N115" s="17">
        <v>0.116238822346</v>
      </c>
      <c r="O115" s="17">
        <v>4.6507156615000003E-2</v>
      </c>
    </row>
    <row r="116" spans="2:15" x14ac:dyDescent="0.2">
      <c r="B116" s="25" t="s">
        <v>414</v>
      </c>
      <c r="C116" s="14" t="s">
        <v>415</v>
      </c>
      <c r="D116" s="14" t="s">
        <v>188</v>
      </c>
      <c r="E116" s="14" t="s">
        <v>189</v>
      </c>
      <c r="F116" s="22">
        <v>520018383</v>
      </c>
      <c r="G116" s="14" t="s">
        <v>413</v>
      </c>
      <c r="H116" s="14" t="s">
        <v>48</v>
      </c>
      <c r="I116" s="17">
        <v>122</v>
      </c>
      <c r="J116" s="27">
        <v>28040</v>
      </c>
      <c r="K116" s="17">
        <v>0</v>
      </c>
      <c r="L116" s="17">
        <v>34.208799999999997</v>
      </c>
      <c r="M116" s="17">
        <v>1.8990531810000001E-3</v>
      </c>
      <c r="N116" s="17">
        <v>0.23637882678700001</v>
      </c>
      <c r="O116" s="17">
        <v>9.4575176312999998E-2</v>
      </c>
    </row>
    <row r="117" spans="2:15" x14ac:dyDescent="0.2">
      <c r="B117" s="25" t="s">
        <v>416</v>
      </c>
      <c r="C117" s="14" t="s">
        <v>417</v>
      </c>
      <c r="D117" s="14" t="s">
        <v>188</v>
      </c>
      <c r="E117" s="14" t="s">
        <v>189</v>
      </c>
      <c r="F117" s="22">
        <v>512288713</v>
      </c>
      <c r="G117" s="14" t="s">
        <v>413</v>
      </c>
      <c r="H117" s="14" t="s">
        <v>48</v>
      </c>
      <c r="I117" s="17">
        <v>983</v>
      </c>
      <c r="J117" s="27">
        <v>1013</v>
      </c>
      <c r="K117" s="17">
        <v>0</v>
      </c>
      <c r="L117" s="17">
        <v>9.9577899999999993</v>
      </c>
      <c r="M117" s="17">
        <v>1.4835007990000001E-3</v>
      </c>
      <c r="N117" s="17">
        <v>6.8807170013999996E-2</v>
      </c>
      <c r="O117" s="17">
        <v>2.7529750967999998E-2</v>
      </c>
    </row>
    <row r="118" spans="2:15" x14ac:dyDescent="0.2">
      <c r="B118" s="25" t="s">
        <v>418</v>
      </c>
      <c r="C118" s="14" t="s">
        <v>419</v>
      </c>
      <c r="D118" s="14" t="s">
        <v>188</v>
      </c>
      <c r="E118" s="14" t="s">
        <v>189</v>
      </c>
      <c r="F118" s="22">
        <v>520044132</v>
      </c>
      <c r="G118" s="14" t="s">
        <v>420</v>
      </c>
      <c r="H118" s="14" t="s">
        <v>48</v>
      </c>
      <c r="I118" s="17">
        <v>960</v>
      </c>
      <c r="J118" s="27">
        <v>5048</v>
      </c>
      <c r="K118" s="17">
        <v>0</v>
      </c>
      <c r="L118" s="17">
        <v>48.460799999999999</v>
      </c>
      <c r="M118" s="17">
        <v>3.2718524980000002E-3</v>
      </c>
      <c r="N118" s="17">
        <v>0.33485848814300001</v>
      </c>
      <c r="O118" s="17">
        <v>0.13397689203599999</v>
      </c>
    </row>
    <row r="119" spans="2:15" x14ac:dyDescent="0.2">
      <c r="B119" s="25" t="s">
        <v>421</v>
      </c>
      <c r="C119" s="14" t="s">
        <v>422</v>
      </c>
      <c r="D119" s="14" t="s">
        <v>188</v>
      </c>
      <c r="E119" s="14" t="s">
        <v>189</v>
      </c>
      <c r="F119" s="22">
        <v>520038936</v>
      </c>
      <c r="G119" s="14" t="s">
        <v>420</v>
      </c>
      <c r="H119" s="14" t="s">
        <v>48</v>
      </c>
      <c r="I119" s="17">
        <v>1392</v>
      </c>
      <c r="J119" s="27">
        <v>2978</v>
      </c>
      <c r="K119" s="17">
        <v>2.27508</v>
      </c>
      <c r="L119" s="17">
        <v>43.728839999999998</v>
      </c>
      <c r="M119" s="17">
        <v>2.5228311230000001E-3</v>
      </c>
      <c r="N119" s="17">
        <v>0.30216119524700003</v>
      </c>
      <c r="O119" s="17">
        <v>0.120894704081</v>
      </c>
    </row>
    <row r="120" spans="2:15" x14ac:dyDescent="0.2">
      <c r="B120" s="25" t="s">
        <v>423</v>
      </c>
      <c r="C120" s="14" t="s">
        <v>424</v>
      </c>
      <c r="D120" s="14" t="s">
        <v>188</v>
      </c>
      <c r="E120" s="14" t="s">
        <v>189</v>
      </c>
      <c r="F120" s="22">
        <v>520041146</v>
      </c>
      <c r="G120" s="14" t="s">
        <v>263</v>
      </c>
      <c r="H120" s="14" t="s">
        <v>48</v>
      </c>
      <c r="I120" s="17">
        <v>22751</v>
      </c>
      <c r="J120" s="26">
        <v>224.8</v>
      </c>
      <c r="K120" s="17">
        <v>0</v>
      </c>
      <c r="L120" s="17">
        <v>51.14425</v>
      </c>
      <c r="M120" s="17">
        <v>4.2393920889999999E-3</v>
      </c>
      <c r="N120" s="17">
        <v>0.35340081534399997</v>
      </c>
      <c r="O120" s="17">
        <v>0.141395677754</v>
      </c>
    </row>
    <row r="121" spans="2:15" x14ac:dyDescent="0.2">
      <c r="B121" s="25" t="s">
        <v>425</v>
      </c>
      <c r="C121" s="14" t="s">
        <v>426</v>
      </c>
      <c r="D121" s="14" t="s">
        <v>188</v>
      </c>
      <c r="E121" s="14" t="s">
        <v>189</v>
      </c>
      <c r="F121" s="22">
        <v>513901371</v>
      </c>
      <c r="G121" s="14" t="s">
        <v>263</v>
      </c>
      <c r="H121" s="14" t="s">
        <v>48</v>
      </c>
      <c r="I121" s="17">
        <v>7673</v>
      </c>
      <c r="J121" s="27">
        <v>581</v>
      </c>
      <c r="K121" s="17">
        <v>0</v>
      </c>
      <c r="L121" s="17">
        <v>44.580129999999997</v>
      </c>
      <c r="M121" s="17">
        <v>1.9030231970000001E-3</v>
      </c>
      <c r="N121" s="17">
        <v>0.30804351007500003</v>
      </c>
      <c r="O121" s="17">
        <v>0.123248218435</v>
      </c>
    </row>
    <row r="122" spans="2:15" x14ac:dyDescent="0.2">
      <c r="B122" s="25" t="s">
        <v>427</v>
      </c>
      <c r="C122" s="14" t="s">
        <v>428</v>
      </c>
      <c r="D122" s="14" t="s">
        <v>188</v>
      </c>
      <c r="E122" s="14" t="s">
        <v>189</v>
      </c>
      <c r="F122" s="22">
        <v>520034695</v>
      </c>
      <c r="G122" s="14" t="s">
        <v>429</v>
      </c>
      <c r="H122" s="14" t="s">
        <v>48</v>
      </c>
      <c r="I122" s="17">
        <v>129</v>
      </c>
      <c r="J122" s="27">
        <v>14890</v>
      </c>
      <c r="K122" s="17">
        <v>0.24124000000000001</v>
      </c>
      <c r="L122" s="17">
        <v>19.449339999999999</v>
      </c>
      <c r="M122" s="17">
        <v>1.898897403E-3</v>
      </c>
      <c r="N122" s="17">
        <v>0.13439267589000001</v>
      </c>
      <c r="O122" s="17">
        <v>5.3770514009999999E-2</v>
      </c>
    </row>
    <row r="123" spans="2:15" x14ac:dyDescent="0.2">
      <c r="B123" s="25" t="s">
        <v>430</v>
      </c>
      <c r="C123" s="14" t="s">
        <v>431</v>
      </c>
      <c r="D123" s="14" t="s">
        <v>188</v>
      </c>
      <c r="E123" s="14" t="s">
        <v>189</v>
      </c>
      <c r="F123" s="22">
        <v>520039942</v>
      </c>
      <c r="G123" s="14" t="s">
        <v>429</v>
      </c>
      <c r="H123" s="14" t="s">
        <v>48</v>
      </c>
      <c r="I123" s="17">
        <v>762</v>
      </c>
      <c r="J123" s="27">
        <v>10110</v>
      </c>
      <c r="K123" s="17">
        <v>0</v>
      </c>
      <c r="L123" s="17">
        <v>77.038200000000003</v>
      </c>
      <c r="M123" s="17">
        <v>3.3892761080000001E-3</v>
      </c>
      <c r="N123" s="17">
        <v>0.53232499631200003</v>
      </c>
      <c r="O123" s="17">
        <v>0.21298324839900001</v>
      </c>
    </row>
    <row r="124" spans="2:15" x14ac:dyDescent="0.2">
      <c r="B124" s="25" t="s">
        <v>432</v>
      </c>
      <c r="C124" s="14" t="s">
        <v>433</v>
      </c>
      <c r="D124" s="14" t="s">
        <v>188</v>
      </c>
      <c r="E124" s="14" t="s">
        <v>189</v>
      </c>
      <c r="F124" s="22">
        <v>520039413</v>
      </c>
      <c r="G124" s="14" t="s">
        <v>429</v>
      </c>
      <c r="H124" s="14" t="s">
        <v>48</v>
      </c>
      <c r="I124" s="17">
        <v>1569</v>
      </c>
      <c r="J124" s="27">
        <v>4616</v>
      </c>
      <c r="K124" s="17">
        <v>0</v>
      </c>
      <c r="L124" s="17">
        <v>72.425039999999996</v>
      </c>
      <c r="M124" s="17">
        <v>2.5271587010000001E-3</v>
      </c>
      <c r="N124" s="17">
        <v>0.50044859759000004</v>
      </c>
      <c r="O124" s="17">
        <v>0.20022950023</v>
      </c>
    </row>
    <row r="125" spans="2:15" x14ac:dyDescent="0.2">
      <c r="B125" s="25" t="s">
        <v>434</v>
      </c>
      <c r="C125" s="14" t="s">
        <v>435</v>
      </c>
      <c r="D125" s="14" t="s">
        <v>188</v>
      </c>
      <c r="E125" s="14" t="s">
        <v>189</v>
      </c>
      <c r="F125" s="22">
        <v>520034620</v>
      </c>
      <c r="G125" s="14" t="s">
        <v>429</v>
      </c>
      <c r="H125" s="14" t="s">
        <v>48</v>
      </c>
      <c r="I125" s="17">
        <v>32</v>
      </c>
      <c r="J125" s="27">
        <v>39160</v>
      </c>
      <c r="K125" s="17">
        <v>0</v>
      </c>
      <c r="L125" s="17">
        <v>12.5312</v>
      </c>
      <c r="M125" s="17">
        <v>1.4615055420000001E-3</v>
      </c>
      <c r="N125" s="17">
        <v>8.6589133621E-2</v>
      </c>
      <c r="O125" s="17">
        <v>3.4644315187999999E-2</v>
      </c>
    </row>
    <row r="126" spans="2:15" x14ac:dyDescent="0.2">
      <c r="B126" s="25" t="s">
        <v>436</v>
      </c>
      <c r="C126" s="14" t="s">
        <v>437</v>
      </c>
      <c r="D126" s="14" t="s">
        <v>188</v>
      </c>
      <c r="E126" s="14" t="s">
        <v>189</v>
      </c>
      <c r="F126" s="22">
        <v>520036690</v>
      </c>
      <c r="G126" s="14" t="s">
        <v>429</v>
      </c>
      <c r="H126" s="14" t="s">
        <v>48</v>
      </c>
      <c r="I126" s="17">
        <v>500</v>
      </c>
      <c r="J126" s="27">
        <v>16920</v>
      </c>
      <c r="K126" s="17">
        <v>0</v>
      </c>
      <c r="L126" s="17">
        <v>84.6</v>
      </c>
      <c r="M126" s="17">
        <v>3.2691988440000002E-3</v>
      </c>
      <c r="N126" s="17">
        <v>0.58457615427200005</v>
      </c>
      <c r="O126" s="17">
        <v>0.23388893840399999</v>
      </c>
    </row>
    <row r="127" spans="2:15" x14ac:dyDescent="0.2">
      <c r="B127" s="25" t="s">
        <v>438</v>
      </c>
      <c r="C127" s="14" t="s">
        <v>439</v>
      </c>
      <c r="D127" s="14" t="s">
        <v>188</v>
      </c>
      <c r="E127" s="14" t="s">
        <v>189</v>
      </c>
      <c r="F127" s="22">
        <v>520037565</v>
      </c>
      <c r="G127" s="14" t="s">
        <v>440</v>
      </c>
      <c r="H127" s="14" t="s">
        <v>48</v>
      </c>
      <c r="I127" s="17">
        <v>220</v>
      </c>
      <c r="J127" s="27">
        <v>19360</v>
      </c>
      <c r="K127" s="17">
        <v>0.60499999999999998</v>
      </c>
      <c r="L127" s="17">
        <v>43.197000000000003</v>
      </c>
      <c r="M127" s="17">
        <v>4.1753296840000001E-3</v>
      </c>
      <c r="N127" s="17">
        <v>0.29848624274300001</v>
      </c>
      <c r="O127" s="17">
        <v>0.119424355464</v>
      </c>
    </row>
    <row r="128" spans="2:15" x14ac:dyDescent="0.2">
      <c r="B128" s="25" t="s">
        <v>441</v>
      </c>
      <c r="C128" s="14" t="s">
        <v>442</v>
      </c>
      <c r="D128" s="14" t="s">
        <v>188</v>
      </c>
      <c r="E128" s="14" t="s">
        <v>189</v>
      </c>
      <c r="F128" s="22">
        <v>520043795</v>
      </c>
      <c r="G128" s="14" t="s">
        <v>443</v>
      </c>
      <c r="H128" s="14" t="s">
        <v>48</v>
      </c>
      <c r="I128" s="17">
        <v>1246</v>
      </c>
      <c r="J128" s="27">
        <v>1071</v>
      </c>
      <c r="K128" s="17">
        <v>0</v>
      </c>
      <c r="L128" s="17">
        <v>13.344659999999999</v>
      </c>
      <c r="M128" s="17">
        <v>1.9070426879999999E-3</v>
      </c>
      <c r="N128" s="17">
        <v>9.2210047550999999E-2</v>
      </c>
      <c r="O128" s="17">
        <v>3.6893243035000002E-2</v>
      </c>
    </row>
    <row r="129" spans="2:15" x14ac:dyDescent="0.2">
      <c r="B129" s="25" t="s">
        <v>444</v>
      </c>
      <c r="C129" s="14" t="s">
        <v>445</v>
      </c>
      <c r="D129" s="14" t="s">
        <v>188</v>
      </c>
      <c r="E129" s="14" t="s">
        <v>189</v>
      </c>
      <c r="F129" s="22">
        <v>520036070</v>
      </c>
      <c r="G129" s="14" t="s">
        <v>443</v>
      </c>
      <c r="H129" s="14" t="s">
        <v>48</v>
      </c>
      <c r="I129" s="17">
        <v>1110</v>
      </c>
      <c r="J129" s="27">
        <v>1958</v>
      </c>
      <c r="K129" s="17">
        <v>0</v>
      </c>
      <c r="L129" s="17">
        <v>21.733799999999999</v>
      </c>
      <c r="M129" s="17">
        <v>3.3913339010000002E-3</v>
      </c>
      <c r="N129" s="17">
        <v>0.15017802862499999</v>
      </c>
      <c r="O129" s="17">
        <v>6.0086234154000003E-2</v>
      </c>
    </row>
    <row r="130" spans="2:15" x14ac:dyDescent="0.2">
      <c r="B130" s="25" t="s">
        <v>446</v>
      </c>
      <c r="C130" s="14" t="s">
        <v>447</v>
      </c>
      <c r="D130" s="14" t="s">
        <v>188</v>
      </c>
      <c r="E130" s="14" t="s">
        <v>189</v>
      </c>
      <c r="F130" s="22">
        <v>512394776</v>
      </c>
      <c r="G130" s="14" t="s">
        <v>266</v>
      </c>
      <c r="H130" s="14" t="s">
        <v>48</v>
      </c>
      <c r="I130" s="17">
        <v>1437</v>
      </c>
      <c r="J130" s="27">
        <v>2909</v>
      </c>
      <c r="K130" s="17">
        <v>0</v>
      </c>
      <c r="L130" s="17">
        <v>41.802329999999998</v>
      </c>
      <c r="M130" s="17">
        <v>4.239405638E-3</v>
      </c>
      <c r="N130" s="17">
        <v>0.28884923535399998</v>
      </c>
      <c r="O130" s="17">
        <v>0.115568588493</v>
      </c>
    </row>
    <row r="131" spans="2:15" x14ac:dyDescent="0.2">
      <c r="B131" s="25" t="s">
        <v>448</v>
      </c>
      <c r="C131" s="14" t="s">
        <v>449</v>
      </c>
      <c r="D131" s="14" t="s">
        <v>188</v>
      </c>
      <c r="E131" s="14" t="s">
        <v>189</v>
      </c>
      <c r="F131" s="22">
        <v>1579</v>
      </c>
      <c r="G131" s="14" t="s">
        <v>266</v>
      </c>
      <c r="H131" s="14" t="s">
        <v>48</v>
      </c>
      <c r="I131" s="17">
        <v>2023</v>
      </c>
      <c r="J131" s="27">
        <v>10360</v>
      </c>
      <c r="K131" s="17">
        <v>0</v>
      </c>
      <c r="L131" s="17">
        <v>209.58279999999999</v>
      </c>
      <c r="M131" s="17">
        <v>3.6623468290000001E-3</v>
      </c>
      <c r="N131" s="17">
        <v>1.448192756803</v>
      </c>
      <c r="O131" s="17">
        <v>0.57942196926599998</v>
      </c>
    </row>
    <row r="132" spans="2:15" x14ac:dyDescent="0.2">
      <c r="B132" s="25" t="s">
        <v>450</v>
      </c>
      <c r="C132" s="14" t="s">
        <v>451</v>
      </c>
      <c r="D132" s="14" t="s">
        <v>188</v>
      </c>
      <c r="E132" s="14" t="s">
        <v>189</v>
      </c>
      <c r="F132" s="22">
        <v>520036740</v>
      </c>
      <c r="G132" s="14" t="s">
        <v>266</v>
      </c>
      <c r="H132" s="14" t="s">
        <v>48</v>
      </c>
      <c r="I132" s="17">
        <v>1134</v>
      </c>
      <c r="J132" s="27">
        <v>3061</v>
      </c>
      <c r="K132" s="17">
        <v>0</v>
      </c>
      <c r="L132" s="17">
        <v>34.711739999999999</v>
      </c>
      <c r="M132" s="17">
        <v>2.3194434929999998E-3</v>
      </c>
      <c r="N132" s="17">
        <v>0.23985408365499999</v>
      </c>
      <c r="O132" s="17">
        <v>9.5965626698999995E-2</v>
      </c>
    </row>
    <row r="133" spans="2:15" x14ac:dyDescent="0.2">
      <c r="B133" s="25" t="s">
        <v>452</v>
      </c>
      <c r="C133" s="14" t="s">
        <v>453</v>
      </c>
      <c r="D133" s="14" t="s">
        <v>188</v>
      </c>
      <c r="E133" s="14" t="s">
        <v>189</v>
      </c>
      <c r="F133" s="22">
        <v>1146</v>
      </c>
      <c r="G133" s="14" t="s">
        <v>266</v>
      </c>
      <c r="H133" s="14" t="s">
        <v>48</v>
      </c>
      <c r="I133" s="17">
        <v>1267</v>
      </c>
      <c r="J133" s="27">
        <v>5548</v>
      </c>
      <c r="K133" s="17">
        <v>0</v>
      </c>
      <c r="L133" s="17">
        <v>70.29316</v>
      </c>
      <c r="M133" s="17">
        <v>2.5443649789999999E-3</v>
      </c>
      <c r="N133" s="17">
        <v>0.485717554898</v>
      </c>
      <c r="O133" s="17">
        <v>0.194335609568</v>
      </c>
    </row>
    <row r="134" spans="2:15" x14ac:dyDescent="0.2">
      <c r="B134" s="25" t="s">
        <v>454</v>
      </c>
      <c r="C134" s="14" t="s">
        <v>455</v>
      </c>
      <c r="D134" s="14" t="s">
        <v>188</v>
      </c>
      <c r="E134" s="14" t="s">
        <v>189</v>
      </c>
      <c r="F134" s="22">
        <v>512832742</v>
      </c>
      <c r="G134" s="14" t="s">
        <v>269</v>
      </c>
      <c r="H134" s="14" t="s">
        <v>48</v>
      </c>
      <c r="I134" s="17">
        <v>937</v>
      </c>
      <c r="J134" s="26">
        <v>739.1</v>
      </c>
      <c r="K134" s="17">
        <v>0</v>
      </c>
      <c r="L134" s="17">
        <v>6.92537</v>
      </c>
      <c r="M134" s="17">
        <v>2.513773102E-3</v>
      </c>
      <c r="N134" s="17">
        <v>4.7853500727000002E-2</v>
      </c>
      <c r="O134" s="17">
        <v>1.9146187201999999E-2</v>
      </c>
    </row>
    <row r="135" spans="2:15" x14ac:dyDescent="0.2">
      <c r="B135" s="25" t="s">
        <v>456</v>
      </c>
      <c r="C135" s="14" t="s">
        <v>457</v>
      </c>
      <c r="D135" s="14" t="s">
        <v>188</v>
      </c>
      <c r="E135" s="14" t="s">
        <v>189</v>
      </c>
      <c r="F135" s="22">
        <v>511930125</v>
      </c>
      <c r="G135" s="14" t="s">
        <v>269</v>
      </c>
      <c r="H135" s="14" t="s">
        <v>48</v>
      </c>
      <c r="I135" s="17">
        <v>2956</v>
      </c>
      <c r="J135" s="27">
        <v>1324</v>
      </c>
      <c r="K135" s="17">
        <v>0</v>
      </c>
      <c r="L135" s="17">
        <v>39.137439999999998</v>
      </c>
      <c r="M135" s="17">
        <v>2.5439614559999999E-3</v>
      </c>
      <c r="N135" s="17">
        <v>0.27043515559300002</v>
      </c>
      <c r="O135" s="17">
        <v>0.10820111457999999</v>
      </c>
    </row>
    <row r="136" spans="2:15" x14ac:dyDescent="0.2">
      <c r="B136" s="25" t="s">
        <v>458</v>
      </c>
      <c r="C136" s="14" t="s">
        <v>459</v>
      </c>
      <c r="D136" s="14" t="s">
        <v>188</v>
      </c>
      <c r="E136" s="14" t="s">
        <v>189</v>
      </c>
      <c r="F136" s="22">
        <v>520044314</v>
      </c>
      <c r="G136" s="14" t="s">
        <v>269</v>
      </c>
      <c r="H136" s="14" t="s">
        <v>48</v>
      </c>
      <c r="I136" s="17">
        <v>5540</v>
      </c>
      <c r="J136" s="27">
        <v>1396</v>
      </c>
      <c r="K136" s="17">
        <v>0</v>
      </c>
      <c r="L136" s="17">
        <v>77.338399999999993</v>
      </c>
      <c r="M136" s="17">
        <v>3.392478314E-3</v>
      </c>
      <c r="N136" s="17">
        <v>0.53439934337499995</v>
      </c>
      <c r="O136" s="17">
        <v>0.213813194727</v>
      </c>
    </row>
    <row r="137" spans="2:15" x14ac:dyDescent="0.2">
      <c r="B137" s="24" t="s">
        <v>460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2:15" x14ac:dyDescent="0.2">
      <c r="B138" s="24" t="s">
        <v>461</v>
      </c>
      <c r="C138" s="9"/>
      <c r="D138" s="9"/>
      <c r="E138" s="9"/>
      <c r="F138" s="9"/>
      <c r="G138" s="9"/>
      <c r="H138" s="9"/>
      <c r="I138" s="9"/>
      <c r="J138" s="9"/>
      <c r="K138" s="9"/>
      <c r="L138" s="20">
        <v>532.50004999999999</v>
      </c>
      <c r="M138" s="9"/>
      <c r="N138" s="20">
        <v>3.6795133732699998</v>
      </c>
      <c r="O138" s="20">
        <v>1.4721734207449999</v>
      </c>
    </row>
    <row r="139" spans="2:15" x14ac:dyDescent="0.2">
      <c r="B139" s="25" t="s">
        <v>462</v>
      </c>
      <c r="C139" s="14" t="s">
        <v>463</v>
      </c>
      <c r="D139" s="14" t="s">
        <v>188</v>
      </c>
      <c r="E139" s="14" t="s">
        <v>189</v>
      </c>
      <c r="F139" s="22">
        <v>1762</v>
      </c>
      <c r="G139" s="14" t="s">
        <v>222</v>
      </c>
      <c r="H139" s="14" t="s">
        <v>48</v>
      </c>
      <c r="I139" s="17">
        <v>2926</v>
      </c>
      <c r="J139" s="27">
        <v>3790</v>
      </c>
      <c r="K139" s="17">
        <v>0</v>
      </c>
      <c r="L139" s="17">
        <v>110.8954</v>
      </c>
      <c r="M139" s="17">
        <v>1.9083409239999999E-3</v>
      </c>
      <c r="N139" s="17">
        <v>0.76627430801899998</v>
      </c>
      <c r="O139" s="17">
        <v>0.30658637564899999</v>
      </c>
    </row>
    <row r="140" spans="2:15" x14ac:dyDescent="0.2">
      <c r="B140" s="25" t="s">
        <v>464</v>
      </c>
      <c r="C140" s="14" t="s">
        <v>465</v>
      </c>
      <c r="D140" s="14" t="s">
        <v>188</v>
      </c>
      <c r="E140" s="14" t="s">
        <v>189</v>
      </c>
      <c r="F140" s="22">
        <v>1760</v>
      </c>
      <c r="G140" s="14" t="s">
        <v>233</v>
      </c>
      <c r="H140" s="14" t="s">
        <v>48</v>
      </c>
      <c r="I140" s="17">
        <v>893</v>
      </c>
      <c r="J140" s="27">
        <v>46950</v>
      </c>
      <c r="K140" s="17">
        <v>2.3411499999999998</v>
      </c>
      <c r="L140" s="17">
        <v>421.60464999999999</v>
      </c>
      <c r="M140" s="17">
        <v>8.3756315199999998E-4</v>
      </c>
      <c r="N140" s="17">
        <v>2.91323906525</v>
      </c>
      <c r="O140" s="17">
        <v>1.1655870450950001</v>
      </c>
    </row>
    <row r="141" spans="2:15" x14ac:dyDescent="0.2">
      <c r="B141" s="24" t="s">
        <v>466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2:15" x14ac:dyDescent="0.2">
      <c r="B142" s="24" t="s">
        <v>467</v>
      </c>
      <c r="C142" s="9"/>
      <c r="D142" s="9"/>
      <c r="E142" s="9"/>
      <c r="F142" s="9"/>
      <c r="G142" s="9"/>
      <c r="H142" s="9"/>
      <c r="I142" s="9"/>
      <c r="J142" s="9"/>
      <c r="K142" s="9"/>
      <c r="L142" s="20">
        <v>4.5746900000000004</v>
      </c>
      <c r="M142" s="9"/>
      <c r="N142" s="20">
        <v>3.1610575497999997E-2</v>
      </c>
      <c r="O142" s="20">
        <v>1.2647392287999999E-2</v>
      </c>
    </row>
    <row r="143" spans="2:15" x14ac:dyDescent="0.2">
      <c r="B143" s="24" t="s">
        <v>468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2:15" x14ac:dyDescent="0.2">
      <c r="B144" s="24" t="s">
        <v>469</v>
      </c>
      <c r="C144" s="9"/>
      <c r="D144" s="9"/>
      <c r="E144" s="9"/>
      <c r="F144" s="9"/>
      <c r="G144" s="9"/>
      <c r="H144" s="9"/>
      <c r="I144" s="9"/>
      <c r="J144" s="9"/>
      <c r="K144" s="9"/>
      <c r="L144" s="20">
        <v>4.5746900000000004</v>
      </c>
      <c r="M144" s="9"/>
      <c r="N144" s="20">
        <v>3.1610575497999997E-2</v>
      </c>
      <c r="O144" s="20">
        <v>1.2647392287999999E-2</v>
      </c>
    </row>
    <row r="145" spans="2:15" x14ac:dyDescent="0.2">
      <c r="B145" s="25" t="s">
        <v>470</v>
      </c>
      <c r="C145" s="14" t="s">
        <v>471</v>
      </c>
      <c r="D145" s="14" t="s">
        <v>472</v>
      </c>
      <c r="E145" s="14" t="s">
        <v>473</v>
      </c>
      <c r="F145" s="22">
        <v>994</v>
      </c>
      <c r="G145" s="14" t="s">
        <v>474</v>
      </c>
      <c r="H145" s="14" t="s">
        <v>49</v>
      </c>
      <c r="I145" s="17">
        <v>311</v>
      </c>
      <c r="J145" s="27">
        <v>405</v>
      </c>
      <c r="K145" s="17">
        <v>0</v>
      </c>
      <c r="L145" s="17">
        <v>4.5746900000000004</v>
      </c>
      <c r="M145" s="17">
        <v>8.2646824300000002E-4</v>
      </c>
      <c r="N145" s="17">
        <v>3.1610575497999997E-2</v>
      </c>
      <c r="O145" s="17">
        <v>1.2647392287999999E-2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rightToLeft="1" zoomScale="85" zoomScaleNormal="85" workbookViewId="0">
      <selection activeCell="C17" sqref="C17"/>
    </sheetView>
  </sheetViews>
  <sheetFormatPr defaultRowHeight="12.75" customHeight="1" x14ac:dyDescent="0.2"/>
  <cols>
    <col min="2" max="2" width="28.85546875" bestFit="1" customWidth="1"/>
    <col min="3" max="3" width="16.140625" bestFit="1" customWidth="1"/>
    <col min="4" max="4" width="11.28515625" bestFit="1" customWidth="1"/>
    <col min="5" max="5" width="12.7109375" bestFit="1" customWidth="1"/>
    <col min="6" max="6" width="10.7109375" bestFit="1" customWidth="1"/>
    <col min="7" max="7" width="10.28515625" bestFit="1" customWidth="1"/>
    <col min="8" max="8" width="10.140625" bestFit="1" customWidth="1"/>
    <col min="9" max="9" width="7.5703125" bestFit="1" customWidth="1"/>
    <col min="10" max="10" width="18.7109375" bestFit="1" customWidth="1"/>
    <col min="11" max="11" width="10.7109375" bestFit="1" customWidth="1"/>
    <col min="12" max="12" width="23" bestFit="1" customWidth="1"/>
    <col min="13" max="13" width="27.28515625" bestFit="1" customWidth="1"/>
    <col min="14" max="14" width="24.28515625" bestFit="1" customWidth="1"/>
  </cols>
  <sheetData>
    <row r="1" spans="2:14" ht="12.75" customHeight="1" x14ac:dyDescent="0.2">
      <c r="B1" s="1" t="s">
        <v>0</v>
      </c>
      <c r="C1" s="1" t="s">
        <v>1</v>
      </c>
    </row>
    <row r="2" spans="2:14" ht="12.75" customHeight="1" x14ac:dyDescent="0.2">
      <c r="B2" s="1" t="s">
        <v>2</v>
      </c>
      <c r="C2" s="1" t="s">
        <v>3</v>
      </c>
    </row>
    <row r="3" spans="2:14" ht="12.75" customHeight="1" x14ac:dyDescent="0.2">
      <c r="B3" s="1" t="s">
        <v>4</v>
      </c>
      <c r="C3" s="1" t="s">
        <v>5</v>
      </c>
    </row>
    <row r="4" spans="2:14" ht="12.75" customHeight="1" x14ac:dyDescent="0.2">
      <c r="B4" s="1" t="s">
        <v>6</v>
      </c>
      <c r="C4" s="2">
        <v>7976</v>
      </c>
    </row>
    <row r="6" spans="2:14" ht="12.75" customHeight="1" x14ac:dyDescent="0.2">
      <c r="B6" s="41" t="s">
        <v>475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</row>
    <row r="7" spans="2:14" ht="12.75" customHeight="1" x14ac:dyDescent="0.2">
      <c r="B7" s="44" t="s">
        <v>476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2:14" ht="12.75" customHeight="1" x14ac:dyDescent="0.2">
      <c r="B8" s="4" t="s">
        <v>67</v>
      </c>
      <c r="C8" s="4" t="s">
        <v>68</v>
      </c>
      <c r="D8" s="4" t="s">
        <v>115</v>
      </c>
      <c r="E8" s="4" t="s">
        <v>69</v>
      </c>
      <c r="F8" s="4" t="s">
        <v>154</v>
      </c>
      <c r="G8" s="4" t="s">
        <v>72</v>
      </c>
      <c r="H8" s="4" t="s">
        <v>118</v>
      </c>
      <c r="I8" s="4" t="s">
        <v>119</v>
      </c>
      <c r="J8" s="4" t="s">
        <v>120</v>
      </c>
      <c r="K8" s="4" t="s">
        <v>75</v>
      </c>
      <c r="L8" s="4" t="s">
        <v>121</v>
      </c>
      <c r="M8" s="4" t="s">
        <v>76</v>
      </c>
      <c r="N8" s="4" t="s">
        <v>156</v>
      </c>
    </row>
    <row r="9" spans="2:14" ht="12.75" customHeight="1" x14ac:dyDescent="0.2">
      <c r="B9" s="5"/>
      <c r="C9" s="5"/>
      <c r="D9" s="5"/>
      <c r="E9" s="5"/>
      <c r="F9" s="5"/>
      <c r="G9" s="5"/>
      <c r="H9" s="6" t="s">
        <v>125</v>
      </c>
      <c r="I9" s="6" t="s">
        <v>126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</row>
    <row r="11" spans="2:14" ht="12.75" customHeight="1" x14ac:dyDescent="0.2">
      <c r="B11" s="18" t="s">
        <v>477</v>
      </c>
      <c r="C11" s="9"/>
      <c r="D11" s="9"/>
      <c r="E11" s="9"/>
      <c r="F11" s="9"/>
      <c r="G11" s="9"/>
      <c r="H11" s="9"/>
      <c r="I11" s="9"/>
      <c r="J11" s="9"/>
      <c r="K11" s="20">
        <v>18771.708549999999</v>
      </c>
      <c r="L11" s="9"/>
      <c r="M11" s="20">
        <v>100</v>
      </c>
      <c r="N11" s="20">
        <v>51.897103839311001</v>
      </c>
    </row>
    <row r="12" spans="2:14" ht="12.75" customHeight="1" x14ac:dyDescent="0.2">
      <c r="B12" s="18" t="s">
        <v>478</v>
      </c>
      <c r="C12" s="9"/>
      <c r="D12" s="9"/>
      <c r="E12" s="9"/>
      <c r="F12" s="9"/>
      <c r="G12" s="9"/>
      <c r="H12" s="9"/>
      <c r="I12" s="9"/>
      <c r="J12" s="9"/>
      <c r="K12" s="20">
        <v>18771.708549999999</v>
      </c>
      <c r="L12" s="9"/>
      <c r="M12" s="20">
        <v>100</v>
      </c>
      <c r="N12" s="20">
        <v>51.897103839311001</v>
      </c>
    </row>
    <row r="13" spans="2:14" ht="12.75" customHeight="1" x14ac:dyDescent="0.2">
      <c r="B13" s="18" t="s">
        <v>479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 ht="12.75" customHeight="1" x14ac:dyDescent="0.2">
      <c r="B14" s="18" t="s">
        <v>480</v>
      </c>
      <c r="C14" s="9"/>
      <c r="D14" s="9"/>
      <c r="E14" s="9"/>
      <c r="F14" s="9"/>
      <c r="G14" s="9"/>
      <c r="H14" s="9"/>
      <c r="I14" s="9"/>
      <c r="J14" s="9"/>
      <c r="K14" s="20">
        <v>18771.708549999999</v>
      </c>
      <c r="L14" s="9"/>
      <c r="M14" s="20">
        <v>100</v>
      </c>
      <c r="N14" s="20">
        <v>51.897103839311001</v>
      </c>
    </row>
    <row r="15" spans="2:14" ht="12.75" customHeight="1" x14ac:dyDescent="0.2">
      <c r="B15" s="21" t="s">
        <v>481</v>
      </c>
      <c r="C15" s="14" t="s">
        <v>482</v>
      </c>
      <c r="D15" s="14" t="s">
        <v>188</v>
      </c>
      <c r="E15" s="22">
        <v>513534974</v>
      </c>
      <c r="F15" s="14" t="s">
        <v>483</v>
      </c>
      <c r="G15" s="14" t="s">
        <v>48</v>
      </c>
      <c r="H15" s="17">
        <v>46591</v>
      </c>
      <c r="I15" s="22">
        <v>1631</v>
      </c>
      <c r="J15" s="17">
        <v>0</v>
      </c>
      <c r="K15" s="17">
        <v>759.89921000000004</v>
      </c>
      <c r="L15" s="17">
        <v>0.47938725355200001</v>
      </c>
      <c r="M15" s="17">
        <v>4.0481089293280004</v>
      </c>
      <c r="N15" s="17">
        <v>2.1008512945810001</v>
      </c>
    </row>
    <row r="16" spans="2:14" ht="12.75" customHeight="1" x14ac:dyDescent="0.2">
      <c r="B16" s="21" t="s">
        <v>484</v>
      </c>
      <c r="C16" s="14" t="s">
        <v>485</v>
      </c>
      <c r="D16" s="14" t="s">
        <v>188</v>
      </c>
      <c r="E16" s="22">
        <v>510938608</v>
      </c>
      <c r="F16" s="14" t="s">
        <v>483</v>
      </c>
      <c r="G16" s="14" t="s">
        <v>48</v>
      </c>
      <c r="H16" s="17">
        <v>4661</v>
      </c>
      <c r="I16" s="22">
        <v>16000</v>
      </c>
      <c r="J16" s="17">
        <v>0</v>
      </c>
      <c r="K16" s="17">
        <v>745.76</v>
      </c>
      <c r="L16" s="17">
        <v>1.6988070809739999</v>
      </c>
      <c r="M16" s="17">
        <v>3.9727870162349999</v>
      </c>
      <c r="N16" s="17">
        <v>2.0617614031299998</v>
      </c>
    </row>
    <row r="17" spans="2:14" ht="12.75" customHeight="1" x14ac:dyDescent="0.2">
      <c r="B17" s="21" t="s">
        <v>486</v>
      </c>
      <c r="C17" s="14" t="s">
        <v>487</v>
      </c>
      <c r="D17" s="14" t="s">
        <v>188</v>
      </c>
      <c r="E17" s="22">
        <v>511776783</v>
      </c>
      <c r="F17" s="14" t="s">
        <v>483</v>
      </c>
      <c r="G17" s="14" t="s">
        <v>48</v>
      </c>
      <c r="H17" s="17">
        <v>512275</v>
      </c>
      <c r="I17" s="22">
        <v>1130</v>
      </c>
      <c r="J17" s="17">
        <v>0</v>
      </c>
      <c r="K17" s="17">
        <v>5788.7075000000004</v>
      </c>
      <c r="L17" s="17">
        <v>0.41654651983199997</v>
      </c>
      <c r="M17" s="17">
        <v>30.837403449884</v>
      </c>
      <c r="N17" s="17">
        <v>16.003719289734001</v>
      </c>
    </row>
    <row r="18" spans="2:14" ht="12.75" customHeight="1" x14ac:dyDescent="0.2">
      <c r="B18" s="21" t="s">
        <v>488</v>
      </c>
      <c r="C18" s="14" t="s">
        <v>489</v>
      </c>
      <c r="D18" s="14" t="s">
        <v>188</v>
      </c>
      <c r="E18" s="22">
        <v>513534974</v>
      </c>
      <c r="F18" s="14" t="s">
        <v>483</v>
      </c>
      <c r="G18" s="14" t="s">
        <v>48</v>
      </c>
      <c r="H18" s="17">
        <v>44138</v>
      </c>
      <c r="I18" s="22">
        <v>11370</v>
      </c>
      <c r="J18" s="17">
        <v>0</v>
      </c>
      <c r="K18" s="17">
        <v>5018.4906000000001</v>
      </c>
      <c r="L18" s="17">
        <v>0.28285412358299999</v>
      </c>
      <c r="M18" s="17">
        <v>26.734330477339</v>
      </c>
      <c r="N18" s="17">
        <v>13.874343248569</v>
      </c>
    </row>
    <row r="19" spans="2:14" ht="12.75" customHeight="1" x14ac:dyDescent="0.2">
      <c r="B19" s="21" t="s">
        <v>490</v>
      </c>
      <c r="C19" s="14" t="s">
        <v>491</v>
      </c>
      <c r="D19" s="14" t="s">
        <v>188</v>
      </c>
      <c r="E19" s="22">
        <v>513865626</v>
      </c>
      <c r="F19" s="14" t="s">
        <v>483</v>
      </c>
      <c r="G19" s="14" t="s">
        <v>48</v>
      </c>
      <c r="H19" s="17">
        <v>215462</v>
      </c>
      <c r="I19" s="22">
        <v>1706</v>
      </c>
      <c r="J19" s="17">
        <v>0</v>
      </c>
      <c r="K19" s="17">
        <v>3675.78172</v>
      </c>
      <c r="L19" s="17">
        <v>1.2234418040940001</v>
      </c>
      <c r="M19" s="17">
        <v>19.581497923905999</v>
      </c>
      <c r="N19" s="17">
        <v>10.162230310862</v>
      </c>
    </row>
    <row r="20" spans="2:14" ht="12.75" customHeight="1" x14ac:dyDescent="0.2">
      <c r="B20" s="21" t="s">
        <v>492</v>
      </c>
      <c r="C20" s="14" t="s">
        <v>493</v>
      </c>
      <c r="D20" s="14" t="s">
        <v>188</v>
      </c>
      <c r="E20" s="22">
        <v>513534974</v>
      </c>
      <c r="F20" s="14" t="s">
        <v>483</v>
      </c>
      <c r="G20" s="14" t="s">
        <v>48</v>
      </c>
      <c r="H20" s="17">
        <v>158851</v>
      </c>
      <c r="I20" s="22">
        <v>1752</v>
      </c>
      <c r="J20" s="17">
        <v>0</v>
      </c>
      <c r="K20" s="17">
        <v>2783.06952</v>
      </c>
      <c r="L20" s="17">
        <v>1.46003495422</v>
      </c>
      <c r="M20" s="17">
        <v>14.825872203305</v>
      </c>
      <c r="N20" s="17">
        <v>7.6941982924329997</v>
      </c>
    </row>
    <row r="21" spans="2:14" ht="12.75" customHeight="1" x14ac:dyDescent="0.2">
      <c r="B21" s="18" t="s">
        <v>494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ht="12.75" customHeight="1" x14ac:dyDescent="0.2">
      <c r="B22" s="18" t="s">
        <v>495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ht="12.75" customHeight="1" x14ac:dyDescent="0.2">
      <c r="B23" s="18" t="s">
        <v>496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ht="12.75" customHeight="1" x14ac:dyDescent="0.2">
      <c r="B24" s="18" t="s">
        <v>497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ht="12.75" customHeight="1" x14ac:dyDescent="0.2">
      <c r="B25" s="18" t="s">
        <v>498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ht="12.75" customHeight="1" x14ac:dyDescent="0.2">
      <c r="B26" s="18" t="s">
        <v>499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ht="12.75" customHeight="1" x14ac:dyDescent="0.2">
      <c r="B27" s="18" t="s">
        <v>500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ht="12.75" customHeight="1" x14ac:dyDescent="0.2">
      <c r="B28" s="18" t="s">
        <v>501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ht="12.75" customHeight="1" x14ac:dyDescent="0.2">
      <c r="B29" s="18" t="s">
        <v>502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sqref="A1:XFD1048576"/>
    </sheetView>
  </sheetViews>
  <sheetFormatPr defaultRowHeight="12.75" customHeight="1" x14ac:dyDescent="0.2"/>
  <cols>
    <col min="2" max="2" width="49.28515625" bestFit="1" customWidth="1"/>
    <col min="3" max="3" width="18.7109375" bestFit="1" customWidth="1"/>
    <col min="4" max="4" width="1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3.71093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8.85546875" bestFit="1" customWidth="1"/>
    <col min="14" max="14" width="34" bestFit="1" customWidth="1"/>
    <col min="15" max="15" width="30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7976</v>
      </c>
    </row>
    <row r="6" spans="2:15" ht="12.75" customHeight="1" x14ac:dyDescent="0.2">
      <c r="B6" s="41" t="s">
        <v>503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ht="12.75" customHeight="1" x14ac:dyDescent="0.2">
      <c r="B7" s="44" t="s">
        <v>504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ht="12.75" customHeight="1" x14ac:dyDescent="0.2">
      <c r="B8" s="4" t="s">
        <v>67</v>
      </c>
      <c r="C8" s="4" t="s">
        <v>68</v>
      </c>
      <c r="D8" s="4" t="s">
        <v>115</v>
      </c>
      <c r="E8" s="4" t="s">
        <v>69</v>
      </c>
      <c r="F8" s="4" t="s">
        <v>154</v>
      </c>
      <c r="G8" s="4" t="s">
        <v>70</v>
      </c>
      <c r="H8" s="4" t="s">
        <v>71</v>
      </c>
      <c r="I8" s="4" t="s">
        <v>72</v>
      </c>
      <c r="J8" s="4" t="s">
        <v>118</v>
      </c>
      <c r="K8" s="4" t="s">
        <v>119</v>
      </c>
      <c r="L8" s="4" t="s">
        <v>75</v>
      </c>
      <c r="M8" s="4" t="s">
        <v>121</v>
      </c>
      <c r="N8" s="4" t="s">
        <v>76</v>
      </c>
      <c r="O8" s="4" t="s">
        <v>156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125</v>
      </c>
      <c r="K9" s="6" t="s">
        <v>126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127</v>
      </c>
      <c r="N10" s="6" t="s">
        <v>128</v>
      </c>
      <c r="O10" s="6" t="s">
        <v>129</v>
      </c>
    </row>
    <row r="11" spans="2:15" ht="12.75" customHeight="1" x14ac:dyDescent="0.2">
      <c r="B11" s="18" t="s">
        <v>505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12.75" customHeight="1" x14ac:dyDescent="0.2">
      <c r="B12" s="18" t="s">
        <v>506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507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12.75" customHeight="1" x14ac:dyDescent="0.2">
      <c r="B14" s="18" t="s">
        <v>508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2.75" customHeight="1" x14ac:dyDescent="0.2">
      <c r="B15" s="18" t="s">
        <v>509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ht="12.75" customHeight="1" x14ac:dyDescent="0.2">
      <c r="B16" s="18" t="s">
        <v>510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2.75" customHeight="1" x14ac:dyDescent="0.2">
      <c r="B17" s="18" t="s">
        <v>511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ht="12.75" customHeight="1" x14ac:dyDescent="0.2">
      <c r="B18" s="18" t="s">
        <v>512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2.75" customHeight="1" x14ac:dyDescent="0.2">
      <c r="B19" s="18" t="s">
        <v>513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12.75" customHeight="1" x14ac:dyDescent="0.2">
      <c r="B20" s="18" t="s">
        <v>514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ht="12.75" customHeight="1" x14ac:dyDescent="0.2">
      <c r="B21" s="18" t="s">
        <v>515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B38" sqref="B38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7976</v>
      </c>
    </row>
    <row r="6" spans="2:12" ht="12.75" customHeight="1" x14ac:dyDescent="0.2">
      <c r="B6" s="41" t="s">
        <v>516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ht="12.75" customHeight="1" x14ac:dyDescent="0.2">
      <c r="B7" s="44" t="s">
        <v>517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ht="12.75" customHeight="1" x14ac:dyDescent="0.2">
      <c r="B8" s="4" t="s">
        <v>67</v>
      </c>
      <c r="C8" s="4" t="s">
        <v>68</v>
      </c>
      <c r="D8" s="4" t="s">
        <v>115</v>
      </c>
      <c r="E8" s="4" t="s">
        <v>154</v>
      </c>
      <c r="F8" s="4" t="s">
        <v>72</v>
      </c>
      <c r="G8" s="4" t="s">
        <v>118</v>
      </c>
      <c r="H8" s="4" t="s">
        <v>119</v>
      </c>
      <c r="I8" s="4" t="s">
        <v>75</v>
      </c>
      <c r="J8" s="4" t="s">
        <v>121</v>
      </c>
      <c r="K8" s="4" t="s">
        <v>76</v>
      </c>
      <c r="L8" s="4" t="s">
        <v>156</v>
      </c>
    </row>
    <row r="9" spans="2:12" ht="12.75" customHeight="1" x14ac:dyDescent="0.2">
      <c r="B9" s="5"/>
      <c r="C9" s="5"/>
      <c r="D9" s="5"/>
      <c r="E9" s="5"/>
      <c r="F9" s="5"/>
      <c r="G9" s="6" t="s">
        <v>125</v>
      </c>
      <c r="H9" s="6" t="s">
        <v>126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518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519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520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Irena Gofman</cp:lastModifiedBy>
  <dcterms:modified xsi:type="dcterms:W3CDTF">2019-04-15T14:18:25Z</dcterms:modified>
</cp:coreProperties>
</file>