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אי. בי. אי\דוחות\רשימה רבעונית\2019\"/>
    </mc:Choice>
  </mc:AlternateContent>
  <bookViews>
    <workbookView xWindow="480" yWindow="12" windowWidth="15120" windowHeight="9288" tabRatio="78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עלות מתואמת אג&quot;ח קונצרני סחיר" sheetId="27" r:id="rId27"/>
    <sheet name="עלות מתואמת אג&quot;ח קונצרני ל.סחיר" sheetId="28" r:id="rId28"/>
    <sheet name="עלות מתואמת מסגרות אשראי ללווים" sheetId="29" r:id="rId29"/>
    <sheet name="יתרת התחייבות להשקעה" sheetId="30" r:id="rId30"/>
  </sheets>
  <calcPr calcId="162913"/>
  <webPublishing codePage="1252"/>
</workbook>
</file>

<file path=xl/calcChain.xml><?xml version="1.0" encoding="utf-8"?>
<calcChain xmlns="http://schemas.openxmlformats.org/spreadsheetml/2006/main">
  <c r="L11" i="6" l="1"/>
  <c r="L12" i="6"/>
  <c r="L13" i="6"/>
  <c r="L43" i="6"/>
</calcChain>
</file>

<file path=xl/sharedStrings.xml><?xml version="1.0" encoding="utf-8"?>
<sst xmlns="http://schemas.openxmlformats.org/spreadsheetml/2006/main" count="4417" uniqueCount="1362">
  <si>
    <t>תאריך דיווח</t>
  </si>
  <si>
    <t>31/03/2019</t>
  </si>
  <si>
    <t xml:space="preserve">החברה המדווחת </t>
  </si>
  <si>
    <t>אי בי אי גמל בע"מ</t>
  </si>
  <si>
    <t xml:space="preserve">שם מסלול </t>
  </si>
  <si>
    <t>מדדי אג"ח עד10% במדדי מניות</t>
  </si>
  <si>
    <t>מספר מסלול</t>
  </si>
  <si>
    <t>סכום נכסי ההשקעה:</t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</si>
  <si>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</si>
  <si>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</si>
  <si>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</si>
  <si>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</si>
  <si>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</si>
  <si>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</si>
  <si>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</si>
  <si>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</si>
  <si>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</si>
  <si>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</si>
  <si>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(2) תעודות חוב מסחריות</t>
  </si>
  <si>
    <t>0</t>
  </si>
  <si>
    <t>0.00%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</si>
  <si>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</si>
  <si>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</si>
  <si>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</si>
  <si>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</si>
  <si>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</si>
  <si>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</si>
  <si>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</si>
  <si>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</si>
  <si>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</si>
  <si>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</si>
  <si>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</si>
  <si>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</si>
  <si>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</si>
  <si>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</si>
  <si>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</si>
  <si>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</si>
  <si>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</si>
  <si>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</si>
  <si>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</si>
  <si>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</si>
  <si>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</si>
  <si>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</si>
  <si>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</si>
  <si>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</si>
  <si>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יתרות התחייבות להשקעה</t>
  </si>
  <si>
    <t>מטבע</t>
  </si>
  <si>
    <t>שער חליפין</t>
  </si>
  <si>
    <t>שקל חדש</t>
  </si>
  <si>
    <t>דולר אמריקאי</t>
  </si>
  <si>
    <t>אירו</t>
  </si>
  <si>
    <t>לירה שטרלינג</t>
  </si>
  <si>
    <t>דולר קנדי</t>
  </si>
  <si>
    <t>דולר אוסטרלי</t>
  </si>
  <si>
    <t>דולר הונג קונג</t>
  </si>
  <si>
    <t>דולר ניו זילנד</t>
  </si>
  <si>
    <t>כתר דני</t>
  </si>
  <si>
    <t>כתר שבדי</t>
  </si>
  <si>
    <t>יין יפני</t>
  </si>
  <si>
    <t>מקסיקו פזו</t>
  </si>
  <si>
    <t>פרנק שווצרי</t>
  </si>
  <si>
    <t>ריאל ברזילאי</t>
  </si>
  <si>
    <t>ראנד ד. אפריקאי</t>
  </si>
  <si>
    <r>
      <rPr>
        <sz val="10"/>
        <color theme="1"/>
        <rFont val="Tahoma"/>
        <family val="2"/>
      </rPr>
      <t>07:28:33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11/04/2019</t>
    </r>
  </si>
  <si>
    <t>בתאריך</t>
  </si>
  <si>
    <t xml:space="preserve"> הופק ע"י</t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</si>
  <si>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</si>
  <si>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</si>
  <si>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</si>
  <si>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</si>
  <si>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</si>
  <si>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</si>
  <si>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</si>
  <si>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</si>
  <si>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</si>
  <si>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</si>
  <si>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</si>
  <si>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</si>
  <si>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</si>
  <si>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</si>
  <si>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</si>
  <si>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</si>
  <si>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</si>
  <si>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</si>
  <si>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</si>
  <si>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</si>
  <si>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</si>
  <si>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</si>
  <si>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</si>
  <si>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</si>
  <si>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</si>
  <si>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</si>
  <si>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t>דולר ארה"ב</t>
  </si>
  <si>
    <t>99028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</si>
  <si>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</si>
  <si>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t>פח"ק בבנק</t>
  </si>
  <si>
    <t>9999905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</si>
  <si>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</si>
  <si>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</si>
  <si>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עד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</si>
  <si>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</si>
  <si>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סה"כ ב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</si>
  <si>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</si>
  <si>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</si>
  <si>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</si>
  <si>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</si>
  <si>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</si>
  <si>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</si>
  <si>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</si>
  <si>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</si>
  <si>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</si>
  <si>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פדיון/ ריבית לקבל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</si>
  <si>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</si>
  <si>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</si>
  <si>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</si>
  <si>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</si>
  <si>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</si>
  <si>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</si>
  <si>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</si>
  <si>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</si>
  <si>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</si>
  <si>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</si>
  <si>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</si>
  <si>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>(16)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</si>
  <si>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</si>
  <si>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</si>
  <si>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</si>
  <si>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גליל</t>
    </r>
  </si>
  <si>
    <t>HONEY08/41 2.75% ממשלתית</t>
  </si>
  <si>
    <t>1120583</t>
  </si>
  <si>
    <t>TASE</t>
  </si>
  <si>
    <t>RF</t>
  </si>
  <si>
    <t xml:space="preserve"> </t>
  </si>
  <si>
    <t xml:space="preserve"> 2.7500</t>
  </si>
  <si>
    <t>גליל 5903</t>
  </si>
  <si>
    <t>9590332</t>
  </si>
  <si>
    <t xml:space="preserve"> 4.0000</t>
  </si>
  <si>
    <t>גליל 5904</t>
  </si>
  <si>
    <t>9590431</t>
  </si>
  <si>
    <t>ממשלתית צמודה 0.1% 1020</t>
  </si>
  <si>
    <t>1137181</t>
  </si>
  <si>
    <t xml:space="preserve"> 0.1000</t>
  </si>
  <si>
    <t>ממשלתית צמודה 0.5% 0529</t>
  </si>
  <si>
    <t>1157023</t>
  </si>
  <si>
    <t>ממשלתית צמודה 0.75% 0527</t>
  </si>
  <si>
    <t>1140847</t>
  </si>
  <si>
    <t xml:space="preserve"> 0.7500</t>
  </si>
  <si>
    <t>ממשלתית צמודה 0.75% 1025</t>
  </si>
  <si>
    <t>1135912</t>
  </si>
  <si>
    <t>ממשלתית צמודה 1.75% 0923</t>
  </si>
  <si>
    <t>1128081</t>
  </si>
  <si>
    <t xml:space="preserve"> 1.7500</t>
  </si>
  <si>
    <t>ממשלתית צמודה 1% 0545</t>
  </si>
  <si>
    <t>1134865</t>
  </si>
  <si>
    <t xml:space="preserve"> 1.0000</t>
  </si>
  <si>
    <t>ממשלתית צמודה 2.75% 09/22</t>
  </si>
  <si>
    <t>1124056</t>
  </si>
  <si>
    <t>ממשלתית צמודה 3% 10/19</t>
  </si>
  <si>
    <t>1114750</t>
  </si>
  <si>
    <t xml:space="preserve"> 3.0000</t>
  </si>
  <si>
    <t>ממשלתית צמודה 4% 05/36</t>
  </si>
  <si>
    <t>1097708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</si>
  <si>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</si>
  <si>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שחר</t>
    </r>
  </si>
  <si>
    <t>ממשלית שקלית 0.5% 01/21</t>
  </si>
  <si>
    <t>1142223</t>
  </si>
  <si>
    <t xml:space="preserve"> 0.5000</t>
  </si>
  <si>
    <t>ממשלתית שקלית 1.0% 04/21</t>
  </si>
  <si>
    <t>1138130</t>
  </si>
  <si>
    <t>ממשלתית שקלית 1.25% 11/22</t>
  </si>
  <si>
    <t>1141225</t>
  </si>
  <si>
    <t xml:space="preserve"> 1.2500</t>
  </si>
  <si>
    <t>ממשלתית שקלית 1.5% 11/23</t>
  </si>
  <si>
    <t>1155068</t>
  </si>
  <si>
    <t xml:space="preserve"> 1.5000</t>
  </si>
  <si>
    <t>ממשלתית שקלית 1.75% 08/25</t>
  </si>
  <si>
    <t>1135557</t>
  </si>
  <si>
    <t>ממשלתית שקלית 2.25% 05/19</t>
  </si>
  <si>
    <t>1131770</t>
  </si>
  <si>
    <t xml:space="preserve"> 2.2500</t>
  </si>
  <si>
    <t>ממשלתית שקלית 2.25% 09/28</t>
  </si>
  <si>
    <t>1150879</t>
  </si>
  <si>
    <t>ממשלתית שקלית 2% 03/27</t>
  </si>
  <si>
    <t>1139344</t>
  </si>
  <si>
    <t xml:space="preserve"> 2.0000</t>
  </si>
  <si>
    <t>ממשלתית שקלית 3.75% 03/24</t>
  </si>
  <si>
    <t>1130848</t>
  </si>
  <si>
    <t xml:space="preserve"> 3.7500</t>
  </si>
  <si>
    <t>ממשלתית שקלית 3.75% 03/47</t>
  </si>
  <si>
    <t>1140193</t>
  </si>
  <si>
    <t>ממשלתית שקלית 4.25 03/23</t>
  </si>
  <si>
    <t>1126747</t>
  </si>
  <si>
    <t xml:space="preserve"> 4.2500</t>
  </si>
  <si>
    <t>ממשלתית שקלית 5 01/20</t>
  </si>
  <si>
    <t>1115773</t>
  </si>
  <si>
    <t xml:space="preserve"> 5.0000</t>
  </si>
  <si>
    <t>ממשלתית שקלית 5.5% 01/22</t>
  </si>
  <si>
    <t>1123272</t>
  </si>
  <si>
    <t xml:space="preserve"> 5.5000</t>
  </si>
  <si>
    <t>ממשלתית שקלית 5.5% 01/42</t>
  </si>
  <si>
    <t>1125400</t>
  </si>
  <si>
    <t>ממשלתית שקלית 6.25 10/26</t>
  </si>
  <si>
    <t>1099456</t>
  </si>
  <si>
    <t xml:space="preserve"> 6.2500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</si>
  <si>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גילון</t>
    </r>
  </si>
  <si>
    <t>ממשלתית משתנה 05/20</t>
  </si>
  <si>
    <t>1116193</t>
  </si>
  <si>
    <t xml:space="preserve"> 0.3358</t>
  </si>
  <si>
    <t>ממשלתית משתנה 05/26</t>
  </si>
  <si>
    <t>1141795</t>
  </si>
  <si>
    <t>ממשלתית משתנה 11/21</t>
  </si>
  <si>
    <t>1127646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</si>
  <si>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מלווה קצר מועד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</si>
  <si>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</si>
  <si>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</si>
  <si>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</si>
  <si>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</si>
  <si>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סחירות שהנפיקו ממשלות זרות בחו"ל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</si>
  <si>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</si>
  <si>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</si>
  <si>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</si>
  <si>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</si>
  <si>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</si>
  <si>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</si>
  <si>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(17)</t>
  </si>
  <si>
    <t>(18)</t>
  </si>
  <si>
    <t>(19)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</si>
  <si>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</si>
  <si>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</si>
  <si>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</si>
  <si>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</si>
  <si>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</si>
  <si>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</si>
  <si>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</si>
  <si>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</si>
  <si>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</si>
  <si>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</si>
  <si>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</si>
  <si>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</si>
  <si>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</si>
  <si>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</si>
  <si>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t>לאומי אגח 177</t>
  </si>
  <si>
    <t>6040315</t>
  </si>
  <si>
    <t>בורסה ת"א</t>
  </si>
  <si>
    <t>בנקים</t>
  </si>
  <si>
    <t>ilAAA</t>
  </si>
  <si>
    <t>S&amp;P מעלות</t>
  </si>
  <si>
    <t xml:space="preserve"> 0.5900</t>
  </si>
  <si>
    <t>לאומי אגח 179</t>
  </si>
  <si>
    <t>6040372</t>
  </si>
  <si>
    <t xml:space="preserve"> 0.8300</t>
  </si>
  <si>
    <t>מז טפ הנפק אגח 44</t>
  </si>
  <si>
    <t>2310209</t>
  </si>
  <si>
    <t xml:space="preserve"> 0.9900</t>
  </si>
  <si>
    <t>מז טפ הנפק אגח 45</t>
  </si>
  <si>
    <t>2310217</t>
  </si>
  <si>
    <t xml:space="preserve"> 0.8600</t>
  </si>
  <si>
    <t>מז טפ הנפק אגח 46</t>
  </si>
  <si>
    <t>2310225</t>
  </si>
  <si>
    <t xml:space="preserve"> 1.2200</t>
  </si>
  <si>
    <t>מז טפח הנפק אגח 38</t>
  </si>
  <si>
    <t>2310142</t>
  </si>
  <si>
    <t xml:space="preserve"> 0.4100</t>
  </si>
  <si>
    <t>מזרחי טפחות הנפק אגח 39</t>
  </si>
  <si>
    <t>2310159</t>
  </si>
  <si>
    <t xml:space="preserve"> 0.6400</t>
  </si>
  <si>
    <t>מזרחי טפחות הנפק אגח 42</t>
  </si>
  <si>
    <t>2310183</t>
  </si>
  <si>
    <t xml:space="preserve"> 0.4700</t>
  </si>
  <si>
    <t>מזרחי טפחות הנפק אגח 43</t>
  </si>
  <si>
    <t>2310191</t>
  </si>
  <si>
    <t>פועלים הנפקות אגח 32</t>
  </si>
  <si>
    <t>1940535</t>
  </si>
  <si>
    <t>פועלים הנפקות אגח 33</t>
  </si>
  <si>
    <t>1940568</t>
  </si>
  <si>
    <t xml:space="preserve"> 1.6000</t>
  </si>
  <si>
    <t>פועלים הנפקות אגח 35</t>
  </si>
  <si>
    <t>1940618</t>
  </si>
  <si>
    <t xml:space="preserve"> 0.6000</t>
  </si>
  <si>
    <t>פועלים הנפקות אגח34</t>
  </si>
  <si>
    <t>1940576</t>
  </si>
  <si>
    <t xml:space="preserve"> 0.7000</t>
  </si>
  <si>
    <t>בינל הנפק אגח ט</t>
  </si>
  <si>
    <t>1135177</t>
  </si>
  <si>
    <t>ilAA+</t>
  </si>
  <si>
    <t xml:space="preserve"> 0.8000</t>
  </si>
  <si>
    <t>חברת נמלי ישראל אגח א</t>
  </si>
  <si>
    <t>1145564</t>
  </si>
  <si>
    <t>נדלן בינוי</t>
  </si>
  <si>
    <t>Aa1.il</t>
  </si>
  <si>
    <t>מידרוג</t>
  </si>
  <si>
    <t>חברת נמלי ישראל אגח ב</t>
  </si>
  <si>
    <t>1145572</t>
  </si>
  <si>
    <t xml:space="preserve"> 1.6500</t>
  </si>
  <si>
    <t>לאומי התח נד יד</t>
  </si>
  <si>
    <t>6040299</t>
  </si>
  <si>
    <t xml:space="preserve"> 3.4000</t>
  </si>
  <si>
    <t>מזרחי טפח הנפק התח 31</t>
  </si>
  <si>
    <t>2310076</t>
  </si>
  <si>
    <t>נתיבי גז אגח ד</t>
  </si>
  <si>
    <t>1147503</t>
  </si>
  <si>
    <t>שרותים</t>
  </si>
  <si>
    <t xml:space="preserve"> 2.6500</t>
  </si>
  <si>
    <t>עזריאלי אגח ב</t>
  </si>
  <si>
    <t>1134436</t>
  </si>
  <si>
    <t xml:space="preserve"> 0.6500</t>
  </si>
  <si>
    <t>עזריאלי אגח ג</t>
  </si>
  <si>
    <t>1136324</t>
  </si>
  <si>
    <t xml:space="preserve"> 1.6400</t>
  </si>
  <si>
    <t>עזריאלי אגח ד</t>
  </si>
  <si>
    <t>1138650</t>
  </si>
  <si>
    <t xml:space="preserve"> 1.3400</t>
  </si>
  <si>
    <t>פועלים הנפ התח י</t>
  </si>
  <si>
    <t>1940402</t>
  </si>
  <si>
    <t xml:space="preserve"> 4.1000</t>
  </si>
  <si>
    <t>פועלים הנפק התח טו</t>
  </si>
  <si>
    <t>1940543</t>
  </si>
  <si>
    <t xml:space="preserve"> 4.2000</t>
  </si>
  <si>
    <t>פועלים הנפק התח יד</t>
  </si>
  <si>
    <t>1940501</t>
  </si>
  <si>
    <t>איירפורט אגח ז</t>
  </si>
  <si>
    <t>1140110</t>
  </si>
  <si>
    <t>ilAA</t>
  </si>
  <si>
    <t>אמות אגח ב</t>
  </si>
  <si>
    <t>1126630</t>
  </si>
  <si>
    <t xml:space="preserve"> 4.8000</t>
  </si>
  <si>
    <t>אמות אגח ג</t>
  </si>
  <si>
    <t>1117357</t>
  </si>
  <si>
    <t xml:space="preserve"> 4.9000</t>
  </si>
  <si>
    <t>אמות אגח ד</t>
  </si>
  <si>
    <t>1133149</t>
  </si>
  <si>
    <t xml:space="preserve"> 3.2000</t>
  </si>
  <si>
    <t>ארפורט סיטי אגח ד</t>
  </si>
  <si>
    <t>1130426</t>
  </si>
  <si>
    <t>ארפורט סיטי אגח ה</t>
  </si>
  <si>
    <t>1133487</t>
  </si>
  <si>
    <t xml:space="preserve"> 2.3400</t>
  </si>
  <si>
    <t>בזק אגח 10</t>
  </si>
  <si>
    <t>2300184</t>
  </si>
  <si>
    <t>תקשורת ומדיה</t>
  </si>
  <si>
    <t xml:space="preserve"> 2.2000</t>
  </si>
  <si>
    <t>בזק אגח 6</t>
  </si>
  <si>
    <t>2300143</t>
  </si>
  <si>
    <t xml:space="preserve"> 3.7000</t>
  </si>
  <si>
    <t>ביג אגח יא</t>
  </si>
  <si>
    <t>1151117</t>
  </si>
  <si>
    <t xml:space="preserve"> 1.8200</t>
  </si>
  <si>
    <t>בינלאומי הנפק הת נד כ</t>
  </si>
  <si>
    <t>1121953</t>
  </si>
  <si>
    <t xml:space="preserve"> 3.1000</t>
  </si>
  <si>
    <t>בינלאומי הנפק התח כא</t>
  </si>
  <si>
    <t>1126598</t>
  </si>
  <si>
    <t xml:space="preserve"> 2.8000</t>
  </si>
  <si>
    <t>גב ים אגח ו</t>
  </si>
  <si>
    <t>7590128</t>
  </si>
  <si>
    <t xml:space="preserve"> 4.7500</t>
  </si>
  <si>
    <t>דיסקונט כתבי התח נד י</t>
  </si>
  <si>
    <t>6910129</t>
  </si>
  <si>
    <t xml:space="preserve"> 3.8500</t>
  </si>
  <si>
    <t>דיסקונט מנפיקים כ הת ד</t>
  </si>
  <si>
    <t>7480049</t>
  </si>
  <si>
    <t>חשמל     אגח 29</t>
  </si>
  <si>
    <t>6000236</t>
  </si>
  <si>
    <t>אנרגיה</t>
  </si>
  <si>
    <t>Aa2.il</t>
  </si>
  <si>
    <t xml:space="preserve"> 4.5000</t>
  </si>
  <si>
    <t>חשמל אגח 27</t>
  </si>
  <si>
    <t>6000210</t>
  </si>
  <si>
    <t>לאומי שה נד 300</t>
  </si>
  <si>
    <t>6040257</t>
  </si>
  <si>
    <t>לאומי שטרי הון נד' 200</t>
  </si>
  <si>
    <t>6040141</t>
  </si>
  <si>
    <t>מוניציפל הנפ אגח י</t>
  </si>
  <si>
    <t>1134147</t>
  </si>
  <si>
    <t>מוניציפל הנפקות אגח ב</t>
  </si>
  <si>
    <t>1095066</t>
  </si>
  <si>
    <t xml:space="preserve"> 4.6500</t>
  </si>
  <si>
    <t>מוניציפל הנפקות אגח ז</t>
  </si>
  <si>
    <t>1119825</t>
  </si>
  <si>
    <t xml:space="preserve"> 3.5500</t>
  </si>
  <si>
    <t>מליסרון אגח ה</t>
  </si>
  <si>
    <t>3230091</t>
  </si>
  <si>
    <t xml:space="preserve"> 5.1000</t>
  </si>
  <si>
    <t>מליסרון אגח ח</t>
  </si>
  <si>
    <t>3230166</t>
  </si>
  <si>
    <t xml:space="preserve"> 2.5500</t>
  </si>
  <si>
    <t>מליסרון אגח טז</t>
  </si>
  <si>
    <t>3230265</t>
  </si>
  <si>
    <t xml:space="preserve"> 2.3500</t>
  </si>
  <si>
    <t>מליסרון אגח י</t>
  </si>
  <si>
    <t>3230190</t>
  </si>
  <si>
    <t xml:space="preserve"> 1.7600</t>
  </si>
  <si>
    <t>מליסרון אגח יד</t>
  </si>
  <si>
    <t>3230232</t>
  </si>
  <si>
    <t xml:space="preserve"> 2.1500</t>
  </si>
  <si>
    <t>פועלים הנפ ש"ה נד 1</t>
  </si>
  <si>
    <t>1940444</t>
  </si>
  <si>
    <t xml:space="preserve"> 6.5000</t>
  </si>
  <si>
    <t>ריט 1  אגח ה</t>
  </si>
  <si>
    <t>1136753</t>
  </si>
  <si>
    <t>ריט 1 אגח ד</t>
  </si>
  <si>
    <t>1129899</t>
  </si>
  <si>
    <t>ריט 1 אגח ו</t>
  </si>
  <si>
    <t>1138544</t>
  </si>
  <si>
    <t xml:space="preserve"> 3.5000</t>
  </si>
  <si>
    <t>שופרסל אגח ד</t>
  </si>
  <si>
    <t>7770191</t>
  </si>
  <si>
    <t>מסחר</t>
  </si>
  <si>
    <t xml:space="preserve"> 2.9900</t>
  </si>
  <si>
    <t>שופרסל אגח ו</t>
  </si>
  <si>
    <t>7770217</t>
  </si>
  <si>
    <t xml:space="preserve"> 4.3000</t>
  </si>
  <si>
    <t>BAKER             כללביט</t>
  </si>
  <si>
    <t>1120120</t>
  </si>
  <si>
    <t>ביטוח</t>
  </si>
  <si>
    <t>ilAA-</t>
  </si>
  <si>
    <t>INTL           פניקס הון</t>
  </si>
  <si>
    <t>1120799</t>
  </si>
  <si>
    <t xml:space="preserve"> 3.6000</t>
  </si>
  <si>
    <t>אגוד הנפקות אגח ט</t>
  </si>
  <si>
    <t>1139492</t>
  </si>
  <si>
    <t>Aa3.il</t>
  </si>
  <si>
    <t xml:space="preserve"> 0.9500</t>
  </si>
  <si>
    <t>אגוד הנפקות אגח י</t>
  </si>
  <si>
    <t>1154764</t>
  </si>
  <si>
    <t xml:space="preserve"> 0.2800</t>
  </si>
  <si>
    <t>אדמה אגח ב</t>
  </si>
  <si>
    <t>1110915</t>
  </si>
  <si>
    <t>כימיה, גומי ופלסטיק</t>
  </si>
  <si>
    <t xml:space="preserve"> 5.1500</t>
  </si>
  <si>
    <t>אלוני חץ אגח ח</t>
  </si>
  <si>
    <t>3900271</t>
  </si>
  <si>
    <t xml:space="preserve"> 4.4500</t>
  </si>
  <si>
    <t>ביג אגח ד</t>
  </si>
  <si>
    <t>1118033</t>
  </si>
  <si>
    <t xml:space="preserve"> 3.7700</t>
  </si>
  <si>
    <t>ביג אגח ה</t>
  </si>
  <si>
    <t>1129279</t>
  </si>
  <si>
    <t xml:space="preserve"> 2.8500</t>
  </si>
  <si>
    <t>ביג אגח ז</t>
  </si>
  <si>
    <t>1136084</t>
  </si>
  <si>
    <t xml:space="preserve"> 2.5000</t>
  </si>
  <si>
    <t>ביג אגח ח</t>
  </si>
  <si>
    <t>1138924</t>
  </si>
  <si>
    <t>ביג אגח ט</t>
  </si>
  <si>
    <t>1141050</t>
  </si>
  <si>
    <t xml:space="preserve"> 1.9500</t>
  </si>
  <si>
    <t>בראק אן וי אגח ב</t>
  </si>
  <si>
    <t>1128347</t>
  </si>
  <si>
    <t xml:space="preserve"> 3.2900</t>
  </si>
  <si>
    <t>גזית גלוב אגח ד</t>
  </si>
  <si>
    <t>1260397</t>
  </si>
  <si>
    <t>גזית גלוב אגח י</t>
  </si>
  <si>
    <t>1260488</t>
  </si>
  <si>
    <t>גזית גלוב אגח יא</t>
  </si>
  <si>
    <t>1260546</t>
  </si>
  <si>
    <t xml:space="preserve"> 5.3500</t>
  </si>
  <si>
    <t>גזית גלוב אגח יב</t>
  </si>
  <si>
    <t>1260603</t>
  </si>
  <si>
    <t>גזית גלוב אגח יג</t>
  </si>
  <si>
    <t>1260652</t>
  </si>
  <si>
    <t xml:space="preserve"> 2.7800</t>
  </si>
  <si>
    <t>דיסקונט מנפיקים ש"ה נד 1</t>
  </si>
  <si>
    <t>7480098</t>
  </si>
  <si>
    <t xml:space="preserve"> 6.4000</t>
  </si>
  <si>
    <t>הראל הנפק אגח ד</t>
  </si>
  <si>
    <t>1119213</t>
  </si>
  <si>
    <t xml:space="preserve"> 3.9000</t>
  </si>
  <si>
    <t>הראל הנפק אגח ה</t>
  </si>
  <si>
    <t>1119221</t>
  </si>
  <si>
    <t>הראל הנפקות אגח ו</t>
  </si>
  <si>
    <t>1126069</t>
  </si>
  <si>
    <t>הראל הנפקות אגח ז</t>
  </si>
  <si>
    <t>1126077</t>
  </si>
  <si>
    <t>הראל הנפקות אגח ח</t>
  </si>
  <si>
    <t>1128875</t>
  </si>
  <si>
    <t>הראל הנפקות אגח ט</t>
  </si>
  <si>
    <t>1134030</t>
  </si>
  <si>
    <t xml:space="preserve"> 2.4000</t>
  </si>
  <si>
    <t>הראל הנפקות אגח י</t>
  </si>
  <si>
    <t>1134048</t>
  </si>
  <si>
    <t>ישרס אגח טו</t>
  </si>
  <si>
    <t>6130207</t>
  </si>
  <si>
    <t xml:space="preserve"> 1.5800</t>
  </si>
  <si>
    <t>ישרס אגח טז</t>
  </si>
  <si>
    <t>6130223</t>
  </si>
  <si>
    <t>ישרס אגח יג</t>
  </si>
  <si>
    <t>6130181</t>
  </si>
  <si>
    <t xml:space="preserve"> 3.4800</t>
  </si>
  <si>
    <t>כללביט אגח ז</t>
  </si>
  <si>
    <t>1132950</t>
  </si>
  <si>
    <t xml:space="preserve"> 2.3200</t>
  </si>
  <si>
    <t>כללביט אגח ט</t>
  </si>
  <si>
    <t>1136050</t>
  </si>
  <si>
    <t xml:space="preserve"> 2.4800</t>
  </si>
  <si>
    <t>מבני תעש אגח יח</t>
  </si>
  <si>
    <t>2260479</t>
  </si>
  <si>
    <t>מבני תעשיה אגח יט</t>
  </si>
  <si>
    <t>2260487</t>
  </si>
  <si>
    <t xml:space="preserve"> 2.6000</t>
  </si>
  <si>
    <t>מגה אור אגח ח'</t>
  </si>
  <si>
    <t>1147602</t>
  </si>
  <si>
    <t xml:space="preserve"> 1.4000</t>
  </si>
  <si>
    <t>מליסרון אגח ו</t>
  </si>
  <si>
    <t>3230125</t>
  </si>
  <si>
    <t>מליסרון אגח יא</t>
  </si>
  <si>
    <t>3230208</t>
  </si>
  <si>
    <t xml:space="preserve"> 2.3000</t>
  </si>
  <si>
    <t>מליסרון אגח יג</t>
  </si>
  <si>
    <t>3230224</t>
  </si>
  <si>
    <t xml:space="preserve"> 5.8500</t>
  </si>
  <si>
    <t>סלע נדלן אגח א</t>
  </si>
  <si>
    <t>1128586</t>
  </si>
  <si>
    <t>סלע נדלן אגח ב</t>
  </si>
  <si>
    <t>1132927</t>
  </si>
  <si>
    <t>סלע נדלן אגח ג</t>
  </si>
  <si>
    <t>1138973</t>
  </si>
  <si>
    <t xml:space="preserve"> 1.9600</t>
  </si>
  <si>
    <t>פז נפט אגח ו</t>
  </si>
  <si>
    <t>1139542</t>
  </si>
  <si>
    <t xml:space="preserve"> 1.9400</t>
  </si>
  <si>
    <t>פז נפט אגח ז</t>
  </si>
  <si>
    <t>1142595</t>
  </si>
  <si>
    <t xml:space="preserve"> 1.2300</t>
  </si>
  <si>
    <t>פניקס אגח 2</t>
  </si>
  <si>
    <t>7670177</t>
  </si>
  <si>
    <t>פניקס הון אחג ה</t>
  </si>
  <si>
    <t>1135417</t>
  </si>
  <si>
    <t>שלמה החז אגח טז</t>
  </si>
  <si>
    <t>1410281</t>
  </si>
  <si>
    <t>שלמה החז אגח יח</t>
  </si>
  <si>
    <t>1410307</t>
  </si>
  <si>
    <t xml:space="preserve"> 1.8000</t>
  </si>
  <si>
    <t>אגוד הנפ התח נד יט</t>
  </si>
  <si>
    <t>1124080</t>
  </si>
  <si>
    <t>A1.il</t>
  </si>
  <si>
    <t xml:space="preserve"> 4.1500</t>
  </si>
  <si>
    <t>איידיאו אגח ז</t>
  </si>
  <si>
    <t>5050240</t>
  </si>
  <si>
    <t>ilA+</t>
  </si>
  <si>
    <t xml:space="preserve"> 4.0500</t>
  </si>
  <si>
    <t>איידיאו אגח ח</t>
  </si>
  <si>
    <t>5050265</t>
  </si>
  <si>
    <t>אשטרום נכ אגח 11</t>
  </si>
  <si>
    <t>2510238</t>
  </si>
  <si>
    <t xml:space="preserve"> 1.8300</t>
  </si>
  <si>
    <t>גירון אגח ו</t>
  </si>
  <si>
    <t>1139849</t>
  </si>
  <si>
    <t>גירון אגח ז</t>
  </si>
  <si>
    <t>1142629</t>
  </si>
  <si>
    <t xml:space="preserve"> 1.9000</t>
  </si>
  <si>
    <t>דרבן אגח ד</t>
  </si>
  <si>
    <t>4110094</t>
  </si>
  <si>
    <t xml:space="preserve"> 4.6000</t>
  </si>
  <si>
    <t>יוניברסל מוטורס אגח א</t>
  </si>
  <si>
    <t>1141639</t>
  </si>
  <si>
    <t>ירושלים הנפ אגח ט</t>
  </si>
  <si>
    <t>1127422</t>
  </si>
  <si>
    <t>ירושלים הנפ אגח יג</t>
  </si>
  <si>
    <t>1142512</t>
  </si>
  <si>
    <t xml:space="preserve"> 0.6800</t>
  </si>
  <si>
    <t>מבני תעש אגח יז</t>
  </si>
  <si>
    <t>2260446</t>
  </si>
  <si>
    <t>מבני תעשיה אגח כ</t>
  </si>
  <si>
    <t>2260495</t>
  </si>
  <si>
    <t xml:space="preserve"> 2.8100</t>
  </si>
  <si>
    <t>מיטב דש השקעות אגח ג</t>
  </si>
  <si>
    <t>1121763</t>
  </si>
  <si>
    <t>שרותים פיננסים</t>
  </si>
  <si>
    <t xml:space="preserve"> 3.9500</t>
  </si>
  <si>
    <t>נורסטאר אגח י</t>
  </si>
  <si>
    <t>7230345</t>
  </si>
  <si>
    <t xml:space="preserve"> 4.4200</t>
  </si>
  <si>
    <t>נורסטאר אגח יא</t>
  </si>
  <si>
    <t>7230352</t>
  </si>
  <si>
    <t>נכסים ובנין אגח ו</t>
  </si>
  <si>
    <t>6990188</t>
  </si>
  <si>
    <t xml:space="preserve"> 4.9500</t>
  </si>
  <si>
    <t>סלקום אגח ו</t>
  </si>
  <si>
    <t>1125996</t>
  </si>
  <si>
    <t>סלקום אגח ח</t>
  </si>
  <si>
    <t>1132828</t>
  </si>
  <si>
    <t xml:space="preserve"> 1.9800</t>
  </si>
  <si>
    <t>רבוע נדלן אגח ד</t>
  </si>
  <si>
    <t>1119999</t>
  </si>
  <si>
    <t>רבוע נדלן אגח ה</t>
  </si>
  <si>
    <t>1130467</t>
  </si>
  <si>
    <t xml:space="preserve"> 3.3000</t>
  </si>
  <si>
    <t>רבוע נדלן אגח ו</t>
  </si>
  <si>
    <t>1140607</t>
  </si>
  <si>
    <t>REPUB         קבוצת דלק א</t>
  </si>
  <si>
    <t>1121326</t>
  </si>
  <si>
    <t>השקעה ואחזקות</t>
  </si>
  <si>
    <t>A2.il</t>
  </si>
  <si>
    <t>אגוד הנפ שה נדח 1</t>
  </si>
  <si>
    <t>1115278</t>
  </si>
  <si>
    <t xml:space="preserve"> 5.3000</t>
  </si>
  <si>
    <t>אלרוב נדלן אגח ב</t>
  </si>
  <si>
    <t>3870094</t>
  </si>
  <si>
    <t>אלרוב נדלן אגח ד</t>
  </si>
  <si>
    <t>3870128</t>
  </si>
  <si>
    <t>אשטרום נכסים אגח 10</t>
  </si>
  <si>
    <t>2510204</t>
  </si>
  <si>
    <t>ilA</t>
  </si>
  <si>
    <t xml:space="preserve"> 3.0600</t>
  </si>
  <si>
    <t>אשטרום נכסים אגח 8</t>
  </si>
  <si>
    <t>2510162</t>
  </si>
  <si>
    <t>אשטרום קבוצה אגח א</t>
  </si>
  <si>
    <t>1132323</t>
  </si>
  <si>
    <t>חברה לישראל אגח 7</t>
  </si>
  <si>
    <t>5760160</t>
  </si>
  <si>
    <t>כלכלית ירושלים אגח טו</t>
  </si>
  <si>
    <t>1980416</t>
  </si>
  <si>
    <t>כלכלית ירושלים אגח יד</t>
  </si>
  <si>
    <t>1980390</t>
  </si>
  <si>
    <t>מגה אור אגח ד</t>
  </si>
  <si>
    <t>1130632</t>
  </si>
  <si>
    <t xml:space="preserve"> 3.4500</t>
  </si>
  <si>
    <t>מגה אור אגח ו</t>
  </si>
  <si>
    <t>1138668</t>
  </si>
  <si>
    <t xml:space="preserve"> 2.0500</t>
  </si>
  <si>
    <t>מגה אור אגח ז</t>
  </si>
  <si>
    <t>1141696</t>
  </si>
  <si>
    <t>מנרב אגח ב</t>
  </si>
  <si>
    <t>1550052</t>
  </si>
  <si>
    <t>נכסים ובנין אגח ד</t>
  </si>
  <si>
    <t>6990154</t>
  </si>
  <si>
    <t>קבוצת דלק אגח יג</t>
  </si>
  <si>
    <t>1105543</t>
  </si>
  <si>
    <t>קבוצת דלק אגח יח</t>
  </si>
  <si>
    <t>1115823</t>
  </si>
  <si>
    <t xml:space="preserve"> 6.1000</t>
  </si>
  <si>
    <t>קבוצת דלק אגח כב</t>
  </si>
  <si>
    <t>1106046</t>
  </si>
  <si>
    <t>שיכון ובינוי אגח 6</t>
  </si>
  <si>
    <t>1129733</t>
  </si>
  <si>
    <t xml:space="preserve"> 4.3400</t>
  </si>
  <si>
    <t>שיכון ובינוי אגח 8</t>
  </si>
  <si>
    <t>1135888</t>
  </si>
  <si>
    <t>אדגר אגח ח</t>
  </si>
  <si>
    <t>1820174</t>
  </si>
  <si>
    <t>A3.il</t>
  </si>
  <si>
    <t>אדגר אגח ט</t>
  </si>
  <si>
    <t>1820190</t>
  </si>
  <si>
    <t>אדגר אגח סד י'</t>
  </si>
  <si>
    <t>1820208</t>
  </si>
  <si>
    <t>אלבר אגח טז</t>
  </si>
  <si>
    <t>1139823</t>
  </si>
  <si>
    <t>אספן גרופ אגח ו</t>
  </si>
  <si>
    <t>3130291</t>
  </si>
  <si>
    <t>אפריקה נכס אגח ז</t>
  </si>
  <si>
    <t>1132232</t>
  </si>
  <si>
    <t>אפריקה נכס אגח ח</t>
  </si>
  <si>
    <t>1142231</t>
  </si>
  <si>
    <t xml:space="preserve"> 2.5700</t>
  </si>
  <si>
    <t>בזן אגח א</t>
  </si>
  <si>
    <t>2590255</t>
  </si>
  <si>
    <t>ilA-</t>
  </si>
  <si>
    <t>דה לסר אגח ד</t>
  </si>
  <si>
    <t>1132059</t>
  </si>
  <si>
    <t>הכשרת הישוב אגח 21</t>
  </si>
  <si>
    <t>6120224</t>
  </si>
  <si>
    <t>הכשרת הישוב אגח 20</t>
  </si>
  <si>
    <t>6120216</t>
  </si>
  <si>
    <t>ilBBB+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</si>
  <si>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</si>
  <si>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t>לאומי אגח 178</t>
  </si>
  <si>
    <t>6040323</t>
  </si>
  <si>
    <t xml:space="preserve"> 3.0100</t>
  </si>
  <si>
    <t>מז טפ הנפק אגח 37</t>
  </si>
  <si>
    <t>2310134</t>
  </si>
  <si>
    <t xml:space="preserve"> 2.7400</t>
  </si>
  <si>
    <t>מזרחי טפחות הנפק אגח 40</t>
  </si>
  <si>
    <t>2310167</t>
  </si>
  <si>
    <t xml:space="preserve"> 2.9800</t>
  </si>
  <si>
    <t>מזרחי טפחות הנפק אגח 41</t>
  </si>
  <si>
    <t>2310175</t>
  </si>
  <si>
    <t xml:space="preserve"> 2.4700</t>
  </si>
  <si>
    <t>עמידר אגח א</t>
  </si>
  <si>
    <t>1143585</t>
  </si>
  <si>
    <t xml:space="preserve"> 1.4400</t>
  </si>
  <si>
    <t>פועלים הנפקות אגח 29</t>
  </si>
  <si>
    <t>1940485</t>
  </si>
  <si>
    <t xml:space="preserve"> 5.9000</t>
  </si>
  <si>
    <t>אלביט מערכות אגח א</t>
  </si>
  <si>
    <t>1119635</t>
  </si>
  <si>
    <t>ביטחוניות</t>
  </si>
  <si>
    <t xml:space="preserve"> 4.8400</t>
  </si>
  <si>
    <t>בינלאומי הנפק אגח ח</t>
  </si>
  <si>
    <t>1134212</t>
  </si>
  <si>
    <t>חברת נמלי ישראל אגח ג</t>
  </si>
  <si>
    <t>1145580</t>
  </si>
  <si>
    <t xml:space="preserve"> 1.6300</t>
  </si>
  <si>
    <t>פועלים הנפק התח יא</t>
  </si>
  <si>
    <t>1940410</t>
  </si>
  <si>
    <t>אמות אגח ה</t>
  </si>
  <si>
    <t>1138114</t>
  </si>
  <si>
    <t xml:space="preserve"> 3.3900</t>
  </si>
  <si>
    <t>בזק אגח 9</t>
  </si>
  <si>
    <t>2300176</t>
  </si>
  <si>
    <t xml:space="preserve"> 3.6500</t>
  </si>
  <si>
    <t>גב ים אגח ח</t>
  </si>
  <si>
    <t>7590151</t>
  </si>
  <si>
    <t>התעשיה האוירית אגח ג</t>
  </si>
  <si>
    <t>1127547</t>
  </si>
  <si>
    <t>חשמל אגח 26</t>
  </si>
  <si>
    <t>6000202</t>
  </si>
  <si>
    <t>חשמל אגח 28</t>
  </si>
  <si>
    <t>6000228</t>
  </si>
  <si>
    <t>כיל אגח ה</t>
  </si>
  <si>
    <t>2810299</t>
  </si>
  <si>
    <t xml:space="preserve"> 2.4500</t>
  </si>
  <si>
    <t>שופרסל אגח ה</t>
  </si>
  <si>
    <t>7770209</t>
  </si>
  <si>
    <t xml:space="preserve"> 5.0900</t>
  </si>
  <si>
    <t>אלוני חץ אגח ט</t>
  </si>
  <si>
    <t>3900354</t>
  </si>
  <si>
    <t>טאואר אגח ז</t>
  </si>
  <si>
    <t>1138494</t>
  </si>
  <si>
    <t>מוליכים למחצה</t>
  </si>
  <si>
    <t xml:space="preserve"> 2.7900</t>
  </si>
  <si>
    <t>ישרס אגח יד</t>
  </si>
  <si>
    <t>6130199</t>
  </si>
  <si>
    <t xml:space="preserve"> 5.0500</t>
  </si>
  <si>
    <t>כללביט אגח ח</t>
  </si>
  <si>
    <t>1132968</t>
  </si>
  <si>
    <t xml:space="preserve"> 4.1400</t>
  </si>
  <si>
    <t>כללביט אגח י</t>
  </si>
  <si>
    <t>1136068</t>
  </si>
  <si>
    <t xml:space="preserve"> 3.9200</t>
  </si>
  <si>
    <t>מגדל ביטוח הון אגח ג</t>
  </si>
  <si>
    <t>1135862</t>
  </si>
  <si>
    <t xml:space="preserve"> 3.5800</t>
  </si>
  <si>
    <t>מגדל הון אגח ה</t>
  </si>
  <si>
    <t>1139286</t>
  </si>
  <si>
    <t>מגדל הון אגח ו</t>
  </si>
  <si>
    <t>1142785</t>
  </si>
  <si>
    <t xml:space="preserve"> 2.6300</t>
  </si>
  <si>
    <t>מליסרון אגח טו</t>
  </si>
  <si>
    <t>3230240</t>
  </si>
  <si>
    <t>פניקס הון אגח ח</t>
  </si>
  <si>
    <t>1139815</t>
  </si>
  <si>
    <t xml:space="preserve"> 3.6100</t>
  </si>
  <si>
    <t>קרסו אגח א'</t>
  </si>
  <si>
    <t>1136464</t>
  </si>
  <si>
    <t>אלקטרה אגח ד</t>
  </si>
  <si>
    <t>7390149</t>
  </si>
  <si>
    <t>יוניברסל מוטורס אגח ב</t>
  </si>
  <si>
    <t>1141647</t>
  </si>
  <si>
    <t>נייר חדרה אגח 6</t>
  </si>
  <si>
    <t>6320105</t>
  </si>
  <si>
    <t>עץ נייר ודפוס</t>
  </si>
  <si>
    <t xml:space="preserve"> 5.8900</t>
  </si>
  <si>
    <t>נכסים ובנין אגח ז</t>
  </si>
  <si>
    <t>6990196</t>
  </si>
  <si>
    <t xml:space="preserve"> 7.0500</t>
  </si>
  <si>
    <t>נכסים ובנין אגח ט</t>
  </si>
  <si>
    <t>6990212</t>
  </si>
  <si>
    <t>סלקום אגח ט</t>
  </si>
  <si>
    <t>1132836</t>
  </si>
  <si>
    <t>פרטנר אגח ו</t>
  </si>
  <si>
    <t>1141415</t>
  </si>
  <si>
    <t xml:space="preserve"> 2.1600</t>
  </si>
  <si>
    <t>שפיר הנדסה אגח א</t>
  </si>
  <si>
    <t>1136134</t>
  </si>
  <si>
    <t>מתכת</t>
  </si>
  <si>
    <t xml:space="preserve"> 3.3500</t>
  </si>
  <si>
    <t>אבגול אגח ג</t>
  </si>
  <si>
    <t>1133289</t>
  </si>
  <si>
    <t>אשטרום נכ אגח 9</t>
  </si>
  <si>
    <t>2510170</t>
  </si>
  <si>
    <t>אשטרום קב אגח ג</t>
  </si>
  <si>
    <t>1140102</t>
  </si>
  <si>
    <t>אשטרום קבוצה אגח ב</t>
  </si>
  <si>
    <t>1132331</t>
  </si>
  <si>
    <t>דלק קב אגח לא</t>
  </si>
  <si>
    <t>1134790</t>
  </si>
  <si>
    <t>דלק קב אגח לד</t>
  </si>
  <si>
    <t>1143361</t>
  </si>
  <si>
    <t xml:space="preserve"> 4.4800</t>
  </si>
  <si>
    <t>חברה לישראל אגח 10</t>
  </si>
  <si>
    <t>5760236</t>
  </si>
  <si>
    <t>חברה לישראל אגח 12</t>
  </si>
  <si>
    <t>5760251</t>
  </si>
  <si>
    <t>שיכון ובינוי אגח 7</t>
  </si>
  <si>
    <t>1129741</t>
  </si>
  <si>
    <t xml:space="preserve"> 6.2300</t>
  </si>
  <si>
    <t>אלבר אגח טו</t>
  </si>
  <si>
    <t>1138536</t>
  </si>
  <si>
    <t>אספן גרופ אגח ז</t>
  </si>
  <si>
    <t>3130333</t>
  </si>
  <si>
    <t>בזן אגח ד</t>
  </si>
  <si>
    <t>2590362</t>
  </si>
  <si>
    <t xml:space="preserve"> 6.0000</t>
  </si>
  <si>
    <t>בזן אגח ה</t>
  </si>
  <si>
    <t>2590388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</si>
  <si>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</si>
  <si>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</si>
  <si>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</si>
  <si>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</si>
  <si>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</si>
  <si>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</si>
  <si>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</si>
  <si>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פדיון/דיבידנד לקבל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</si>
  <si>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</si>
  <si>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</si>
  <si>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35</t>
    </r>
  </si>
  <si>
    <t>בזן-בתי זקוק לנפט</t>
  </si>
  <si>
    <t>2590248</t>
  </si>
  <si>
    <t>פז נפט 5 ש"ח ע"נ</t>
  </si>
  <si>
    <t>1100007</t>
  </si>
  <si>
    <t>הפניקס</t>
  </si>
  <si>
    <t>767012</t>
  </si>
  <si>
    <t>הראל השקעות</t>
  </si>
  <si>
    <t>585018</t>
  </si>
  <si>
    <t>אלביט מערכות</t>
  </si>
  <si>
    <t>1081124</t>
  </si>
  <si>
    <t>בל"ל סטוק רגיל 1 ש"ח</t>
  </si>
  <si>
    <t>604611</t>
  </si>
  <si>
    <t>בנק הפועלים מ"ר 1 ש"ח</t>
  </si>
  <si>
    <t>662577</t>
  </si>
  <si>
    <t>דיסקונט א</t>
  </si>
  <si>
    <t>691212</t>
  </si>
  <si>
    <t>הבינלאומי 0.05 ש"ח</t>
  </si>
  <si>
    <t>593038</t>
  </si>
  <si>
    <t>מזרחי טפחות ע'ש</t>
  </si>
  <si>
    <t>695437</t>
  </si>
  <si>
    <t>חברה לישראל 1 ש'ח</t>
  </si>
  <si>
    <t>576017</t>
  </si>
  <si>
    <t>קבוצת דלק</t>
  </si>
  <si>
    <t>1084128</t>
  </si>
  <si>
    <t>אופקו הלת'</t>
  </si>
  <si>
    <t>1129543</t>
  </si>
  <si>
    <t>השקעות במדעי החיים</t>
  </si>
  <si>
    <t>דלק קידוחים יהש 1 ש"ח</t>
  </si>
  <si>
    <t>475020</t>
  </si>
  <si>
    <t>חיפושי נפט וגז</t>
  </si>
  <si>
    <t>ישראמקו 0.01 ש"ח</t>
  </si>
  <si>
    <t>232017</t>
  </si>
  <si>
    <t>כימיקלים לישראל 1 ש"ח</t>
  </si>
  <si>
    <t>281014</t>
  </si>
  <si>
    <t>טאואר</t>
  </si>
  <si>
    <t>1082379</t>
  </si>
  <si>
    <t>שטראוס גרופ 1 ש"ח</t>
  </si>
  <si>
    <t>746016</t>
  </si>
  <si>
    <t>מזון</t>
  </si>
  <si>
    <t>פתאל החזקות</t>
  </si>
  <si>
    <t>1143429</t>
  </si>
  <si>
    <t>מלונות ותיירות</t>
  </si>
  <si>
    <t>שופרסל ב' 0.1 ש"ח</t>
  </si>
  <si>
    <t>777037</t>
  </si>
  <si>
    <t>שפיר הנדסה</t>
  </si>
  <si>
    <t>1133875</t>
  </si>
  <si>
    <t>אירפורט סיטי 0.01 ש"ח</t>
  </si>
  <si>
    <t>1095835</t>
  </si>
  <si>
    <t>אלוני חץ מר 1 שח</t>
  </si>
  <si>
    <t>390013</t>
  </si>
  <si>
    <t>אמות</t>
  </si>
  <si>
    <t>1097278</t>
  </si>
  <si>
    <t>גזית גלוב</t>
  </si>
  <si>
    <t>126011</t>
  </si>
  <si>
    <t>מליסרון מר 1 שח</t>
  </si>
  <si>
    <t>323014</t>
  </si>
  <si>
    <t>עזריאלי קבוצה</t>
  </si>
  <si>
    <t>1119478</t>
  </si>
  <si>
    <t>טבע מר</t>
  </si>
  <si>
    <t>629014</t>
  </si>
  <si>
    <t>פארמה</t>
  </si>
  <si>
    <t>פריגו מ"ר 0.001 אירו</t>
  </si>
  <si>
    <t>1130699</t>
  </si>
  <si>
    <t>אורמת טכנו</t>
  </si>
  <si>
    <t>1134402</t>
  </si>
  <si>
    <t>קלינטק</t>
  </si>
  <si>
    <t>נייס מ"ר 1 ש"ח</t>
  </si>
  <si>
    <t>273011</t>
  </si>
  <si>
    <t>תוכנה מאינטרנט</t>
  </si>
  <si>
    <t>בזק חברה לתקשורת  1 ש"ח</t>
  </si>
  <si>
    <t>230011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</si>
  <si>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תל אביב 90</t>
    </r>
  </si>
  <si>
    <t>דלתא גליל</t>
  </si>
  <si>
    <t>627034</t>
  </si>
  <si>
    <t>אופנה והלבשה</t>
  </si>
  <si>
    <t>פוקס מ"ר 0.01 ש"ח</t>
  </si>
  <si>
    <t>1087022</t>
  </si>
  <si>
    <t>פמס מ"ר 1 ש"ח</t>
  </si>
  <si>
    <t>315010</t>
  </si>
  <si>
    <t>אלקטרה צריכה</t>
  </si>
  <si>
    <t>5010129</t>
  </si>
  <si>
    <t>קמטק מ"ר 0.01 ש"ח</t>
  </si>
  <si>
    <t>1095264</t>
  </si>
  <si>
    <t>ארד מ"ר 0.1 ש"ח</t>
  </si>
  <si>
    <t>1091651</t>
  </si>
  <si>
    <t>אלקטרוניקה ואופטיקה</t>
  </si>
  <si>
    <t>מיטרוניקס מ"ר 0.1 ש"ח</t>
  </si>
  <si>
    <t>1091065</t>
  </si>
  <si>
    <t>או פי סי אנרגיה</t>
  </si>
  <si>
    <t>1141571</t>
  </si>
  <si>
    <t>ארקו החזקות מר 0.01 שח</t>
  </si>
  <si>
    <t>310011</t>
  </si>
  <si>
    <t>דור אלון 1 ש"ח</t>
  </si>
  <si>
    <t>1093202</t>
  </si>
  <si>
    <t>קמהדע</t>
  </si>
  <si>
    <t>1094119</t>
  </si>
  <si>
    <t>ביוטכנולוגיה</t>
  </si>
  <si>
    <t>רדהיל</t>
  </si>
  <si>
    <t>1122381</t>
  </si>
  <si>
    <t>איידיאיי ביטוח</t>
  </si>
  <si>
    <t>1129501</t>
  </si>
  <si>
    <t>כלל עסקי ביטוח 1 ש'ח</t>
  </si>
  <si>
    <t>224014</t>
  </si>
  <si>
    <t>מגדל אחזקות ביטוח 0.01שח</t>
  </si>
  <si>
    <t>1081165</t>
  </si>
  <si>
    <t>מנורה מבטחים החזקות</t>
  </si>
  <si>
    <t>566018</t>
  </si>
  <si>
    <t>מוניציפל בנק</t>
  </si>
  <si>
    <t>711010</t>
  </si>
  <si>
    <t>פ.י.ב.י. 0.05 שח</t>
  </si>
  <si>
    <t>763011</t>
  </si>
  <si>
    <t>איי אי אס מר 1 שח</t>
  </si>
  <si>
    <t>431015</t>
  </si>
  <si>
    <t>אלקו בע"מ</t>
  </si>
  <si>
    <t>694034</t>
  </si>
  <si>
    <t>אלקטרה 1 ש"ח</t>
  </si>
  <si>
    <t>739037</t>
  </si>
  <si>
    <t>מבטח שמיר מ"ר 1 ש"ח</t>
  </si>
  <si>
    <t>127019</t>
  </si>
  <si>
    <t>צור שמיר 1 ש'ח</t>
  </si>
  <si>
    <t>730010</t>
  </si>
  <si>
    <t>קנון</t>
  </si>
  <si>
    <t>1134139</t>
  </si>
  <si>
    <t>נפטא יסוד עש 2 ש"ח</t>
  </si>
  <si>
    <t>643015</t>
  </si>
  <si>
    <t>רציו יחידות השתתפות</t>
  </si>
  <si>
    <t>394015</t>
  </si>
  <si>
    <t>תמר פטרוליום</t>
  </si>
  <si>
    <t>1141357</t>
  </si>
  <si>
    <t>אפקון החזקות</t>
  </si>
  <si>
    <t>578013</t>
  </si>
  <si>
    <t>חשמל</t>
  </si>
  <si>
    <t>פלסאון תעשיות 1 שח</t>
  </si>
  <si>
    <t>1081603</t>
  </si>
  <si>
    <t>נובה מ"ר 0.01 ש"ח</t>
  </si>
  <si>
    <t>1084557</t>
  </si>
  <si>
    <t>נטו           1 ש"ח</t>
  </si>
  <si>
    <t>168013</t>
  </si>
  <si>
    <t>קרור אחזקות בע"מ</t>
  </si>
  <si>
    <t>621011</t>
  </si>
  <si>
    <t>איסתא 1 ש"ח</t>
  </si>
  <si>
    <t>1081074</t>
  </si>
  <si>
    <t>דלק רכב מ"ר 1 ש"ח</t>
  </si>
  <si>
    <t>829010</t>
  </si>
  <si>
    <t>ויקטורי רשת סופרמרקטים</t>
  </si>
  <si>
    <t>1123777</t>
  </si>
  <si>
    <t>סקופ מר 1 שח</t>
  </si>
  <si>
    <t>288019</t>
  </si>
  <si>
    <t>קרסו</t>
  </si>
  <si>
    <t>1123850</t>
  </si>
  <si>
    <t>רמי לוי</t>
  </si>
  <si>
    <t>1104249</t>
  </si>
  <si>
    <t>תדיראן הולדינגס 1 שח</t>
  </si>
  <si>
    <t>258012</t>
  </si>
  <si>
    <t>אינרום בנייה מ"ר</t>
  </si>
  <si>
    <t>1132356</t>
  </si>
  <si>
    <t>בית שמש 1 ש"ח</t>
  </si>
  <si>
    <t>1081561</t>
  </si>
  <si>
    <t>המלט 1</t>
  </si>
  <si>
    <t>1080324</t>
  </si>
  <si>
    <t>קליל תעשיות 5 ש"ח</t>
  </si>
  <si>
    <t>797035</t>
  </si>
  <si>
    <t>GENER בראק אן וי מ"ר 0.01</t>
  </si>
  <si>
    <t>1121607</t>
  </si>
  <si>
    <t>אדגר מ"ר 1 ש"ח</t>
  </si>
  <si>
    <t>1820083</t>
  </si>
  <si>
    <t>אזורים    1 ש"ח</t>
  </si>
  <si>
    <t>715011</t>
  </si>
  <si>
    <t>אלרוב נדלן מר 1 שח</t>
  </si>
  <si>
    <t>387019</t>
  </si>
  <si>
    <t>אפריקה נכסים מ"ר 1 ש"ח</t>
  </si>
  <si>
    <t>1091354</t>
  </si>
  <si>
    <t>אשטרום נכסים מר 1 שח</t>
  </si>
  <si>
    <t>251017</t>
  </si>
  <si>
    <t>אשטרום קבוצה</t>
  </si>
  <si>
    <t>1132315</t>
  </si>
  <si>
    <t>ביג</t>
  </si>
  <si>
    <t>1097260</t>
  </si>
  <si>
    <t>גב-ים</t>
  </si>
  <si>
    <t>759019</t>
  </si>
  <si>
    <t>דמרי מ"ר 1 ש"ח</t>
  </si>
  <si>
    <t>1090315</t>
  </si>
  <si>
    <t>הכשרת הישוב 1 ש"ח</t>
  </si>
  <si>
    <t>612010</t>
  </si>
  <si>
    <t>חברה כלכלית לירושלים 1 שח</t>
  </si>
  <si>
    <t>198010</t>
  </si>
  <si>
    <t>ישראל קנדה 0.01 שח</t>
  </si>
  <si>
    <t>434019</t>
  </si>
  <si>
    <t>ישרס השקעות 1 ש"ח</t>
  </si>
  <si>
    <t>613034</t>
  </si>
  <si>
    <t>לוינשטין נכסים</t>
  </si>
  <si>
    <t>1119080</t>
  </si>
  <si>
    <t>מבני תעשיה 1 ש'ח</t>
  </si>
  <si>
    <t>226019</t>
  </si>
  <si>
    <t>מגדלי תיכון</t>
  </si>
  <si>
    <t>1131523</t>
  </si>
  <si>
    <t>מגה אור</t>
  </si>
  <si>
    <t>1104488</t>
  </si>
  <si>
    <t>נורסטאר מ"ר 1</t>
  </si>
  <si>
    <t>723007</t>
  </si>
  <si>
    <t>נכסים ובנין 1 ש'ח</t>
  </si>
  <si>
    <t>699017</t>
  </si>
  <si>
    <t>סאמיט        1 שח</t>
  </si>
  <si>
    <t>1081686</t>
  </si>
  <si>
    <t>סלע נדלן</t>
  </si>
  <si>
    <t>1109644</t>
  </si>
  <si>
    <t>רבוע נדל"ן</t>
  </si>
  <si>
    <t>1098565</t>
  </si>
  <si>
    <t>ריט 1 מ"ר 1 ש"ח</t>
  </si>
  <si>
    <t>1098920</t>
  </si>
  <si>
    <t>שיכון ובינוי 1 שח</t>
  </si>
  <si>
    <t>1081942</t>
  </si>
  <si>
    <t>אבגול</t>
  </si>
  <si>
    <t>1100957</t>
  </si>
  <si>
    <t>נייר חדרה 0.01 ש"ח</t>
  </si>
  <si>
    <t>632018</t>
  </si>
  <si>
    <t>ספאנטק מ"ר 0.02ש"ח</t>
  </si>
  <si>
    <t>1090117</t>
  </si>
  <si>
    <t>אודיוקודס מ"ר 0.01 ש"ח</t>
  </si>
  <si>
    <t>1082965</t>
  </si>
  <si>
    <t>ציוד תקשורת</t>
  </si>
  <si>
    <t>גילת לווין מ"ר 0.2 ש"ח</t>
  </si>
  <si>
    <t>1082510</t>
  </si>
  <si>
    <t>אנלייט אנרגיה  מר 0.01שח</t>
  </si>
  <si>
    <t>720011</t>
  </si>
  <si>
    <t>אנרג'יקס</t>
  </si>
  <si>
    <t>1123355</t>
  </si>
  <si>
    <t>וואן תוכנה        0.01 שח</t>
  </si>
  <si>
    <t>161018</t>
  </si>
  <si>
    <t>שירותי מידע</t>
  </si>
  <si>
    <t>חילן</t>
  </si>
  <si>
    <t>1084698</t>
  </si>
  <si>
    <t>מטריקס מר 1 שח</t>
  </si>
  <si>
    <t>445015</t>
  </si>
  <si>
    <t>מלם תים     1 ש"ח</t>
  </si>
  <si>
    <t>156018</t>
  </si>
  <si>
    <t>פורמולה מערכות 1 ש"ח</t>
  </si>
  <si>
    <t>256016</t>
  </si>
  <si>
    <t>דנאל  מר 1 שח</t>
  </si>
  <si>
    <t>314013</t>
  </si>
  <si>
    <t>מיטב דש השקעת  מ"ר 1 שח</t>
  </si>
  <si>
    <t>1081843</t>
  </si>
  <si>
    <t>נאוי    0.01 ש'ח</t>
  </si>
  <si>
    <t>208017</t>
  </si>
  <si>
    <t>אלוט בע"מ</t>
  </si>
  <si>
    <t>1099654</t>
  </si>
  <si>
    <t>לייבפרסון</t>
  </si>
  <si>
    <t>1123017</t>
  </si>
  <si>
    <t>מג'יק 0.1 ש"ח</t>
  </si>
  <si>
    <t>1082312</t>
  </si>
  <si>
    <t>סאפיינס 0.01 יורו</t>
  </si>
  <si>
    <t>1087659</t>
  </si>
  <si>
    <t>בי קומיוניקיישנס</t>
  </si>
  <si>
    <t>1107663</t>
  </si>
  <si>
    <t>סלקום ישראל</t>
  </si>
  <si>
    <t>1101534</t>
  </si>
  <si>
    <t>פרטנר מ"ר 0.01 ש"ח</t>
  </si>
  <si>
    <t>1083484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</si>
  <si>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ת"א All-Share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</si>
  <si>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זרות הנסחרות בארץ</t>
    </r>
  </si>
  <si>
    <t>אנרג'יאן</t>
  </si>
  <si>
    <t>1155290</t>
  </si>
  <si>
    <t>אינטר פליווס אנד פראגרנסס</t>
  </si>
  <si>
    <t>1155019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</si>
  <si>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אופציות 001 call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</si>
  <si>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</si>
  <si>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</si>
  <si>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</si>
  <si>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t>AGEX THERAPEUTICS INC</t>
  </si>
  <si>
    <t>US00848H1086</t>
  </si>
  <si>
    <t>AMEX</t>
  </si>
  <si>
    <t>Bloomberg</t>
  </si>
  <si>
    <t>Health Care</t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</si>
  <si>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</si>
  <si>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</si>
  <si>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סל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</si>
  <si>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</si>
  <si>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</si>
  <si>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 בחו"ל</t>
    </r>
  </si>
  <si>
    <t>MSCI EM תכל</t>
  </si>
  <si>
    <t>1144450</t>
  </si>
  <si>
    <t>מניות</t>
  </si>
  <si>
    <t>SP500 תכל</t>
  </si>
  <si>
    <t>1144385</t>
  </si>
  <si>
    <t>STOXX600 תכל</t>
  </si>
  <si>
    <t>1144724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</si>
  <si>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בארץ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</si>
  <si>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</si>
  <si>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</si>
  <si>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</si>
  <si>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</si>
  <si>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</si>
  <si>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שמחקות מדדי אג"ח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</si>
  <si>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short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</si>
  <si>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</si>
  <si>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</si>
  <si>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</si>
  <si>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</si>
  <si>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</si>
  <si>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</si>
  <si>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</si>
  <si>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</si>
  <si>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</si>
  <si>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</si>
  <si>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</si>
  <si>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ממשלתי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</si>
  <si>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</si>
  <si>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</si>
  <si>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</si>
  <si>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</si>
  <si>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</si>
  <si>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</si>
  <si>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</si>
  <si>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</si>
  <si>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</si>
  <si>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</si>
  <si>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</si>
  <si>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</si>
  <si>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</si>
  <si>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</si>
  <si>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</si>
  <si>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</si>
  <si>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</si>
  <si>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</si>
  <si>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</si>
  <si>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סחירות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</si>
  <si>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</si>
  <si>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</si>
  <si>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</si>
  <si>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</si>
  <si>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</si>
  <si>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</si>
  <si>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</si>
  <si>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</si>
  <si>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</si>
  <si>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</si>
  <si>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</si>
  <si>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</si>
  <si>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</si>
  <si>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</si>
  <si>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</si>
  <si>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</si>
  <si>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</si>
  <si>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</si>
  <si>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</si>
  <si>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</si>
  <si>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</si>
  <si>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</si>
  <si>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</si>
  <si>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</si>
  <si>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</si>
  <si>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</si>
  <si>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</si>
  <si>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</si>
  <si>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</si>
  <si>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</si>
  <si>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</si>
  <si>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</si>
  <si>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תעודות התחייבות ממשלתיות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</si>
  <si>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</si>
  <si>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</si>
  <si>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</si>
  <si>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של ממשלת ישראל שהונפקו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</si>
  <si>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ממשלות זרות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</si>
  <si>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</si>
  <si>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</si>
  <si>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</si>
  <si>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</si>
  <si>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</si>
  <si>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</si>
  <si>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</si>
  <si>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</si>
  <si>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</si>
  <si>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תעודות חוב מסחריות סחירות חברות זרות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</si>
  <si>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</si>
  <si>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</si>
  <si>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אג"ח קונצרני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</si>
  <si>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</si>
  <si>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</si>
  <si>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</si>
  <si>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</si>
  <si>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</si>
  <si>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</si>
  <si>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ישראליות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</si>
  <si>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אגרות חוב לא סחירות שהנפיקו חברות זרות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</si>
  <si>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</si>
  <si>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</si>
  <si>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</si>
  <si>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</si>
  <si>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</si>
  <si>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</si>
  <si>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</si>
  <si>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זרות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</si>
  <si>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מניות לא סחירות של חברות ישראליות שנסחרות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</si>
  <si>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</si>
  <si>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</si>
  <si>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</si>
  <si>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</si>
  <si>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</si>
  <si>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</si>
  <si>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</si>
  <si>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</si>
  <si>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</si>
  <si>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הון סיכון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</si>
  <si>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נדל"ן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</si>
  <si>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גידור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</si>
  <si>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קרנות השקעה אחרות בחו"ל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</si>
  <si>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</si>
  <si>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</si>
  <si>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כתבי אופציה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</si>
  <si>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</si>
  <si>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</si>
  <si>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</si>
  <si>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</si>
  <si>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אופציות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</si>
  <si>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</si>
  <si>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</si>
  <si>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</si>
  <si>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מט"ח/מט"ח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</si>
  <si>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</si>
  <si>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</si>
  <si>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</si>
  <si>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</si>
  <si>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</si>
  <si>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</si>
  <si>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סחורות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</si>
  <si>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</si>
  <si>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</si>
  <si>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</si>
  <si>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חוזים עתידיים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</si>
  <si>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</si>
  <si>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</si>
  <si>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</si>
  <si>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מט"ח/מט"ח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</si>
  <si>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</si>
  <si>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</si>
  <si>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</si>
  <si>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 מדדים כולל מניות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</si>
  <si>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מטבע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</si>
  <si>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ריבית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</si>
  <si>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אחרים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</si>
  <si>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</si>
  <si>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</si>
  <si>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מובנים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</si>
  <si>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</si>
  <si>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</si>
  <si>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</si>
  <si>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</si>
  <si>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</si>
  <si>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</si>
  <si>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</si>
  <si>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</si>
  <si>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בישראל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</si>
  <si>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בישראל בדירוג (BBB:+A-)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</si>
  <si>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</si>
  <si>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</si>
  <si>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</si>
  <si>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קרן לא מובטחת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</si>
  <si>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</si>
  <si>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מוצרים מאוגחים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</si>
  <si>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הון (Equity Tranch)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</si>
  <si>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(AA-) ומעלה   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</si>
  <si>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שכבת חוב (Tranch) בחו"ל בדירוג (BB+)ומטה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</si>
  <si>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שכבת חוב (Tranch) בחו"ל בדירוג (BBB:+A-)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</si>
  <si>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</si>
  <si>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</si>
  <si>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</si>
  <si>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</si>
  <si>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הלוואות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</si>
  <si>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</si>
  <si>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כנגד חסכון עמיתים/מבוטחים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</si>
  <si>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</si>
  <si>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 xml:space="preserve">ערבות בנקאית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</si>
  <si>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</si>
  <si>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</si>
  <si>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</si>
  <si>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במשכנתא או תיקי משכנתאות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</si>
  <si>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בערבות בנקאית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</si>
  <si>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מובטחות בביטחונות אחרים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</si>
  <si>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מובטחות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</si>
  <si>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</si>
  <si>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</si>
  <si>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</si>
  <si>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</si>
  <si>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</si>
  <si>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 מדד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</si>
  <si>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</si>
  <si>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 למדד אחר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</si>
  <si>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</si>
  <si>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</si>
  <si>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רלוונטי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</si>
  <si>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</si>
  <si>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</si>
  <si>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</si>
  <si>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</si>
  <si>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</si>
  <si>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כתובת הנכס</t>
  </si>
  <si>
    <t xml:space="preserve">כתובת 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</si>
  <si>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זכויות מקרקעין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</si>
  <si>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</si>
  <si>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</si>
  <si>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</si>
  <si>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</si>
  <si>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מניבים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</si>
  <si>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מניבים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</si>
  <si>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</si>
  <si>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השקעה בחברות מוחזקות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</si>
  <si>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</si>
  <si>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</si>
  <si>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</si>
  <si>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</si>
  <si>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השקעות אחרות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</si>
  <si>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</si>
  <si>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t>00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</si>
  <si>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</si>
  <si>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</si>
  <si>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>2.א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</si>
  <si>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</si>
  <si>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 xml:space="preserve">ריבית אפקטיבית </t>
  </si>
  <si>
    <t>עלות מתואמת</t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</si>
  <si>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</si>
  <si>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</si>
  <si>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</si>
  <si>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</si>
  <si>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</si>
  <si>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</si>
  <si>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</si>
  <si>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</si>
  <si>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 לא סחיר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</si>
  <si>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</si>
  <si>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</si>
  <si>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</si>
  <si>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</si>
  <si>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</si>
  <si>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</si>
  <si>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</si>
  <si>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</si>
  <si>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</si>
  <si>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2.ג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מסגרות אשראי מנוצלות ללווים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</si>
  <si>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</si>
  <si>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סה"כ 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</si>
  <si>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</si>
  <si>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</si>
  <si>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לא צמודות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</si>
  <si>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צמודות למט"ח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</si>
  <si>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</si>
  <si>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ישראליות בחו"ל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</si>
  <si>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חברות זרות בחו"ל</t>
    </r>
  </si>
  <si>
    <r>
      <rPr>
        <b/>
        <sz val="10"/>
        <color theme="1"/>
        <rFont val="Tahoma"/>
        <family val="2"/>
      </rPr>
      <t>1.ט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</si>
  <si>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  </t>
    </r>
  </si>
  <si>
    <t>סכום ההתחייבות</t>
  </si>
  <si>
    <t>תאריך סיום ההתחייבות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</si>
  <si>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התחייבות להשקעה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</si>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</sst>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0"/>
    <numFmt numFmtId="165" formatCode="#,##0.00;#,##0.00&quot;-&quot;"/>
    <numFmt numFmtId="166" formatCode="#,##0.00%"/>
    <numFmt numFmtId="167" formatCode="#0.##"/>
    <numFmt numFmtId="168" formatCode="#0.####"/>
    <numFmt numFmtId="169" formatCode="#,##0.####"/>
    <numFmt numFmtId="170" formatCode="#,##0.00;\-#,##0.00;\ "/>
  </numFmts>
  <fonts count="5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Arial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  <fill>
      <patternFill patternType="solid">
        <fgColor rgb="FFE2E2E2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top"/>
    </xf>
    <xf numFmtId="166" fontId="3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top"/>
    </xf>
    <xf numFmtId="169" fontId="1" fillId="0" borderId="1" xfId="0" applyNumberFormat="1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vertical="top"/>
    </xf>
    <xf numFmtId="4" fontId="3" fillId="3" borderId="1" xfId="0" applyNumberFormat="1" applyFont="1" applyFill="1" applyBorder="1" applyAlignment="1">
      <alignment horizontal="center" vertical="top"/>
    </xf>
    <xf numFmtId="170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/>
    <xf numFmtId="2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indent="3"/>
    </xf>
    <xf numFmtId="3" fontId="1" fillId="0" borderId="0" xfId="0" applyNumberFormat="1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164" fontId="3" fillId="2" borderId="2" xfId="0" applyNumberFormat="1" applyFont="1" applyFill="1" applyBorder="1" applyAlignment="1">
      <alignment horizontal="center" vertical="top"/>
    </xf>
    <xf numFmtId="0" fontId="0" fillId="2" borderId="3" xfId="0" applyFill="1" applyBorder="1"/>
    <xf numFmtId="0" fontId="0" fillId="2" borderId="4" xfId="0" applyFill="1" applyBorder="1"/>
    <xf numFmtId="0" fontId="4" fillId="2" borderId="2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61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rightToLeft="1" tabSelected="1" workbookViewId="0"/>
  </sheetViews>
  <sheetFormatPr defaultRowHeight="12.75" customHeight="1" x14ac:dyDescent="0.25"/>
  <cols>
    <col min="1" max="1" width="26.44140625" bestFit="1" customWidth="1"/>
    <col min="2" max="2" width="46.6640625" bestFit="1" customWidth="1"/>
    <col min="3" max="3" width="31.44140625" bestFit="1" customWidth="1"/>
    <col min="4" max="4" width="26.44140625" bestFit="1" customWidth="1"/>
  </cols>
  <sheetData>
    <row r="1" spans="1:5" ht="13.2" x14ac:dyDescent="0.25">
      <c r="B1" s="1" t="s">
        <v>0</v>
      </c>
      <c r="C1" s="1" t="s">
        <v>1</v>
      </c>
    </row>
    <row r="2" spans="1:5" ht="13.2" x14ac:dyDescent="0.25">
      <c r="B2" s="1" t="s">
        <v>2</v>
      </c>
      <c r="C2" s="1" t="s">
        <v>3</v>
      </c>
    </row>
    <row r="3" spans="1:5" ht="13.2" x14ac:dyDescent="0.25">
      <c r="B3" s="1" t="s">
        <v>4</v>
      </c>
      <c r="C3" s="1" t="s">
        <v>5</v>
      </c>
    </row>
    <row r="4" spans="1:5" ht="13.2" x14ac:dyDescent="0.25">
      <c r="B4" s="1" t="s">
        <v>6</v>
      </c>
      <c r="C4" s="2">
        <v>7977</v>
      </c>
    </row>
    <row r="6" spans="1:5" ht="21" customHeight="1" x14ac:dyDescent="0.25">
      <c r="A6" s="35" t="s">
        <v>7</v>
      </c>
      <c r="B6" s="36"/>
      <c r="C6" s="36"/>
      <c r="D6" s="36"/>
      <c r="E6" s="36"/>
    </row>
    <row r="7" spans="1:5" ht="13.2" x14ac:dyDescent="0.25">
      <c r="B7" s="3"/>
      <c r="C7" s="4" t="s">
        <v>8</v>
      </c>
      <c r="D7" s="4" t="s">
        <v>9</v>
      </c>
    </row>
    <row r="8" spans="1:5" ht="13.2" x14ac:dyDescent="0.25">
      <c r="B8" s="3"/>
      <c r="C8" s="4" t="s">
        <v>10</v>
      </c>
      <c r="D8" s="4" t="s">
        <v>11</v>
      </c>
    </row>
    <row r="9" spans="1:5" ht="13.2" x14ac:dyDescent="0.25">
      <c r="B9" s="5"/>
      <c r="C9" s="6" t="s">
        <v>12</v>
      </c>
      <c r="D9" s="6" t="s">
        <v>13</v>
      </c>
    </row>
    <row r="10" spans="1:5" ht="13.2" x14ac:dyDescent="0.25">
      <c r="B10" s="7" t="s">
        <v>14</v>
      </c>
      <c r="C10" s="3"/>
      <c r="D10" s="3"/>
    </row>
    <row r="11" spans="1:5" ht="13.2" x14ac:dyDescent="0.25">
      <c r="B11" s="8" t="s">
        <v>15</v>
      </c>
      <c r="C11" s="10">
        <v>440.79581999999999</v>
      </c>
      <c r="D11" s="11">
        <v>1.692165356E-2</v>
      </c>
    </row>
    <row r="12" spans="1:5" ht="13.2" x14ac:dyDescent="0.25">
      <c r="B12" s="8" t="s">
        <v>16</v>
      </c>
      <c r="C12" s="9"/>
      <c r="D12" s="9"/>
    </row>
    <row r="13" spans="1:5" ht="13.2" x14ac:dyDescent="0.25">
      <c r="B13" s="7" t="s">
        <v>17</v>
      </c>
      <c r="C13" s="12">
        <v>10292.776680000001</v>
      </c>
      <c r="D13" s="13">
        <v>0.395128068931</v>
      </c>
    </row>
    <row r="14" spans="1:5" ht="13.2" x14ac:dyDescent="0.25">
      <c r="B14" s="7" t="s">
        <v>18</v>
      </c>
      <c r="C14" s="14" t="s">
        <v>19</v>
      </c>
      <c r="D14" s="14" t="s">
        <v>20</v>
      </c>
    </row>
    <row r="15" spans="1:5" ht="13.2" x14ac:dyDescent="0.25">
      <c r="B15" s="7" t="s">
        <v>21</v>
      </c>
      <c r="C15" s="12">
        <v>12741.310219999999</v>
      </c>
      <c r="D15" s="13">
        <v>0.48912450540800001</v>
      </c>
    </row>
    <row r="16" spans="1:5" ht="13.2" x14ac:dyDescent="0.25">
      <c r="B16" s="7" t="s">
        <v>22</v>
      </c>
      <c r="C16" s="12">
        <v>1032.46759</v>
      </c>
      <c r="D16" s="13">
        <v>3.9633437851999999E-2</v>
      </c>
    </row>
    <row r="17" spans="2:4" ht="13.2" x14ac:dyDescent="0.25">
      <c r="B17" s="7" t="s">
        <v>23</v>
      </c>
      <c r="C17" s="12">
        <v>1541.86636</v>
      </c>
      <c r="D17" s="13">
        <v>5.9190507704E-2</v>
      </c>
    </row>
    <row r="18" spans="2:4" ht="13.2" x14ac:dyDescent="0.25">
      <c r="B18" s="7" t="s">
        <v>24</v>
      </c>
      <c r="C18" s="14" t="s">
        <v>19</v>
      </c>
      <c r="D18" s="14" t="s">
        <v>20</v>
      </c>
    </row>
    <row r="19" spans="2:4" ht="13.2" x14ac:dyDescent="0.25">
      <c r="B19" s="7" t="s">
        <v>25</v>
      </c>
      <c r="C19" s="14" t="s">
        <v>19</v>
      </c>
      <c r="D19" s="14" t="s">
        <v>20</v>
      </c>
    </row>
    <row r="20" spans="2:4" ht="13.2" x14ac:dyDescent="0.25">
      <c r="B20" s="7" t="s">
        <v>26</v>
      </c>
      <c r="C20" s="14" t="s">
        <v>19</v>
      </c>
      <c r="D20" s="14" t="s">
        <v>20</v>
      </c>
    </row>
    <row r="21" spans="2:4" ht="13.2" x14ac:dyDescent="0.25">
      <c r="B21" s="7" t="s">
        <v>27</v>
      </c>
      <c r="C21" s="14" t="s">
        <v>19</v>
      </c>
      <c r="D21" s="14" t="s">
        <v>20</v>
      </c>
    </row>
    <row r="22" spans="2:4" ht="13.2" x14ac:dyDescent="0.25">
      <c r="B22" s="7" t="s">
        <v>28</v>
      </c>
      <c r="C22" s="14" t="s">
        <v>19</v>
      </c>
      <c r="D22" s="14" t="s">
        <v>20</v>
      </c>
    </row>
    <row r="23" spans="2:4" ht="13.2" x14ac:dyDescent="0.25">
      <c r="B23" s="8" t="s">
        <v>29</v>
      </c>
      <c r="C23" s="9"/>
      <c r="D23" s="9"/>
    </row>
    <row r="24" spans="2:4" ht="13.2" x14ac:dyDescent="0.25">
      <c r="B24" s="7" t="s">
        <v>17</v>
      </c>
      <c r="C24" s="14" t="s">
        <v>19</v>
      </c>
      <c r="D24" s="14" t="s">
        <v>20</v>
      </c>
    </row>
    <row r="25" spans="2:4" ht="13.2" x14ac:dyDescent="0.25">
      <c r="B25" s="7" t="s">
        <v>18</v>
      </c>
      <c r="C25" s="14" t="s">
        <v>19</v>
      </c>
      <c r="D25" s="14" t="s">
        <v>20</v>
      </c>
    </row>
    <row r="26" spans="2:4" ht="13.2" x14ac:dyDescent="0.25">
      <c r="B26" s="7" t="s">
        <v>21</v>
      </c>
      <c r="C26" s="14" t="s">
        <v>19</v>
      </c>
      <c r="D26" s="14" t="s">
        <v>20</v>
      </c>
    </row>
    <row r="27" spans="2:4" ht="13.2" x14ac:dyDescent="0.25">
      <c r="B27" s="7" t="s">
        <v>22</v>
      </c>
      <c r="C27" s="14" t="s">
        <v>19</v>
      </c>
      <c r="D27" s="14" t="s">
        <v>20</v>
      </c>
    </row>
    <row r="28" spans="2:4" ht="13.2" x14ac:dyDescent="0.25">
      <c r="B28" s="7" t="s">
        <v>30</v>
      </c>
      <c r="C28" s="14" t="s">
        <v>19</v>
      </c>
      <c r="D28" s="14" t="s">
        <v>20</v>
      </c>
    </row>
    <row r="29" spans="2:4" ht="13.2" x14ac:dyDescent="0.25">
      <c r="B29" s="7" t="s">
        <v>31</v>
      </c>
      <c r="C29" s="14" t="s">
        <v>19</v>
      </c>
      <c r="D29" s="14" t="s">
        <v>20</v>
      </c>
    </row>
    <row r="30" spans="2:4" ht="13.2" x14ac:dyDescent="0.25">
      <c r="B30" s="7" t="s">
        <v>32</v>
      </c>
      <c r="C30" s="14" t="s">
        <v>19</v>
      </c>
      <c r="D30" s="14" t="s">
        <v>20</v>
      </c>
    </row>
    <row r="31" spans="2:4" ht="13.2" x14ac:dyDescent="0.25">
      <c r="B31" s="7" t="s">
        <v>33</v>
      </c>
      <c r="C31" s="14" t="s">
        <v>19</v>
      </c>
      <c r="D31" s="14" t="s">
        <v>20</v>
      </c>
    </row>
    <row r="32" spans="2:4" ht="13.2" x14ac:dyDescent="0.25">
      <c r="B32" s="7" t="s">
        <v>34</v>
      </c>
      <c r="C32" s="14" t="s">
        <v>19</v>
      </c>
      <c r="D32" s="14" t="s">
        <v>20</v>
      </c>
    </row>
    <row r="33" spans="1:5" ht="13.2" x14ac:dyDescent="0.25">
      <c r="B33" s="8" t="s">
        <v>35</v>
      </c>
      <c r="C33" s="15" t="s">
        <v>19</v>
      </c>
      <c r="D33" s="15" t="s">
        <v>20</v>
      </c>
    </row>
    <row r="34" spans="1:5" ht="13.2" x14ac:dyDescent="0.25">
      <c r="B34" s="8" t="s">
        <v>36</v>
      </c>
      <c r="C34" s="15" t="s">
        <v>19</v>
      </c>
      <c r="D34" s="15" t="s">
        <v>20</v>
      </c>
    </row>
    <row r="35" spans="1:5" ht="13.2" x14ac:dyDescent="0.25">
      <c r="B35" s="8" t="s">
        <v>37</v>
      </c>
      <c r="C35" s="15" t="s">
        <v>19</v>
      </c>
      <c r="D35" s="15" t="s">
        <v>20</v>
      </c>
    </row>
    <row r="36" spans="1:5" ht="13.2" x14ac:dyDescent="0.25">
      <c r="B36" s="8" t="s">
        <v>38</v>
      </c>
      <c r="C36" s="15" t="s">
        <v>19</v>
      </c>
      <c r="D36" s="15" t="s">
        <v>20</v>
      </c>
    </row>
    <row r="37" spans="1:5" ht="13.2" x14ac:dyDescent="0.25">
      <c r="B37" s="8" t="s">
        <v>39</v>
      </c>
      <c r="C37" s="15" t="s">
        <v>19</v>
      </c>
      <c r="D37" s="11">
        <v>1.8265424485795099E-6</v>
      </c>
    </row>
    <row r="38" spans="1:5" ht="13.2" x14ac:dyDescent="0.25">
      <c r="B38" s="7" t="s">
        <v>40</v>
      </c>
      <c r="C38" s="3"/>
      <c r="D38" s="3"/>
    </row>
    <row r="39" spans="1:5" ht="13.2" x14ac:dyDescent="0.25">
      <c r="B39" s="8" t="s">
        <v>41</v>
      </c>
      <c r="C39" s="15" t="s">
        <v>19</v>
      </c>
      <c r="D39" s="15" t="s">
        <v>20</v>
      </c>
    </row>
    <row r="40" spans="1:5" ht="13.2" x14ac:dyDescent="0.25">
      <c r="B40" s="8" t="s">
        <v>42</v>
      </c>
      <c r="C40" s="15" t="s">
        <v>19</v>
      </c>
      <c r="D40" s="15" t="s">
        <v>20</v>
      </c>
    </row>
    <row r="41" spans="1:5" ht="13.2" x14ac:dyDescent="0.25">
      <c r="B41" s="8" t="s">
        <v>43</v>
      </c>
      <c r="C41" s="15" t="s">
        <v>19</v>
      </c>
      <c r="D41" s="15" t="s">
        <v>20</v>
      </c>
    </row>
    <row r="42" spans="1:5" ht="13.2" x14ac:dyDescent="0.25">
      <c r="B42" s="7" t="s">
        <v>44</v>
      </c>
      <c r="C42" s="10">
        <v>26049.216670000002</v>
      </c>
      <c r="D42" s="11">
        <v>1</v>
      </c>
    </row>
    <row r="43" spans="1:5" ht="13.2" x14ac:dyDescent="0.25">
      <c r="B43" s="7" t="s">
        <v>45</v>
      </c>
      <c r="C43" s="9"/>
      <c r="D43" s="9"/>
    </row>
    <row r="45" spans="1:5" ht="12.75" customHeight="1" x14ac:dyDescent="0.25">
      <c r="C45" s="36"/>
      <c r="D45" s="36"/>
    </row>
    <row r="46" spans="1:5" ht="13.2" x14ac:dyDescent="0.25">
      <c r="A46" s="36"/>
      <c r="B46" s="36"/>
      <c r="C46" s="16" t="s">
        <v>46</v>
      </c>
      <c r="D46" s="16" t="s">
        <v>47</v>
      </c>
      <c r="E46" s="36"/>
    </row>
    <row r="47" spans="1:5" ht="13.2" x14ac:dyDescent="0.25">
      <c r="A47" s="36"/>
      <c r="B47" s="36"/>
      <c r="C47" s="14" t="s">
        <v>48</v>
      </c>
      <c r="D47" s="17">
        <v>1</v>
      </c>
      <c r="E47" s="36"/>
    </row>
    <row r="48" spans="1:5" ht="13.2" x14ac:dyDescent="0.25">
      <c r="A48" s="36"/>
      <c r="B48" s="36"/>
      <c r="C48" s="14" t="s">
        <v>49</v>
      </c>
      <c r="D48" s="17">
        <v>3.6320000000000001</v>
      </c>
      <c r="E48" s="36"/>
    </row>
    <row r="49" spans="1:5" ht="13.2" x14ac:dyDescent="0.25">
      <c r="A49" s="36"/>
      <c r="B49" s="36"/>
      <c r="C49" s="14" t="s">
        <v>50</v>
      </c>
      <c r="D49" s="17">
        <v>4.0781999999999998</v>
      </c>
      <c r="E49" s="36"/>
    </row>
    <row r="50" spans="1:5" ht="13.2" x14ac:dyDescent="0.25">
      <c r="A50" s="36"/>
      <c r="B50" s="36"/>
      <c r="C50" s="14" t="s">
        <v>51</v>
      </c>
      <c r="D50" s="17">
        <v>4.7325999999999997</v>
      </c>
      <c r="E50" s="36"/>
    </row>
    <row r="51" spans="1:5" ht="13.2" x14ac:dyDescent="0.25">
      <c r="A51" s="36"/>
      <c r="B51" s="36"/>
      <c r="C51" s="14" t="s">
        <v>52</v>
      </c>
      <c r="D51" s="17">
        <v>2.7052</v>
      </c>
      <c r="E51" s="36"/>
    </row>
    <row r="52" spans="1:5" ht="13.2" x14ac:dyDescent="0.25">
      <c r="A52" s="36"/>
      <c r="B52" s="36"/>
      <c r="C52" s="14" t="s">
        <v>53</v>
      </c>
      <c r="D52" s="17">
        <v>2.5729000000000002</v>
      </c>
      <c r="E52" s="36"/>
    </row>
    <row r="53" spans="1:5" ht="13.2" x14ac:dyDescent="0.25">
      <c r="A53" s="36"/>
      <c r="B53" s="36"/>
      <c r="C53" s="14" t="s">
        <v>54</v>
      </c>
      <c r="D53" s="17">
        <v>0.4627</v>
      </c>
      <c r="E53" s="36"/>
    </row>
    <row r="54" spans="1:5" ht="13.2" x14ac:dyDescent="0.25">
      <c r="A54" s="36"/>
      <c r="B54" s="36"/>
      <c r="C54" s="14" t="s">
        <v>55</v>
      </c>
      <c r="D54" s="17">
        <v>2.4664999999999999</v>
      </c>
      <c r="E54" s="36"/>
    </row>
    <row r="55" spans="1:5" ht="13.2" x14ac:dyDescent="0.25">
      <c r="A55" s="36"/>
      <c r="B55" s="36"/>
      <c r="C55" s="14" t="s">
        <v>56</v>
      </c>
      <c r="D55" s="17">
        <v>0.54620000000000002</v>
      </c>
      <c r="E55" s="36"/>
    </row>
    <row r="56" spans="1:5" ht="13.2" x14ac:dyDescent="0.25">
      <c r="A56" s="36"/>
      <c r="B56" s="36"/>
      <c r="C56" s="14" t="s">
        <v>57</v>
      </c>
      <c r="D56" s="17">
        <v>0.39090000000000003</v>
      </c>
      <c r="E56" s="36"/>
    </row>
    <row r="57" spans="1:5" ht="13.2" x14ac:dyDescent="0.25">
      <c r="A57" s="36"/>
      <c r="B57" s="36"/>
      <c r="C57" s="14" t="s">
        <v>58</v>
      </c>
      <c r="D57" s="17">
        <v>3.2778000000000002E-2</v>
      </c>
      <c r="E57" s="36"/>
    </row>
    <row r="58" spans="1:5" ht="13.2" x14ac:dyDescent="0.25">
      <c r="A58" s="36"/>
      <c r="B58" s="36"/>
      <c r="C58" s="14" t="s">
        <v>59</v>
      </c>
      <c r="D58" s="17">
        <v>0.18729999999999999</v>
      </c>
      <c r="E58" s="36"/>
    </row>
    <row r="59" spans="1:5" ht="13.2" x14ac:dyDescent="0.25">
      <c r="A59" s="36"/>
      <c r="B59" s="36"/>
      <c r="C59" s="14" t="s">
        <v>60</v>
      </c>
      <c r="D59" s="17">
        <v>3.6494</v>
      </c>
      <c r="E59" s="36"/>
    </row>
    <row r="60" spans="1:5" ht="13.2" x14ac:dyDescent="0.25">
      <c r="A60" s="36"/>
      <c r="B60" s="36"/>
      <c r="C60" s="14" t="s">
        <v>61</v>
      </c>
      <c r="D60" s="17">
        <v>0.9173</v>
      </c>
      <c r="E60" s="36"/>
    </row>
    <row r="61" spans="1:5" ht="13.2" x14ac:dyDescent="0.25">
      <c r="A61" s="36"/>
      <c r="B61" s="36"/>
      <c r="C61" s="14" t="s">
        <v>62</v>
      </c>
      <c r="D61" s="17">
        <v>0.24929999999999999</v>
      </c>
      <c r="E61" s="36"/>
    </row>
    <row r="62" spans="1:5" ht="13.2" x14ac:dyDescent="0.25">
      <c r="A62" s="37" t="s">
        <v>63</v>
      </c>
      <c r="B62" s="38" t="s">
        <v>64</v>
      </c>
      <c r="C62" s="39" t="s">
        <v>65</v>
      </c>
      <c r="D62" s="40">
        <v>1</v>
      </c>
      <c r="E62" s="36"/>
    </row>
    <row r="63" spans="1:5" ht="12.75" customHeight="1" x14ac:dyDescent="0.25">
      <c r="A63" s="36"/>
      <c r="B63" s="36"/>
      <c r="C63" s="36"/>
      <c r="D63" s="36"/>
      <c r="E63" s="36"/>
    </row>
  </sheetData>
  <mergeCells count="10">
    <mergeCell ref="A62:A63"/>
    <mergeCell ref="B62:B63"/>
    <mergeCell ref="C62:C63"/>
    <mergeCell ref="D62:D63"/>
    <mergeCell ref="E62:E63"/>
    <mergeCell ref="A6:E6"/>
    <mergeCell ref="C45:D45"/>
    <mergeCell ref="A46:A61"/>
    <mergeCell ref="B46:B61"/>
    <mergeCell ref="E46:E6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31.44140625" bestFit="1" customWidth="1"/>
    <col min="4" max="4" width="15" bestFit="1" customWidth="1"/>
    <col min="5" max="6" width="13.777343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7977</v>
      </c>
    </row>
    <row r="6" spans="2:12" x14ac:dyDescent="0.25">
      <c r="B6" s="41" t="s">
        <v>1120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4" t="s">
        <v>1121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x14ac:dyDescent="0.25">
      <c r="B8" s="4" t="s">
        <v>67</v>
      </c>
      <c r="C8" s="4" t="s">
        <v>68</v>
      </c>
      <c r="D8" s="4" t="s">
        <v>106</v>
      </c>
      <c r="E8" s="4" t="s">
        <v>221</v>
      </c>
      <c r="F8" s="4" t="s">
        <v>72</v>
      </c>
      <c r="G8" s="4" t="s">
        <v>109</v>
      </c>
      <c r="H8" s="4" t="s">
        <v>110</v>
      </c>
      <c r="I8" s="4" t="s">
        <v>75</v>
      </c>
      <c r="J8" s="4" t="s">
        <v>112</v>
      </c>
      <c r="K8" s="4" t="s">
        <v>76</v>
      </c>
      <c r="L8" s="4" t="s">
        <v>223</v>
      </c>
    </row>
    <row r="9" spans="2:12" x14ac:dyDescent="0.25">
      <c r="B9" s="5"/>
      <c r="C9" s="5"/>
      <c r="D9" s="5"/>
      <c r="E9" s="5"/>
      <c r="F9" s="5"/>
      <c r="G9" s="6" t="s">
        <v>116</v>
      </c>
      <c r="H9" s="6" t="s">
        <v>117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1122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1123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1124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5">
      <c r="B14" s="18" t="s">
        <v>1125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5">
      <c r="B15" s="18" t="s">
        <v>1126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5">
      <c r="B16" s="18" t="s">
        <v>1127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18" t="s">
        <v>1128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18" t="s">
        <v>1129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18" t="s">
        <v>1130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18" t="s">
        <v>1131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18" t="s">
        <v>1132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5">
      <c r="B22" s="18" t="s">
        <v>1133</v>
      </c>
      <c r="C22" s="9"/>
      <c r="D22" s="9"/>
      <c r="E22" s="9"/>
      <c r="F22" s="9"/>
      <c r="G22" s="9"/>
      <c r="H22" s="9"/>
      <c r="I22" s="9"/>
      <c r="J22" s="9"/>
      <c r="K22" s="9"/>
      <c r="L22" s="9"/>
    </row>
  </sheetData>
  <mergeCells count="2">
    <mergeCell ref="B6:L6"/>
    <mergeCell ref="B7:L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31.44140625" bestFit="1" customWidth="1"/>
    <col min="4" max="4" width="15" bestFit="1" customWidth="1"/>
    <col min="5" max="6" width="13.777343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7977</v>
      </c>
    </row>
    <row r="6" spans="2:12" x14ac:dyDescent="0.25">
      <c r="B6" s="41" t="s">
        <v>1134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4" t="s">
        <v>1135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x14ac:dyDescent="0.25">
      <c r="B8" s="4" t="s">
        <v>67</v>
      </c>
      <c r="C8" s="4" t="s">
        <v>68</v>
      </c>
      <c r="D8" s="4" t="s">
        <v>106</v>
      </c>
      <c r="E8" s="4" t="s">
        <v>221</v>
      </c>
      <c r="F8" s="4" t="s">
        <v>72</v>
      </c>
      <c r="G8" s="4" t="s">
        <v>109</v>
      </c>
      <c r="H8" s="4" t="s">
        <v>110</v>
      </c>
      <c r="I8" s="4" t="s">
        <v>75</v>
      </c>
      <c r="J8" s="4" t="s">
        <v>112</v>
      </c>
      <c r="K8" s="4" t="s">
        <v>76</v>
      </c>
      <c r="L8" s="4" t="s">
        <v>223</v>
      </c>
    </row>
    <row r="9" spans="2:12" x14ac:dyDescent="0.25">
      <c r="B9" s="5"/>
      <c r="C9" s="5"/>
      <c r="D9" s="5"/>
      <c r="E9" s="5"/>
      <c r="F9" s="5"/>
      <c r="G9" s="6" t="s">
        <v>116</v>
      </c>
      <c r="H9" s="6" t="s">
        <v>117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1136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1137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1138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>
      <selection activeCell="C16" sqref="C16"/>
    </sheetView>
  </sheetViews>
  <sheetFormatPr defaultRowHeight="12.75" customHeight="1" x14ac:dyDescent="0.25"/>
  <cols>
    <col min="2" max="2" width="69.44140625" bestFit="1" customWidth="1"/>
    <col min="3" max="3" width="31.44140625" bestFit="1" customWidth="1"/>
    <col min="4" max="4" width="1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17.5546875" bestFit="1" customWidth="1"/>
    <col min="12" max="12" width="12.44140625" bestFit="1" customWidth="1"/>
    <col min="13" max="13" width="10" bestFit="1" customWidth="1"/>
    <col min="14" max="14" width="13.77734375" bestFit="1" customWidth="1"/>
    <col min="15" max="15" width="28.88671875" bestFit="1" customWidth="1"/>
    <col min="16" max="16" width="34" bestFit="1" customWidth="1"/>
    <col min="17" max="17" width="30.21875" bestFit="1" customWidth="1"/>
  </cols>
  <sheetData>
    <row r="1" spans="2:17" x14ac:dyDescent="0.25">
      <c r="B1" s="1" t="s">
        <v>0</v>
      </c>
      <c r="C1" s="1" t="s">
        <v>1</v>
      </c>
    </row>
    <row r="2" spans="2:17" x14ac:dyDescent="0.25">
      <c r="B2" s="1" t="s">
        <v>2</v>
      </c>
      <c r="C2" s="1" t="s">
        <v>3</v>
      </c>
    </row>
    <row r="3" spans="2:17" x14ac:dyDescent="0.25">
      <c r="B3" s="1" t="s">
        <v>4</v>
      </c>
      <c r="C3" s="1" t="s">
        <v>5</v>
      </c>
    </row>
    <row r="4" spans="2:17" x14ac:dyDescent="0.25">
      <c r="B4" s="1" t="s">
        <v>6</v>
      </c>
      <c r="C4" s="2">
        <v>7977</v>
      </c>
    </row>
    <row r="6" spans="2:17" x14ac:dyDescent="0.25">
      <c r="B6" s="41" t="s">
        <v>1139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x14ac:dyDescent="0.25">
      <c r="B7" s="44" t="s">
        <v>1140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</row>
    <row r="8" spans="2:17" x14ac:dyDescent="0.25">
      <c r="B8" s="4" t="s">
        <v>67</v>
      </c>
      <c r="C8" s="4" t="s">
        <v>68</v>
      </c>
      <c r="D8" s="4" t="s">
        <v>1141</v>
      </c>
      <c r="E8" s="4" t="s">
        <v>70</v>
      </c>
      <c r="F8" s="4" t="s">
        <v>71</v>
      </c>
      <c r="G8" s="4" t="s">
        <v>107</v>
      </c>
      <c r="H8" s="4" t="s">
        <v>108</v>
      </c>
      <c r="I8" s="4" t="s">
        <v>72</v>
      </c>
      <c r="J8" s="4" t="s">
        <v>73</v>
      </c>
      <c r="K8" s="4" t="s">
        <v>237</v>
      </c>
      <c r="L8" s="4" t="s">
        <v>109</v>
      </c>
      <c r="M8" s="4" t="s">
        <v>110</v>
      </c>
      <c r="N8" s="4" t="s">
        <v>75</v>
      </c>
      <c r="O8" s="4" t="s">
        <v>112</v>
      </c>
      <c r="P8" s="4" t="s">
        <v>76</v>
      </c>
      <c r="Q8" s="4" t="s">
        <v>223</v>
      </c>
    </row>
    <row r="9" spans="2:17" x14ac:dyDescent="0.25">
      <c r="B9" s="5"/>
      <c r="C9" s="5"/>
      <c r="D9" s="5"/>
      <c r="E9" s="5"/>
      <c r="F9" s="5"/>
      <c r="G9" s="6" t="s">
        <v>114</v>
      </c>
      <c r="H9" s="6" t="s">
        <v>115</v>
      </c>
      <c r="I9" s="5"/>
      <c r="J9" s="6" t="s">
        <v>11</v>
      </c>
      <c r="K9" s="6" t="s">
        <v>11</v>
      </c>
      <c r="L9" s="6" t="s">
        <v>116</v>
      </c>
      <c r="M9" s="6" t="s">
        <v>117</v>
      </c>
      <c r="N9" s="6" t="s">
        <v>10</v>
      </c>
      <c r="O9" s="6" t="s">
        <v>11</v>
      </c>
      <c r="P9" s="6" t="s">
        <v>11</v>
      </c>
      <c r="Q9" s="6" t="s">
        <v>11</v>
      </c>
    </row>
    <row r="10" spans="2:17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83</v>
      </c>
      <c r="J10" s="6" t="s">
        <v>84</v>
      </c>
      <c r="K10" s="6" t="s">
        <v>85</v>
      </c>
      <c r="L10" s="6" t="s">
        <v>118</v>
      </c>
      <c r="M10" s="6" t="s">
        <v>119</v>
      </c>
      <c r="N10" s="6" t="s">
        <v>120</v>
      </c>
      <c r="O10" s="6" t="s">
        <v>121</v>
      </c>
      <c r="P10" s="6" t="s">
        <v>122</v>
      </c>
      <c r="Q10" s="6" t="s">
        <v>123</v>
      </c>
    </row>
    <row r="11" spans="2:17" x14ac:dyDescent="0.25">
      <c r="B11" s="18" t="s">
        <v>1142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x14ac:dyDescent="0.25">
      <c r="B12" s="18" t="s">
        <v>1143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x14ac:dyDescent="0.25">
      <c r="B13" s="18" t="s">
        <v>1144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25">
      <c r="B14" s="18" t="s">
        <v>1145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x14ac:dyDescent="0.25">
      <c r="B15" s="18" t="s">
        <v>1146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x14ac:dyDescent="0.25">
      <c r="B16" s="18" t="s">
        <v>1147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5">
      <c r="B17" s="18" t="s">
        <v>1148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5">
      <c r="B18" s="18" t="s">
        <v>1149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5">
      <c r="B19" s="18" t="s">
        <v>1150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5">
      <c r="B20" s="18" t="s">
        <v>1151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5">
      <c r="B21" s="18" t="s">
        <v>1152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5">
      <c r="B22" s="18" t="s">
        <v>1153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x14ac:dyDescent="0.25">
      <c r="B23" s="18" t="s">
        <v>1154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 x14ac:dyDescent="0.25">
      <c r="B24" s="18" t="s">
        <v>1155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x14ac:dyDescent="0.25">
      <c r="B25" s="18" t="s">
        <v>1156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2:17" x14ac:dyDescent="0.25">
      <c r="B26" s="18" t="s">
        <v>1157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x14ac:dyDescent="0.25">
      <c r="B27" s="18" t="s">
        <v>1158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2:17" x14ac:dyDescent="0.25">
      <c r="B28" s="18" t="s">
        <v>1159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x14ac:dyDescent="0.25">
      <c r="B29" s="18" t="s">
        <v>1160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x14ac:dyDescent="0.25">
      <c r="B30" s="18" t="s">
        <v>1161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25">
      <c r="B31" s="18" t="s">
        <v>1162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mergeCells count="2">
    <mergeCell ref="B6:Q6"/>
    <mergeCell ref="B7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rightToLeft="1" workbookViewId="0">
      <selection activeCell="C16" sqref="C16"/>
    </sheetView>
  </sheetViews>
  <sheetFormatPr defaultRowHeight="12.75" customHeight="1" x14ac:dyDescent="0.25"/>
  <cols>
    <col min="2" max="2" width="75.77734375" bestFit="1" customWidth="1"/>
    <col min="3" max="3" width="31.44140625" bestFit="1" customWidth="1"/>
    <col min="4" max="4" width="7.44140625" bestFit="1" customWidth="1"/>
    <col min="5" max="5" width="12.44140625" bestFit="1" customWidth="1"/>
    <col min="6" max="6" width="17.5546875" bestFit="1" customWidth="1"/>
    <col min="7" max="7" width="8.6640625" bestFit="1" customWidth="1"/>
    <col min="8" max="8" width="13.77734375" bestFit="1" customWidth="1"/>
    <col min="9" max="9" width="16.33203125" bestFit="1" customWidth="1"/>
    <col min="10" max="10" width="18.777343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28.88671875" bestFit="1" customWidth="1"/>
    <col min="15" max="15" width="34" bestFit="1" customWidth="1"/>
    <col min="16" max="16" width="32.777343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7977</v>
      </c>
    </row>
    <row r="6" spans="2:16" x14ac:dyDescent="0.25">
      <c r="B6" s="41" t="s">
        <v>1163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4" t="s">
        <v>1164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70</v>
      </c>
      <c r="E8" s="4" t="s">
        <v>71</v>
      </c>
      <c r="F8" s="4" t="s">
        <v>107</v>
      </c>
      <c r="G8" s="4" t="s">
        <v>108</v>
      </c>
      <c r="H8" s="4" t="s">
        <v>72</v>
      </c>
      <c r="I8" s="4" t="s">
        <v>73</v>
      </c>
      <c r="J8" s="4" t="s">
        <v>74</v>
      </c>
      <c r="K8" s="4" t="s">
        <v>109</v>
      </c>
      <c r="L8" s="4" t="s">
        <v>110</v>
      </c>
      <c r="M8" s="4" t="s">
        <v>75</v>
      </c>
      <c r="N8" s="4" t="s">
        <v>112</v>
      </c>
      <c r="O8" s="4" t="s">
        <v>76</v>
      </c>
      <c r="P8" s="4" t="s">
        <v>113</v>
      </c>
    </row>
    <row r="9" spans="2:16" x14ac:dyDescent="0.25">
      <c r="B9" s="5"/>
      <c r="C9" s="5"/>
      <c r="D9" s="5"/>
      <c r="E9" s="5"/>
      <c r="F9" s="6" t="s">
        <v>114</v>
      </c>
      <c r="G9" s="6" t="s">
        <v>115</v>
      </c>
      <c r="H9" s="5"/>
      <c r="I9" s="6" t="s">
        <v>11</v>
      </c>
      <c r="J9" s="6" t="s">
        <v>11</v>
      </c>
      <c r="K9" s="6" t="s">
        <v>116</v>
      </c>
      <c r="L9" s="6" t="s">
        <v>117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118</v>
      </c>
      <c r="M10" s="6" t="s">
        <v>119</v>
      </c>
      <c r="N10" s="6" t="s">
        <v>120</v>
      </c>
      <c r="O10" s="6" t="s">
        <v>121</v>
      </c>
      <c r="P10" s="6" t="s">
        <v>122</v>
      </c>
    </row>
    <row r="11" spans="2:16" x14ac:dyDescent="0.25">
      <c r="B11" s="18" t="s">
        <v>1165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18" t="s">
        <v>1166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18" t="s">
        <v>1167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18" t="s">
        <v>1168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18" t="s">
        <v>1169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18" t="s">
        <v>1170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</sheetData>
  <mergeCells count="2">
    <mergeCell ref="B6:P6"/>
    <mergeCell ref="B7:P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rightToLeft="1" workbookViewId="0">
      <selection activeCell="C16" sqref="C16"/>
    </sheetView>
  </sheetViews>
  <sheetFormatPr defaultRowHeight="12.75" customHeight="1" x14ac:dyDescent="0.25"/>
  <cols>
    <col min="2" max="2" width="63.109375" bestFit="1" customWidth="1"/>
    <col min="3" max="3" width="31.44140625" bestFit="1" customWidth="1"/>
    <col min="4" max="4" width="13.77734375" bestFit="1" customWidth="1"/>
    <col min="5" max="5" width="16.33203125" bestFit="1" customWidth="1"/>
    <col min="6" max="6" width="13.77734375" bestFit="1" customWidth="1"/>
    <col min="7" max="7" width="7.44140625" bestFit="1" customWidth="1"/>
    <col min="8" max="8" width="12.44140625" bestFit="1" customWidth="1"/>
    <col min="9" max="9" width="17.5546875" bestFit="1" customWidth="1"/>
    <col min="10" max="10" width="8.6640625" bestFit="1" customWidth="1"/>
    <col min="11" max="11" width="13.77734375" bestFit="1" customWidth="1"/>
    <col min="12" max="12" width="15" bestFit="1" customWidth="1"/>
    <col min="13" max="13" width="18.77734375" bestFit="1" customWidth="1"/>
    <col min="14" max="14" width="12.44140625" bestFit="1" customWidth="1"/>
    <col min="15" max="15" width="10" bestFit="1" customWidth="1"/>
    <col min="16" max="16" width="13.77734375" bestFit="1" customWidth="1"/>
    <col min="17" max="17" width="28.88671875" bestFit="1" customWidth="1"/>
    <col min="18" max="18" width="34" bestFit="1" customWidth="1"/>
    <col min="19" max="19" width="30.21875" bestFit="1" customWidth="1"/>
  </cols>
  <sheetData>
    <row r="1" spans="2:19" x14ac:dyDescent="0.25">
      <c r="B1" s="1" t="s">
        <v>0</v>
      </c>
      <c r="C1" s="1" t="s">
        <v>1</v>
      </c>
    </row>
    <row r="2" spans="2:19" x14ac:dyDescent="0.25">
      <c r="B2" s="1" t="s">
        <v>2</v>
      </c>
      <c r="C2" s="1" t="s">
        <v>3</v>
      </c>
    </row>
    <row r="3" spans="2:19" x14ac:dyDescent="0.25">
      <c r="B3" s="1" t="s">
        <v>4</v>
      </c>
      <c r="C3" s="1" t="s">
        <v>5</v>
      </c>
    </row>
    <row r="4" spans="2:19" x14ac:dyDescent="0.25">
      <c r="B4" s="1" t="s">
        <v>6</v>
      </c>
      <c r="C4" s="2">
        <v>7977</v>
      </c>
    </row>
    <row r="6" spans="2:19" x14ac:dyDescent="0.25">
      <c r="B6" s="41" t="s">
        <v>1171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2:19" x14ac:dyDescent="0.25">
      <c r="B7" s="44" t="s">
        <v>1172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</row>
    <row r="8" spans="2:19" x14ac:dyDescent="0.25">
      <c r="B8" s="4" t="s">
        <v>67</v>
      </c>
      <c r="C8" s="4" t="s">
        <v>68</v>
      </c>
      <c r="D8" s="4" t="s">
        <v>220</v>
      </c>
      <c r="E8" s="4" t="s">
        <v>69</v>
      </c>
      <c r="F8" s="4" t="s">
        <v>221</v>
      </c>
      <c r="G8" s="4" t="s">
        <v>70</v>
      </c>
      <c r="H8" s="4" t="s">
        <v>71</v>
      </c>
      <c r="I8" s="4" t="s">
        <v>107</v>
      </c>
      <c r="J8" s="4" t="s">
        <v>108</v>
      </c>
      <c r="K8" s="4" t="s">
        <v>72</v>
      </c>
      <c r="L8" s="4" t="s">
        <v>222</v>
      </c>
      <c r="M8" s="4" t="s">
        <v>74</v>
      </c>
      <c r="N8" s="4" t="s">
        <v>109</v>
      </c>
      <c r="O8" s="4" t="s">
        <v>110</v>
      </c>
      <c r="P8" s="4" t="s">
        <v>75</v>
      </c>
      <c r="Q8" s="4" t="s">
        <v>112</v>
      </c>
      <c r="R8" s="4" t="s">
        <v>76</v>
      </c>
      <c r="S8" s="4" t="s">
        <v>223</v>
      </c>
    </row>
    <row r="9" spans="2:19" x14ac:dyDescent="0.25">
      <c r="B9" s="5"/>
      <c r="C9" s="5"/>
      <c r="D9" s="5"/>
      <c r="E9" s="5"/>
      <c r="F9" s="5"/>
      <c r="G9" s="5"/>
      <c r="H9" s="5"/>
      <c r="I9" s="6" t="s">
        <v>114</v>
      </c>
      <c r="J9" s="6" t="s">
        <v>115</v>
      </c>
      <c r="K9" s="5"/>
      <c r="L9" s="6" t="s">
        <v>11</v>
      </c>
      <c r="M9" s="6" t="s">
        <v>11</v>
      </c>
      <c r="N9" s="6" t="s">
        <v>116</v>
      </c>
      <c r="O9" s="6" t="s">
        <v>117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  <c r="Q10" s="6" t="s">
        <v>122</v>
      </c>
      <c r="R10" s="6" t="s">
        <v>123</v>
      </c>
      <c r="S10" s="6" t="s">
        <v>224</v>
      </c>
    </row>
    <row r="11" spans="2:19" x14ac:dyDescent="0.25">
      <c r="B11" s="30" t="s">
        <v>1173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x14ac:dyDescent="0.25">
      <c r="B12" s="30" t="s">
        <v>1174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x14ac:dyDescent="0.25">
      <c r="B13" s="30" t="s">
        <v>1175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x14ac:dyDescent="0.25">
      <c r="B14" s="30" t="s">
        <v>1176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x14ac:dyDescent="0.25">
      <c r="B15" s="30" t="s">
        <v>1177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x14ac:dyDescent="0.25">
      <c r="B16" s="30" t="s">
        <v>1178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25">
      <c r="B17" s="30" t="s">
        <v>1179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x14ac:dyDescent="0.25">
      <c r="B18" s="30" t="s">
        <v>1180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</sheetData>
  <mergeCells count="2">
    <mergeCell ref="B6:S6"/>
    <mergeCell ref="B7:S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rightToLeft="1" workbookViewId="0">
      <selection activeCell="C16" sqref="C16"/>
    </sheetView>
  </sheetViews>
  <sheetFormatPr defaultRowHeight="12.75" customHeight="1" x14ac:dyDescent="0.25"/>
  <cols>
    <col min="2" max="2" width="65.6640625" bestFit="1" customWidth="1"/>
    <col min="3" max="3" width="31.44140625" bestFit="1" customWidth="1"/>
    <col min="4" max="4" width="13.77734375" bestFit="1" customWidth="1"/>
    <col min="5" max="5" width="16.33203125" bestFit="1" customWidth="1"/>
    <col min="6" max="6" width="13.77734375" bestFit="1" customWidth="1"/>
    <col min="7" max="7" width="7.44140625" bestFit="1" customWidth="1"/>
    <col min="8" max="8" width="12.44140625" bestFit="1" customWidth="1"/>
    <col min="9" max="9" width="17.5546875" bestFit="1" customWidth="1"/>
    <col min="10" max="10" width="8.6640625" bestFit="1" customWidth="1"/>
    <col min="11" max="11" width="13.77734375" bestFit="1" customWidth="1"/>
    <col min="12" max="12" width="16.33203125" bestFit="1" customWidth="1"/>
    <col min="13" max="13" width="17.5546875" bestFit="1" customWidth="1"/>
    <col min="14" max="14" width="12.44140625" bestFit="1" customWidth="1"/>
    <col min="15" max="15" width="10" bestFit="1" customWidth="1"/>
    <col min="16" max="16" width="13.77734375" bestFit="1" customWidth="1"/>
    <col min="17" max="17" width="28.88671875" bestFit="1" customWidth="1"/>
    <col min="18" max="18" width="34" bestFit="1" customWidth="1"/>
    <col min="19" max="19" width="30.21875" bestFit="1" customWidth="1"/>
  </cols>
  <sheetData>
    <row r="1" spans="2:19" x14ac:dyDescent="0.25">
      <c r="B1" s="1" t="s">
        <v>0</v>
      </c>
      <c r="C1" s="1" t="s">
        <v>1</v>
      </c>
    </row>
    <row r="2" spans="2:19" x14ac:dyDescent="0.25">
      <c r="B2" s="1" t="s">
        <v>2</v>
      </c>
      <c r="C2" s="1" t="s">
        <v>3</v>
      </c>
    </row>
    <row r="3" spans="2:19" x14ac:dyDescent="0.25">
      <c r="B3" s="1" t="s">
        <v>4</v>
      </c>
      <c r="C3" s="1" t="s">
        <v>5</v>
      </c>
    </row>
    <row r="4" spans="2:19" x14ac:dyDescent="0.25">
      <c r="B4" s="1" t="s">
        <v>6</v>
      </c>
      <c r="C4" s="2">
        <v>7977</v>
      </c>
    </row>
    <row r="6" spans="2:19" x14ac:dyDescent="0.25">
      <c r="B6" s="41" t="s">
        <v>1181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2:19" x14ac:dyDescent="0.25">
      <c r="B7" s="44" t="s">
        <v>1182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6"/>
    </row>
    <row r="8" spans="2:19" x14ac:dyDescent="0.25">
      <c r="B8" s="4" t="s">
        <v>67</v>
      </c>
      <c r="C8" s="4" t="s">
        <v>68</v>
      </c>
      <c r="D8" s="4" t="s">
        <v>220</v>
      </c>
      <c r="E8" s="4" t="s">
        <v>69</v>
      </c>
      <c r="F8" s="4" t="s">
        <v>221</v>
      </c>
      <c r="G8" s="4" t="s">
        <v>70</v>
      </c>
      <c r="H8" s="4" t="s">
        <v>71</v>
      </c>
      <c r="I8" s="4" t="s">
        <v>107</v>
      </c>
      <c r="J8" s="4" t="s">
        <v>108</v>
      </c>
      <c r="K8" s="4" t="s">
        <v>72</v>
      </c>
      <c r="L8" s="4" t="s">
        <v>73</v>
      </c>
      <c r="M8" s="4" t="s">
        <v>237</v>
      </c>
      <c r="N8" s="4" t="s">
        <v>109</v>
      </c>
      <c r="O8" s="4" t="s">
        <v>110</v>
      </c>
      <c r="P8" s="4" t="s">
        <v>75</v>
      </c>
      <c r="Q8" s="4" t="s">
        <v>112</v>
      </c>
      <c r="R8" s="4" t="s">
        <v>76</v>
      </c>
      <c r="S8" s="4" t="s">
        <v>223</v>
      </c>
    </row>
    <row r="9" spans="2:19" x14ac:dyDescent="0.25">
      <c r="B9" s="5"/>
      <c r="C9" s="5"/>
      <c r="D9" s="5"/>
      <c r="E9" s="5"/>
      <c r="F9" s="5"/>
      <c r="G9" s="5"/>
      <c r="H9" s="5"/>
      <c r="I9" s="6" t="s">
        <v>114</v>
      </c>
      <c r="J9" s="6" t="s">
        <v>115</v>
      </c>
      <c r="K9" s="5"/>
      <c r="L9" s="6" t="s">
        <v>11</v>
      </c>
      <c r="M9" s="6" t="s">
        <v>11</v>
      </c>
      <c r="N9" s="6" t="s">
        <v>116</v>
      </c>
      <c r="O9" s="6" t="s">
        <v>117</v>
      </c>
      <c r="P9" s="6" t="s">
        <v>10</v>
      </c>
      <c r="Q9" s="6" t="s">
        <v>11</v>
      </c>
      <c r="R9" s="6" t="s">
        <v>11</v>
      </c>
      <c r="S9" s="6" t="s">
        <v>11</v>
      </c>
    </row>
    <row r="10" spans="2:19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  <c r="Q10" s="6" t="s">
        <v>122</v>
      </c>
      <c r="R10" s="6" t="s">
        <v>123</v>
      </c>
      <c r="S10" s="6" t="s">
        <v>224</v>
      </c>
    </row>
    <row r="11" spans="2:19" x14ac:dyDescent="0.25">
      <c r="B11" s="18" t="s">
        <v>1183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 x14ac:dyDescent="0.25">
      <c r="B12" s="18" t="s">
        <v>1184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x14ac:dyDescent="0.25">
      <c r="B13" s="18" t="s">
        <v>1185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 x14ac:dyDescent="0.25">
      <c r="B14" s="18" t="s">
        <v>1186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x14ac:dyDescent="0.25">
      <c r="B15" s="18" t="s">
        <v>1187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 x14ac:dyDescent="0.25">
      <c r="B16" s="18" t="s">
        <v>1188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25">
      <c r="B17" s="18" t="s">
        <v>1189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2:19" x14ac:dyDescent="0.25">
      <c r="B18" s="18" t="s">
        <v>1190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x14ac:dyDescent="0.25">
      <c r="B19" s="18" t="s">
        <v>1191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2:19" x14ac:dyDescent="0.25">
      <c r="B20" s="18" t="s">
        <v>1192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</sheetData>
  <mergeCells count="2">
    <mergeCell ref="B6:S6"/>
    <mergeCell ref="B7:S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rightToLeft="1" workbookViewId="0">
      <selection activeCell="C16" sqref="C16"/>
    </sheetView>
  </sheetViews>
  <sheetFormatPr defaultRowHeight="12.75" customHeight="1" x14ac:dyDescent="0.25"/>
  <cols>
    <col min="2" max="2" width="73.21875" bestFit="1" customWidth="1"/>
    <col min="3" max="3" width="31.44140625" bestFit="1" customWidth="1"/>
    <col min="4" max="4" width="13.77734375" bestFit="1" customWidth="1"/>
    <col min="5" max="5" width="16.33203125" bestFit="1" customWidth="1"/>
    <col min="6" max="7" width="13.77734375" bestFit="1" customWidth="1"/>
    <col min="8" max="8" width="12.44140625" bestFit="1" customWidth="1"/>
    <col min="9" max="9" width="10" bestFit="1" customWidth="1"/>
    <col min="10" max="10" width="13.77734375" bestFit="1" customWidth="1"/>
    <col min="11" max="11" width="28.88671875" bestFit="1" customWidth="1"/>
    <col min="12" max="12" width="34" bestFit="1" customWidth="1"/>
    <col min="13" max="13" width="30.21875" bestFit="1" customWidth="1"/>
  </cols>
  <sheetData>
    <row r="1" spans="2:13" x14ac:dyDescent="0.25">
      <c r="B1" s="1" t="s">
        <v>0</v>
      </c>
      <c r="C1" s="1" t="s">
        <v>1</v>
      </c>
    </row>
    <row r="2" spans="2:13" x14ac:dyDescent="0.25">
      <c r="B2" s="1" t="s">
        <v>2</v>
      </c>
      <c r="C2" s="1" t="s">
        <v>3</v>
      </c>
    </row>
    <row r="3" spans="2:13" x14ac:dyDescent="0.25">
      <c r="B3" s="1" t="s">
        <v>4</v>
      </c>
      <c r="C3" s="1" t="s">
        <v>5</v>
      </c>
    </row>
    <row r="4" spans="2:13" x14ac:dyDescent="0.25">
      <c r="B4" s="1" t="s">
        <v>6</v>
      </c>
      <c r="C4" s="2">
        <v>7977</v>
      </c>
    </row>
    <row r="6" spans="2:13" x14ac:dyDescent="0.25">
      <c r="B6" s="41" t="s">
        <v>1193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2:13" x14ac:dyDescent="0.25">
      <c r="B7" s="44" t="s">
        <v>1194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2:13" x14ac:dyDescent="0.25">
      <c r="B8" s="4" t="s">
        <v>67</v>
      </c>
      <c r="C8" s="4" t="s">
        <v>68</v>
      </c>
      <c r="D8" s="4" t="s">
        <v>220</v>
      </c>
      <c r="E8" s="4" t="s">
        <v>69</v>
      </c>
      <c r="F8" s="4" t="s">
        <v>221</v>
      </c>
      <c r="G8" s="4" t="s">
        <v>72</v>
      </c>
      <c r="H8" s="4" t="s">
        <v>109</v>
      </c>
      <c r="I8" s="4" t="s">
        <v>110</v>
      </c>
      <c r="J8" s="4" t="s">
        <v>75</v>
      </c>
      <c r="K8" s="4" t="s">
        <v>112</v>
      </c>
      <c r="L8" s="4" t="s">
        <v>76</v>
      </c>
      <c r="M8" s="4" t="s">
        <v>223</v>
      </c>
    </row>
    <row r="9" spans="2:13" x14ac:dyDescent="0.25">
      <c r="B9" s="5"/>
      <c r="C9" s="5"/>
      <c r="D9" s="5"/>
      <c r="E9" s="5"/>
      <c r="F9" s="5"/>
      <c r="G9" s="5"/>
      <c r="H9" s="6" t="s">
        <v>116</v>
      </c>
      <c r="I9" s="6" t="s">
        <v>117</v>
      </c>
      <c r="J9" s="6" t="s">
        <v>10</v>
      </c>
      <c r="K9" s="6" t="s">
        <v>11</v>
      </c>
      <c r="L9" s="6" t="s">
        <v>11</v>
      </c>
      <c r="M9" s="6" t="s">
        <v>11</v>
      </c>
    </row>
    <row r="10" spans="2:13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</row>
    <row r="11" spans="2:13" x14ac:dyDescent="0.25">
      <c r="B11" s="18" t="s">
        <v>1195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3" x14ac:dyDescent="0.25">
      <c r="B12" s="18" t="s">
        <v>1196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B13" s="18" t="s">
        <v>1197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3" x14ac:dyDescent="0.25">
      <c r="B14" s="18" t="s">
        <v>1198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x14ac:dyDescent="0.25">
      <c r="B15" s="18" t="s">
        <v>1199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 x14ac:dyDescent="0.25">
      <c r="B16" s="18" t="s">
        <v>1200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2">
    <mergeCell ref="B6:M6"/>
    <mergeCell ref="B7:M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16" sqref="C16"/>
    </sheetView>
  </sheetViews>
  <sheetFormatPr defaultRowHeight="12.75" customHeight="1" x14ac:dyDescent="0.25"/>
  <cols>
    <col min="2" max="2" width="41.5546875" bestFit="1" customWidth="1"/>
    <col min="3" max="3" width="31.44140625" bestFit="1" customWidth="1"/>
    <col min="4" max="4" width="13.77734375" bestFit="1" customWidth="1"/>
    <col min="5" max="5" width="17.5546875" bestFit="1" customWidth="1"/>
    <col min="6" max="6" width="12.44140625" bestFit="1" customWidth="1"/>
    <col min="7" max="7" width="10" bestFit="1" customWidth="1"/>
    <col min="8" max="8" width="13.77734375" bestFit="1" customWidth="1"/>
    <col min="9" max="9" width="28.886718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7977</v>
      </c>
    </row>
    <row r="6" spans="2:11" x14ac:dyDescent="0.25">
      <c r="B6" s="41" t="s">
        <v>1201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4" t="s">
        <v>1202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4" t="s">
        <v>67</v>
      </c>
      <c r="C8" s="4" t="s">
        <v>68</v>
      </c>
      <c r="D8" s="4" t="s">
        <v>72</v>
      </c>
      <c r="E8" s="4" t="s">
        <v>107</v>
      </c>
      <c r="F8" s="4" t="s">
        <v>109</v>
      </c>
      <c r="G8" s="4" t="s">
        <v>110</v>
      </c>
      <c r="H8" s="4" t="s">
        <v>75</v>
      </c>
      <c r="I8" s="4" t="s">
        <v>112</v>
      </c>
      <c r="J8" s="4" t="s">
        <v>76</v>
      </c>
      <c r="K8" s="4" t="s">
        <v>223</v>
      </c>
    </row>
    <row r="9" spans="2:11" x14ac:dyDescent="0.25">
      <c r="B9" s="5"/>
      <c r="C9" s="5"/>
      <c r="D9" s="5"/>
      <c r="E9" s="6" t="s">
        <v>114</v>
      </c>
      <c r="F9" s="6" t="s">
        <v>116</v>
      </c>
      <c r="G9" s="6" t="s">
        <v>117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1203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1204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18" t="s">
        <v>1205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5">
      <c r="B14" s="18" t="s">
        <v>1206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x14ac:dyDescent="0.25">
      <c r="B15" s="18" t="s">
        <v>1207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x14ac:dyDescent="0.25">
      <c r="B16" s="18" t="s">
        <v>1208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x14ac:dyDescent="0.25">
      <c r="B17" s="18" t="s">
        <v>1209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5">
      <c r="B18" s="18" t="s">
        <v>1210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5">
      <c r="B19" s="18" t="s">
        <v>1211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x14ac:dyDescent="0.25">
      <c r="B20" s="18" t="s">
        <v>1212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x14ac:dyDescent="0.25">
      <c r="B21" s="18" t="s">
        <v>1213</v>
      </c>
      <c r="C21" s="9"/>
      <c r="D21" s="9"/>
      <c r="E21" s="9"/>
      <c r="F21" s="9"/>
      <c r="G21" s="9"/>
      <c r="H21" s="9"/>
      <c r="I21" s="9"/>
      <c r="J21" s="9"/>
      <c r="K21" s="9"/>
    </row>
  </sheetData>
  <mergeCells count="2">
    <mergeCell ref="B6:K6"/>
    <mergeCell ref="B7:K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31.44140625" bestFit="1" customWidth="1"/>
    <col min="4" max="5" width="13.77734375" bestFit="1" customWidth="1"/>
    <col min="6" max="6" width="12.44140625" bestFit="1" customWidth="1"/>
    <col min="7" max="7" width="10" bestFit="1" customWidth="1"/>
    <col min="8" max="8" width="13.77734375" bestFit="1" customWidth="1"/>
    <col min="9" max="9" width="28.886718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7977</v>
      </c>
    </row>
    <row r="6" spans="2:11" x14ac:dyDescent="0.25">
      <c r="B6" s="41" t="s">
        <v>1214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4" t="s">
        <v>1215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4" t="s">
        <v>67</v>
      </c>
      <c r="C8" s="4" t="s">
        <v>68</v>
      </c>
      <c r="D8" s="4" t="s">
        <v>221</v>
      </c>
      <c r="E8" s="4" t="s">
        <v>72</v>
      </c>
      <c r="F8" s="4" t="s">
        <v>109</v>
      </c>
      <c r="G8" s="4" t="s">
        <v>110</v>
      </c>
      <c r="H8" s="4" t="s">
        <v>75</v>
      </c>
      <c r="I8" s="4" t="s">
        <v>112</v>
      </c>
      <c r="J8" s="4" t="s">
        <v>76</v>
      </c>
      <c r="K8" s="4" t="s">
        <v>223</v>
      </c>
    </row>
    <row r="9" spans="2:11" x14ac:dyDescent="0.25">
      <c r="B9" s="5"/>
      <c r="C9" s="5"/>
      <c r="D9" s="5"/>
      <c r="E9" s="5"/>
      <c r="F9" s="6" t="s">
        <v>116</v>
      </c>
      <c r="G9" s="6" t="s">
        <v>117</v>
      </c>
      <c r="H9" s="6" t="s">
        <v>10</v>
      </c>
      <c r="I9" s="6" t="s">
        <v>11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1216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1217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18" t="s">
        <v>1218</v>
      </c>
      <c r="C13" s="9"/>
      <c r="D13" s="9"/>
      <c r="E13" s="9"/>
      <c r="F13" s="9"/>
      <c r="G13" s="9"/>
      <c r="H13" s="9"/>
      <c r="I13" s="9"/>
      <c r="J13" s="9"/>
      <c r="K13" s="9"/>
    </row>
  </sheetData>
  <mergeCells count="2">
    <mergeCell ref="B6:K6"/>
    <mergeCell ref="B7:K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31.44140625" bestFit="1" customWidth="1"/>
    <col min="4" max="5" width="13.77734375" bestFit="1" customWidth="1"/>
    <col min="6" max="6" width="17.55468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7977</v>
      </c>
    </row>
    <row r="6" spans="2:12" x14ac:dyDescent="0.25">
      <c r="B6" s="41" t="s">
        <v>1219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4" t="s">
        <v>1220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x14ac:dyDescent="0.25">
      <c r="B8" s="4" t="s">
        <v>67</v>
      </c>
      <c r="C8" s="4" t="s">
        <v>68</v>
      </c>
      <c r="D8" s="4" t="s">
        <v>221</v>
      </c>
      <c r="E8" s="4" t="s">
        <v>72</v>
      </c>
      <c r="F8" s="4" t="s">
        <v>107</v>
      </c>
      <c r="G8" s="4" t="s">
        <v>109</v>
      </c>
      <c r="H8" s="4" t="s">
        <v>110</v>
      </c>
      <c r="I8" s="4" t="s">
        <v>75</v>
      </c>
      <c r="J8" s="4" t="s">
        <v>112</v>
      </c>
      <c r="K8" s="4" t="s">
        <v>76</v>
      </c>
      <c r="L8" s="4" t="s">
        <v>223</v>
      </c>
    </row>
    <row r="9" spans="2:12" x14ac:dyDescent="0.25">
      <c r="B9" s="5"/>
      <c r="C9" s="5"/>
      <c r="D9" s="5"/>
      <c r="E9" s="5"/>
      <c r="F9" s="6" t="s">
        <v>114</v>
      </c>
      <c r="G9" s="6" t="s">
        <v>116</v>
      </c>
      <c r="H9" s="6" t="s">
        <v>117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1221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1222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1223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2:12" x14ac:dyDescent="0.25">
      <c r="B14" s="18" t="s">
        <v>1224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2:12" x14ac:dyDescent="0.25">
      <c r="B15" s="18" t="s">
        <v>1225</v>
      </c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x14ac:dyDescent="0.25">
      <c r="B16" s="18" t="s">
        <v>1226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18" t="s">
        <v>1227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18" t="s">
        <v>1228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18" t="s">
        <v>1229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18" t="s">
        <v>1230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18" t="s">
        <v>1231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5">
      <c r="B22" s="18" t="s">
        <v>1232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5">
      <c r="B23" s="18" t="s">
        <v>1233</v>
      </c>
      <c r="C23" s="9"/>
      <c r="D23" s="9"/>
      <c r="E23" s="9"/>
      <c r="F23" s="9"/>
      <c r="G23" s="9"/>
      <c r="H23" s="9"/>
      <c r="I23" s="9"/>
      <c r="J23" s="9"/>
      <c r="K23" s="9"/>
      <c r="L23" s="9"/>
    </row>
  </sheetData>
  <mergeCells count="2">
    <mergeCell ref="B6:L6"/>
    <mergeCell ref="B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zoomScale="85" zoomScaleNormal="85" workbookViewId="0">
      <selection activeCell="C23" sqref="C23"/>
    </sheetView>
  </sheetViews>
  <sheetFormatPr defaultRowHeight="12.75" customHeight="1" x14ac:dyDescent="0.25"/>
  <cols>
    <col min="2" max="2" width="53.5546875" bestFit="1" customWidth="1"/>
    <col min="3" max="3" width="27.21875" bestFit="1" customWidth="1"/>
    <col min="4" max="4" width="12.77734375" bestFit="1" customWidth="1"/>
    <col min="5" max="5" width="5.77734375" bestFit="1" customWidth="1"/>
    <col min="6" max="6" width="9.5546875" bestFit="1" customWidth="1"/>
    <col min="7" max="7" width="10.33203125" bestFit="1" customWidth="1"/>
    <col min="8" max="8" width="12.5546875" bestFit="1" customWidth="1"/>
    <col min="9" max="9" width="15" bestFit="1" customWidth="1"/>
    <col min="10" max="10" width="10.21875" bestFit="1" customWidth="1"/>
    <col min="11" max="11" width="27.33203125" bestFit="1" customWidth="1"/>
    <col min="12" max="12" width="24.4414062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7977</v>
      </c>
    </row>
    <row r="6" spans="2:12" x14ac:dyDescent="0.25">
      <c r="B6" s="41" t="s">
        <v>66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  <c r="L7" s="4" t="s">
        <v>77</v>
      </c>
    </row>
    <row r="8" spans="2:12" x14ac:dyDescent="0.25">
      <c r="B8" s="3"/>
      <c r="C8" s="3"/>
      <c r="D8" s="3"/>
      <c r="E8" s="3"/>
      <c r="F8" s="3"/>
      <c r="G8" s="3"/>
      <c r="H8" s="4" t="s">
        <v>11</v>
      </c>
      <c r="I8" s="4" t="s">
        <v>11</v>
      </c>
      <c r="J8" s="4" t="s">
        <v>10</v>
      </c>
      <c r="K8" s="4" t="s">
        <v>11</v>
      </c>
      <c r="L8" s="4" t="s">
        <v>11</v>
      </c>
    </row>
    <row r="9" spans="2:12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  <c r="L9" s="6" t="s">
        <v>85</v>
      </c>
    </row>
    <row r="10" spans="2:12" x14ac:dyDescent="0.25">
      <c r="B10" s="18" t="s">
        <v>86</v>
      </c>
      <c r="C10" s="9"/>
      <c r="D10" s="9"/>
      <c r="E10" s="9"/>
      <c r="F10" s="9"/>
      <c r="G10" s="9"/>
      <c r="H10" s="9"/>
      <c r="I10" s="9"/>
      <c r="J10" s="19">
        <v>440.79581999999999</v>
      </c>
      <c r="K10" s="20">
        <v>100</v>
      </c>
      <c r="L10" s="20">
        <v>1.6921653560030001</v>
      </c>
    </row>
    <row r="11" spans="2:12" x14ac:dyDescent="0.25">
      <c r="B11" s="18" t="s">
        <v>87</v>
      </c>
      <c r="C11" s="9"/>
      <c r="D11" s="9"/>
      <c r="E11" s="9"/>
      <c r="F11" s="9"/>
      <c r="G11" s="9"/>
      <c r="H11" s="9"/>
      <c r="I11" s="9"/>
      <c r="J11" s="19">
        <v>440.79581999999999</v>
      </c>
      <c r="K11" s="20">
        <v>100</v>
      </c>
      <c r="L11" s="20">
        <v>1.6921653560030001</v>
      </c>
    </row>
    <row r="12" spans="2:12" x14ac:dyDescent="0.25">
      <c r="B12" s="18" t="s">
        <v>88</v>
      </c>
      <c r="C12" s="9"/>
      <c r="D12" s="9"/>
      <c r="E12" s="9"/>
      <c r="F12" s="9"/>
      <c r="G12" s="9"/>
      <c r="H12" s="9"/>
      <c r="I12" s="9"/>
      <c r="J12" s="19">
        <v>-9.0000000000000006E-5</v>
      </c>
      <c r="K12" s="20">
        <v>-2.0417616482842302E-5</v>
      </c>
      <c r="L12" s="20">
        <v>-3.4549983264429602E-7</v>
      </c>
    </row>
    <row r="13" spans="2:12" x14ac:dyDescent="0.25">
      <c r="B13" s="21" t="s">
        <v>89</v>
      </c>
      <c r="C13" s="14" t="s">
        <v>90</v>
      </c>
      <c r="D13" s="22">
        <v>512199381</v>
      </c>
      <c r="E13" s="9"/>
      <c r="F13" s="9"/>
      <c r="G13" s="14" t="s">
        <v>48</v>
      </c>
      <c r="H13" s="9"/>
      <c r="I13" s="9"/>
      <c r="J13" s="12">
        <v>-9.0000000000000006E-5</v>
      </c>
      <c r="K13" s="17">
        <v>-2.0417616482842302E-5</v>
      </c>
      <c r="L13" s="17">
        <v>-3.4549983264429602E-7</v>
      </c>
    </row>
    <row r="14" spans="2:12" x14ac:dyDescent="0.25">
      <c r="B14" s="18" t="s">
        <v>91</v>
      </c>
      <c r="C14" s="9"/>
      <c r="D14" s="9"/>
      <c r="E14" s="9"/>
      <c r="F14" s="9"/>
      <c r="G14" s="9"/>
      <c r="H14" s="9"/>
      <c r="I14" s="9"/>
      <c r="J14" s="19">
        <v>1.0373699999999999</v>
      </c>
      <c r="K14" s="20">
        <v>0.235340253453</v>
      </c>
      <c r="L14" s="20">
        <v>3.9823462369999998E-3</v>
      </c>
    </row>
    <row r="15" spans="2:12" x14ac:dyDescent="0.25">
      <c r="B15" s="21" t="s">
        <v>92</v>
      </c>
      <c r="C15" s="14" t="s">
        <v>93</v>
      </c>
      <c r="D15" s="22">
        <v>512199381</v>
      </c>
      <c r="E15" s="9"/>
      <c r="F15" s="9"/>
      <c r="G15" s="14" t="s">
        <v>48</v>
      </c>
      <c r="H15" s="9"/>
      <c r="I15" s="9"/>
      <c r="J15" s="12">
        <v>1.0373699999999999</v>
      </c>
      <c r="K15" s="17">
        <v>0.235340253453</v>
      </c>
      <c r="L15" s="17">
        <v>3.9823462369999998E-3</v>
      </c>
    </row>
    <row r="16" spans="2:12" x14ac:dyDescent="0.25">
      <c r="B16" s="18" t="s">
        <v>94</v>
      </c>
      <c r="C16" s="9"/>
      <c r="D16" s="9"/>
      <c r="E16" s="9"/>
      <c r="F16" s="9"/>
      <c r="G16" s="9"/>
      <c r="H16" s="9"/>
      <c r="I16" s="9"/>
      <c r="J16" s="19">
        <v>439.75853999999998</v>
      </c>
      <c r="K16" s="20">
        <v>99.764680164162996</v>
      </c>
      <c r="L16" s="20">
        <v>1.6881833552650001</v>
      </c>
    </row>
    <row r="17" spans="2:12" x14ac:dyDescent="0.25">
      <c r="B17" s="21" t="s">
        <v>95</v>
      </c>
      <c r="C17" s="14" t="s">
        <v>96</v>
      </c>
      <c r="D17" s="22">
        <v>512199381</v>
      </c>
      <c r="E17" s="9"/>
      <c r="F17" s="9"/>
      <c r="G17" s="14" t="s">
        <v>48</v>
      </c>
      <c r="H17" s="9"/>
      <c r="I17" s="9"/>
      <c r="J17" s="12">
        <v>439.75853999999998</v>
      </c>
      <c r="K17" s="17">
        <v>99.764680164162996</v>
      </c>
      <c r="L17" s="17">
        <v>1.6881833552650001</v>
      </c>
    </row>
    <row r="18" spans="2:12" x14ac:dyDescent="0.25">
      <c r="B18" s="18" t="s">
        <v>97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18" t="s">
        <v>98</v>
      </c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18" t="s">
        <v>99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18" t="s">
        <v>100</v>
      </c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x14ac:dyDescent="0.25">
      <c r="B22" s="18" t="s">
        <v>101</v>
      </c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x14ac:dyDescent="0.25">
      <c r="B23" s="18" t="s">
        <v>102</v>
      </c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x14ac:dyDescent="0.25">
      <c r="B24" s="18" t="s">
        <v>103</v>
      </c>
      <c r="C24" s="9"/>
      <c r="D24" s="9"/>
      <c r="E24" s="9"/>
      <c r="F24" s="9"/>
      <c r="G24" s="9"/>
      <c r="H24" s="9"/>
      <c r="I24" s="9"/>
      <c r="J24" s="9"/>
      <c r="K24" s="9"/>
      <c r="L24" s="9"/>
    </row>
  </sheetData>
  <mergeCells count="1">
    <mergeCell ref="B6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31.44140625" bestFit="1" customWidth="1"/>
    <col min="4" max="5" width="13.77734375" bestFit="1" customWidth="1"/>
    <col min="6" max="6" width="17.55468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7977</v>
      </c>
    </row>
    <row r="6" spans="2:11" x14ac:dyDescent="0.25">
      <c r="B6" s="41" t="s">
        <v>1234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4" t="s">
        <v>1235</v>
      </c>
      <c r="C7" s="45"/>
      <c r="D7" s="45"/>
      <c r="E7" s="45"/>
      <c r="F7" s="45"/>
      <c r="G7" s="45"/>
      <c r="H7" s="45"/>
      <c r="I7" s="45"/>
      <c r="J7" s="45"/>
      <c r="K7" s="46"/>
    </row>
    <row r="8" spans="2:11" x14ac:dyDescent="0.25">
      <c r="B8" s="4" t="s">
        <v>67</v>
      </c>
      <c r="C8" s="4" t="s">
        <v>68</v>
      </c>
      <c r="D8" s="4" t="s">
        <v>221</v>
      </c>
      <c r="E8" s="4" t="s">
        <v>72</v>
      </c>
      <c r="F8" s="4" t="s">
        <v>107</v>
      </c>
      <c r="G8" s="4" t="s">
        <v>109</v>
      </c>
      <c r="H8" s="4" t="s">
        <v>110</v>
      </c>
      <c r="I8" s="4" t="s">
        <v>75</v>
      </c>
      <c r="J8" s="4" t="s">
        <v>76</v>
      </c>
      <c r="K8" s="4" t="s">
        <v>223</v>
      </c>
    </row>
    <row r="9" spans="2:11" x14ac:dyDescent="0.25">
      <c r="B9" s="5"/>
      <c r="C9" s="5"/>
      <c r="D9" s="5"/>
      <c r="E9" s="5"/>
      <c r="F9" s="6" t="s">
        <v>114</v>
      </c>
      <c r="G9" s="6" t="s">
        <v>116</v>
      </c>
      <c r="H9" s="6" t="s">
        <v>117</v>
      </c>
      <c r="I9" s="6" t="s">
        <v>10</v>
      </c>
      <c r="J9" s="6" t="s">
        <v>11</v>
      </c>
      <c r="K9" s="6" t="s">
        <v>11</v>
      </c>
    </row>
    <row r="10" spans="2:1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</row>
    <row r="11" spans="2:11" x14ac:dyDescent="0.25">
      <c r="B11" s="18" t="s">
        <v>1236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1237</v>
      </c>
      <c r="C12" s="9"/>
      <c r="D12" s="9"/>
      <c r="E12" s="9"/>
      <c r="F12" s="9"/>
      <c r="G12" s="9"/>
      <c r="H12" s="9"/>
      <c r="I12" s="9"/>
      <c r="J12" s="9"/>
      <c r="K12" s="9"/>
    </row>
    <row r="13" spans="2:11" x14ac:dyDescent="0.25">
      <c r="B13" s="18" t="s">
        <v>1238</v>
      </c>
      <c r="C13" s="9"/>
      <c r="D13" s="9"/>
      <c r="E13" s="9"/>
      <c r="F13" s="9"/>
      <c r="G13" s="9"/>
      <c r="H13" s="9"/>
      <c r="I13" s="9"/>
      <c r="J13" s="9"/>
      <c r="K13" s="9"/>
    </row>
    <row r="14" spans="2:11" x14ac:dyDescent="0.25">
      <c r="B14" s="18" t="s">
        <v>1239</v>
      </c>
      <c r="C14" s="9"/>
      <c r="D14" s="9"/>
      <c r="E14" s="9"/>
      <c r="F14" s="9"/>
      <c r="G14" s="9"/>
      <c r="H14" s="9"/>
      <c r="I14" s="9"/>
      <c r="J14" s="9"/>
      <c r="K14" s="9"/>
    </row>
    <row r="15" spans="2:11" x14ac:dyDescent="0.25">
      <c r="B15" s="18" t="s">
        <v>1240</v>
      </c>
      <c r="C15" s="9"/>
      <c r="D15" s="9"/>
      <c r="E15" s="9"/>
      <c r="F15" s="9"/>
      <c r="G15" s="9"/>
      <c r="H15" s="9"/>
      <c r="I15" s="9"/>
      <c r="J15" s="9"/>
      <c r="K15" s="9"/>
    </row>
    <row r="16" spans="2:11" x14ac:dyDescent="0.25">
      <c r="B16" s="18" t="s">
        <v>1241</v>
      </c>
      <c r="C16" s="9"/>
      <c r="D16" s="9"/>
      <c r="E16" s="9"/>
      <c r="F16" s="9"/>
      <c r="G16" s="9"/>
      <c r="H16" s="9"/>
      <c r="I16" s="9"/>
      <c r="J16" s="9"/>
      <c r="K16" s="9"/>
    </row>
    <row r="17" spans="2:11" x14ac:dyDescent="0.25">
      <c r="B17" s="18" t="s">
        <v>1242</v>
      </c>
      <c r="C17" s="9"/>
      <c r="D17" s="9"/>
      <c r="E17" s="9"/>
      <c r="F17" s="9"/>
      <c r="G17" s="9"/>
      <c r="H17" s="9"/>
      <c r="I17" s="9"/>
      <c r="J17" s="9"/>
      <c r="K17" s="9"/>
    </row>
    <row r="18" spans="2:11" x14ac:dyDescent="0.25">
      <c r="B18" s="18" t="s">
        <v>1243</v>
      </c>
      <c r="C18" s="9"/>
      <c r="D18" s="9"/>
      <c r="E18" s="9"/>
      <c r="F18" s="9"/>
      <c r="G18" s="9"/>
      <c r="H18" s="9"/>
      <c r="I18" s="9"/>
      <c r="J18" s="9"/>
      <c r="K18" s="9"/>
    </row>
    <row r="19" spans="2:11" x14ac:dyDescent="0.25">
      <c r="B19" s="18" t="s">
        <v>1244</v>
      </c>
      <c r="C19" s="9"/>
      <c r="D19" s="9"/>
      <c r="E19" s="9"/>
      <c r="F19" s="9"/>
      <c r="G19" s="9"/>
      <c r="H19" s="9"/>
      <c r="I19" s="9"/>
      <c r="J19" s="9"/>
      <c r="K19" s="9"/>
    </row>
    <row r="20" spans="2:11" x14ac:dyDescent="0.25">
      <c r="B20" s="18" t="s">
        <v>1245</v>
      </c>
      <c r="C20" s="9"/>
      <c r="D20" s="9"/>
      <c r="E20" s="9"/>
      <c r="F20" s="9"/>
      <c r="G20" s="9"/>
      <c r="H20" s="9"/>
      <c r="I20" s="9"/>
      <c r="J20" s="9"/>
      <c r="K20" s="9"/>
    </row>
    <row r="21" spans="2:11" x14ac:dyDescent="0.25">
      <c r="B21" s="18" t="s">
        <v>1246</v>
      </c>
      <c r="C21" s="9"/>
      <c r="D21" s="9"/>
      <c r="E21" s="9"/>
      <c r="F21" s="9"/>
      <c r="G21" s="9"/>
      <c r="H21" s="9"/>
      <c r="I21" s="9"/>
      <c r="J21" s="9"/>
      <c r="K21" s="9"/>
    </row>
    <row r="22" spans="2:11" x14ac:dyDescent="0.25">
      <c r="B22" s="18" t="s">
        <v>1247</v>
      </c>
      <c r="C22" s="9"/>
      <c r="D22" s="9"/>
      <c r="E22" s="9"/>
      <c r="F22" s="9"/>
      <c r="G22" s="9"/>
      <c r="H22" s="9"/>
      <c r="I22" s="9"/>
      <c r="J22" s="9"/>
      <c r="K22" s="9"/>
    </row>
  </sheetData>
  <mergeCells count="2">
    <mergeCell ref="B6:K6"/>
    <mergeCell ref="B7:K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rightToLeft="1" workbookViewId="0">
      <selection activeCell="C16" sqref="C16"/>
    </sheetView>
  </sheetViews>
  <sheetFormatPr defaultRowHeight="12.75" customHeight="1" x14ac:dyDescent="0.25"/>
  <cols>
    <col min="2" max="2" width="68.21875" bestFit="1" customWidth="1"/>
    <col min="3" max="3" width="31.44140625" bestFit="1" customWidth="1"/>
    <col min="4" max="4" width="7.44140625" bestFit="1" customWidth="1"/>
    <col min="5" max="5" width="12.44140625" bestFit="1" customWidth="1"/>
    <col min="6" max="6" width="17.5546875" bestFit="1" customWidth="1"/>
    <col min="7" max="7" width="8.6640625" bestFit="1" customWidth="1"/>
    <col min="8" max="8" width="13.77734375" bestFit="1" customWidth="1"/>
    <col min="9" max="9" width="16.33203125" bestFit="1" customWidth="1"/>
    <col min="10" max="10" width="17.55468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7977</v>
      </c>
    </row>
    <row r="6" spans="2:16" x14ac:dyDescent="0.25">
      <c r="B6" s="41" t="s">
        <v>1248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4" t="s">
        <v>1249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70</v>
      </c>
      <c r="E8" s="4" t="s">
        <v>71</v>
      </c>
      <c r="F8" s="4" t="s">
        <v>107</v>
      </c>
      <c r="G8" s="4" t="s">
        <v>108</v>
      </c>
      <c r="H8" s="4" t="s">
        <v>72</v>
      </c>
      <c r="I8" s="4" t="s">
        <v>73</v>
      </c>
      <c r="J8" s="4" t="s">
        <v>237</v>
      </c>
      <c r="K8" s="4" t="s">
        <v>109</v>
      </c>
      <c r="L8" s="4" t="s">
        <v>110</v>
      </c>
      <c r="M8" s="4" t="s">
        <v>75</v>
      </c>
      <c r="N8" s="4" t="s">
        <v>112</v>
      </c>
      <c r="O8" s="4" t="s">
        <v>76</v>
      </c>
      <c r="P8" s="4" t="s">
        <v>223</v>
      </c>
    </row>
    <row r="9" spans="2:16" x14ac:dyDescent="0.25">
      <c r="B9" s="5"/>
      <c r="C9" s="5"/>
      <c r="D9" s="5"/>
      <c r="E9" s="5"/>
      <c r="F9" s="6" t="s">
        <v>114</v>
      </c>
      <c r="G9" s="6" t="s">
        <v>115</v>
      </c>
      <c r="H9" s="5"/>
      <c r="I9" s="6" t="s">
        <v>11</v>
      </c>
      <c r="J9" s="6" t="s">
        <v>11</v>
      </c>
      <c r="K9" s="6" t="s">
        <v>116</v>
      </c>
      <c r="L9" s="6" t="s">
        <v>117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78</v>
      </c>
      <c r="E10" s="6" t="s">
        <v>79</v>
      </c>
      <c r="F10" s="6" t="s">
        <v>80</v>
      </c>
      <c r="G10" s="6" t="s">
        <v>81</v>
      </c>
      <c r="H10" s="6" t="s">
        <v>82</v>
      </c>
      <c r="I10" s="6" t="s">
        <v>83</v>
      </c>
      <c r="J10" s="6" t="s">
        <v>84</v>
      </c>
      <c r="K10" s="6" t="s">
        <v>85</v>
      </c>
      <c r="L10" s="6" t="s">
        <v>118</v>
      </c>
      <c r="M10" s="6" t="s">
        <v>119</v>
      </c>
      <c r="N10" s="6" t="s">
        <v>120</v>
      </c>
      <c r="O10" s="6" t="s">
        <v>121</v>
      </c>
      <c r="P10" s="6" t="s">
        <v>122</v>
      </c>
    </row>
    <row r="11" spans="2:16" x14ac:dyDescent="0.25">
      <c r="B11" s="18" t="s">
        <v>1250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18" t="s">
        <v>1251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18" t="s">
        <v>1252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18" t="s">
        <v>1253</v>
      </c>
      <c r="C14" s="9"/>
      <c r="D14" s="9"/>
      <c r="E14" s="9"/>
      <c r="F14" s="9"/>
      <c r="G14" s="31">
        <v>0</v>
      </c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18" t="s">
        <v>1254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18" t="s">
        <v>1255</v>
      </c>
      <c r="C16" s="9"/>
      <c r="D16" s="9"/>
      <c r="E16" s="9"/>
      <c r="F16" s="9"/>
      <c r="G16" s="31">
        <v>0</v>
      </c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18" t="s">
        <v>1256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18" t="s">
        <v>1257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2:16" x14ac:dyDescent="0.25">
      <c r="B19" s="18" t="s">
        <v>1258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 x14ac:dyDescent="0.25">
      <c r="B20" s="18" t="s">
        <v>1259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2:16" x14ac:dyDescent="0.25">
      <c r="B21" s="18" t="s">
        <v>1260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2:16" x14ac:dyDescent="0.25">
      <c r="B22" s="18" t="s">
        <v>1261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2:16" x14ac:dyDescent="0.25">
      <c r="B23" s="18" t="s">
        <v>1262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2:16" x14ac:dyDescent="0.25">
      <c r="B24" s="18" t="s">
        <v>1263</v>
      </c>
      <c r="C24" s="9"/>
      <c r="D24" s="9"/>
      <c r="E24" s="9"/>
      <c r="F24" s="9"/>
      <c r="G24" s="31">
        <v>0</v>
      </c>
      <c r="H24" s="9"/>
      <c r="I24" s="9"/>
      <c r="J24" s="9"/>
      <c r="K24" s="9"/>
      <c r="L24" s="9"/>
      <c r="M24" s="9"/>
      <c r="N24" s="9"/>
      <c r="O24" s="9"/>
      <c r="P24" s="9"/>
    </row>
    <row r="25" spans="2:16" x14ac:dyDescent="0.25">
      <c r="B25" s="18" t="s">
        <v>1264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2:16" x14ac:dyDescent="0.25">
      <c r="B26" s="18" t="s">
        <v>1265</v>
      </c>
      <c r="C26" s="9"/>
      <c r="D26" s="9"/>
      <c r="E26" s="9"/>
      <c r="F26" s="9"/>
      <c r="G26" s="31">
        <v>0</v>
      </c>
      <c r="H26" s="9"/>
      <c r="I26" s="9"/>
      <c r="J26" s="9"/>
      <c r="K26" s="9"/>
      <c r="L26" s="9"/>
      <c r="M26" s="9"/>
      <c r="N26" s="9"/>
      <c r="O26" s="9"/>
      <c r="P26" s="9"/>
    </row>
    <row r="27" spans="2:16" x14ac:dyDescent="0.25">
      <c r="B27" s="18" t="s">
        <v>1266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2:16" x14ac:dyDescent="0.25">
      <c r="B28" s="18" t="s">
        <v>1267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2:16" x14ac:dyDescent="0.25">
      <c r="B29" s="18" t="s">
        <v>1268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2:16" x14ac:dyDescent="0.25">
      <c r="B30" s="18" t="s">
        <v>1269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x14ac:dyDescent="0.25">
      <c r="B31" s="18" t="s">
        <v>1270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2">
    <mergeCell ref="B6:P6"/>
    <mergeCell ref="B7:P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rightToLeft="1" workbookViewId="0">
      <selection activeCell="C16" sqref="C16"/>
    </sheetView>
  </sheetViews>
  <sheetFormatPr defaultRowHeight="12.75" customHeight="1" x14ac:dyDescent="0.25"/>
  <cols>
    <col min="2" max="2" width="55.5546875" bestFit="1" customWidth="1"/>
    <col min="3" max="3" width="31.44140625" bestFit="1" customWidth="1"/>
    <col min="4" max="4" width="13.77734375" bestFit="1" customWidth="1"/>
    <col min="5" max="5" width="16.33203125" bestFit="1" customWidth="1"/>
    <col min="6" max="6" width="7.44140625" bestFit="1" customWidth="1"/>
    <col min="7" max="7" width="17.5546875" bestFit="1" customWidth="1"/>
    <col min="8" max="8" width="12.44140625" bestFit="1" customWidth="1"/>
    <col min="9" max="9" width="8.6640625" bestFit="1" customWidth="1"/>
    <col min="10" max="10" width="13.77734375" bestFit="1" customWidth="1"/>
    <col min="11" max="11" width="23.88671875" bestFit="1" customWidth="1"/>
    <col min="12" max="12" width="17.5546875" bestFit="1" customWidth="1"/>
    <col min="13" max="13" width="12.44140625" bestFit="1" customWidth="1"/>
    <col min="14" max="14" width="10" bestFit="1" customWidth="1"/>
    <col min="15" max="15" width="13.77734375" bestFit="1" customWidth="1"/>
    <col min="16" max="16" width="34" bestFit="1" customWidth="1"/>
    <col min="17" max="17" width="30.21875" bestFit="1" customWidth="1"/>
  </cols>
  <sheetData>
    <row r="1" spans="2:17" x14ac:dyDescent="0.25">
      <c r="B1" s="1" t="s">
        <v>0</v>
      </c>
      <c r="C1" s="1" t="s">
        <v>1</v>
      </c>
    </row>
    <row r="2" spans="2:17" x14ac:dyDescent="0.25">
      <c r="B2" s="1" t="s">
        <v>2</v>
      </c>
      <c r="C2" s="1" t="s">
        <v>3</v>
      </c>
    </row>
    <row r="3" spans="2:17" x14ac:dyDescent="0.25">
      <c r="B3" s="1" t="s">
        <v>4</v>
      </c>
      <c r="C3" s="1" t="s">
        <v>5</v>
      </c>
    </row>
    <row r="4" spans="2:17" x14ac:dyDescent="0.25">
      <c r="B4" s="1" t="s">
        <v>6</v>
      </c>
      <c r="C4" s="2">
        <v>7977</v>
      </c>
    </row>
    <row r="6" spans="2:17" x14ac:dyDescent="0.25">
      <c r="B6" s="41" t="s">
        <v>1271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x14ac:dyDescent="0.25">
      <c r="B7" s="47" t="s">
        <v>1272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</row>
    <row r="8" spans="2:17" x14ac:dyDescent="0.25">
      <c r="B8" s="4" t="s">
        <v>67</v>
      </c>
      <c r="C8" s="4" t="s">
        <v>1273</v>
      </c>
      <c r="D8" s="4" t="s">
        <v>68</v>
      </c>
      <c r="E8" s="4" t="s">
        <v>69</v>
      </c>
      <c r="F8" s="4" t="s">
        <v>70</v>
      </c>
      <c r="G8" s="4" t="s">
        <v>107</v>
      </c>
      <c r="H8" s="4" t="s">
        <v>71</v>
      </c>
      <c r="I8" s="4" t="s">
        <v>108</v>
      </c>
      <c r="J8" s="4" t="s">
        <v>72</v>
      </c>
      <c r="K8" s="4" t="s">
        <v>1274</v>
      </c>
      <c r="L8" s="4" t="s">
        <v>237</v>
      </c>
      <c r="M8" s="4" t="s">
        <v>109</v>
      </c>
      <c r="N8" s="4" t="s">
        <v>110</v>
      </c>
      <c r="O8" s="4" t="s">
        <v>8</v>
      </c>
      <c r="P8" s="4" t="s">
        <v>76</v>
      </c>
      <c r="Q8" s="4" t="s">
        <v>223</v>
      </c>
    </row>
    <row r="9" spans="2:17" x14ac:dyDescent="0.25">
      <c r="B9" s="5"/>
      <c r="C9" s="5"/>
      <c r="D9" s="5"/>
      <c r="E9" s="5"/>
      <c r="F9" s="5"/>
      <c r="G9" s="6" t="s">
        <v>114</v>
      </c>
      <c r="H9" s="5"/>
      <c r="I9" s="6" t="s">
        <v>115</v>
      </c>
      <c r="J9" s="5"/>
      <c r="K9" s="6" t="s">
        <v>11</v>
      </c>
      <c r="L9" s="6" t="s">
        <v>11</v>
      </c>
      <c r="M9" s="6" t="s">
        <v>116</v>
      </c>
      <c r="N9" s="6" t="s">
        <v>117</v>
      </c>
      <c r="O9" s="6" t="s">
        <v>10</v>
      </c>
      <c r="P9" s="6" t="s">
        <v>11</v>
      </c>
      <c r="Q9" s="6" t="s">
        <v>11</v>
      </c>
    </row>
    <row r="10" spans="2:17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  <c r="Q10" s="6" t="s">
        <v>122</v>
      </c>
    </row>
    <row r="11" spans="2:17" x14ac:dyDescent="0.25">
      <c r="B11" s="18" t="s">
        <v>1275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x14ac:dyDescent="0.25">
      <c r="B12" s="18" t="s">
        <v>1276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x14ac:dyDescent="0.25">
      <c r="B13" s="18" t="s">
        <v>1277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x14ac:dyDescent="0.25">
      <c r="B14" s="18" t="s">
        <v>1278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x14ac:dyDescent="0.25">
      <c r="B15" s="18" t="s">
        <v>1279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x14ac:dyDescent="0.25">
      <c r="B16" s="18" t="s">
        <v>1280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x14ac:dyDescent="0.25">
      <c r="B17" s="18" t="s">
        <v>1281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x14ac:dyDescent="0.25">
      <c r="B18" s="18" t="s">
        <v>1282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x14ac:dyDescent="0.25">
      <c r="B19" s="18" t="s">
        <v>1283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x14ac:dyDescent="0.25">
      <c r="B20" s="18" t="s">
        <v>1284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x14ac:dyDescent="0.25">
      <c r="B21" s="18" t="s">
        <v>1285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 x14ac:dyDescent="0.25">
      <c r="B22" s="18" t="s">
        <v>1286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</sheetData>
  <mergeCells count="2">
    <mergeCell ref="B6:Q6"/>
    <mergeCell ref="B7:Q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rightToLeft="1" workbookViewId="0">
      <selection activeCell="C16" sqref="C16"/>
    </sheetView>
  </sheetViews>
  <sheetFormatPr defaultRowHeight="12.75" customHeight="1" x14ac:dyDescent="0.25"/>
  <cols>
    <col min="2" max="2" width="36.5546875" bestFit="1" customWidth="1"/>
    <col min="3" max="3" width="31.44140625" bestFit="1" customWidth="1"/>
    <col min="4" max="4" width="16.33203125" bestFit="1" customWidth="1"/>
    <col min="5" max="5" width="7.44140625" bestFit="1" customWidth="1"/>
    <col min="6" max="6" width="12.44140625" bestFit="1" customWidth="1"/>
    <col min="7" max="7" width="8.6640625" bestFit="1" customWidth="1"/>
    <col min="8" max="8" width="13.77734375" bestFit="1" customWidth="1"/>
    <col min="9" max="9" width="15" bestFit="1" customWidth="1"/>
    <col min="10" max="10" width="18.77734375" bestFit="1" customWidth="1"/>
    <col min="11" max="11" width="12.44140625" bestFit="1" customWidth="1"/>
    <col min="12" max="12" width="10" bestFit="1" customWidth="1"/>
    <col min="13" max="13" width="13.77734375" bestFit="1" customWidth="1"/>
    <col min="14" max="14" width="34" bestFit="1" customWidth="1"/>
    <col min="15" max="15" width="30.2187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7977</v>
      </c>
    </row>
    <row r="6" spans="2:15" x14ac:dyDescent="0.25">
      <c r="B6" s="41" t="s">
        <v>1287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x14ac:dyDescent="0.25">
      <c r="B7" s="47" t="s">
        <v>1288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x14ac:dyDescent="0.25">
      <c r="B8" s="4" t="s">
        <v>67</v>
      </c>
      <c r="C8" s="4" t="s">
        <v>68</v>
      </c>
      <c r="D8" s="4" t="s">
        <v>69</v>
      </c>
      <c r="E8" s="4" t="s">
        <v>70</v>
      </c>
      <c r="F8" s="4" t="s">
        <v>71</v>
      </c>
      <c r="G8" s="4" t="s">
        <v>108</v>
      </c>
      <c r="H8" s="4" t="s">
        <v>72</v>
      </c>
      <c r="I8" s="4" t="s">
        <v>222</v>
      </c>
      <c r="J8" s="4" t="s">
        <v>74</v>
      </c>
      <c r="K8" s="4" t="s">
        <v>109</v>
      </c>
      <c r="L8" s="4" t="s">
        <v>110</v>
      </c>
      <c r="M8" s="4" t="s">
        <v>75</v>
      </c>
      <c r="N8" s="4" t="s">
        <v>76</v>
      </c>
      <c r="O8" s="4" t="s">
        <v>223</v>
      </c>
    </row>
    <row r="9" spans="2:15" x14ac:dyDescent="0.25">
      <c r="B9" s="5"/>
      <c r="C9" s="5"/>
      <c r="D9" s="5"/>
      <c r="E9" s="5"/>
      <c r="F9" s="5"/>
      <c r="G9" s="6" t="s">
        <v>115</v>
      </c>
      <c r="H9" s="5"/>
      <c r="I9" s="6" t="s">
        <v>11</v>
      </c>
      <c r="J9" s="6" t="s">
        <v>11</v>
      </c>
      <c r="K9" s="6" t="s">
        <v>116</v>
      </c>
      <c r="L9" s="6" t="s">
        <v>117</v>
      </c>
      <c r="M9" s="6" t="s">
        <v>10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</row>
    <row r="11" spans="2:15" x14ac:dyDescent="0.25">
      <c r="B11" s="18" t="s">
        <v>1289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 t="s">
        <v>1290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 t="s">
        <v>1291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 t="s">
        <v>1292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 t="s">
        <v>1293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 t="s">
        <v>1294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 t="s">
        <v>1295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 t="s">
        <v>1296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 t="s">
        <v>1297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</sheetData>
  <mergeCells count="2">
    <mergeCell ref="B6:O6"/>
    <mergeCell ref="B7:O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31.44140625" bestFit="1" customWidth="1"/>
    <col min="4" max="4" width="13.77734375" bestFit="1" customWidth="1"/>
    <col min="5" max="5" width="36.5546875" bestFit="1" customWidth="1"/>
    <col min="6" max="6" width="13.77734375" bestFit="1" customWidth="1"/>
    <col min="7" max="7" width="16.33203125" bestFit="1" customWidth="1"/>
    <col min="8" max="8" width="34" bestFit="1" customWidth="1"/>
    <col min="9" max="9" width="30.21875" bestFit="1" customWidth="1"/>
    <col min="10" max="10" width="16.33203125" bestFit="1" customWidth="1"/>
  </cols>
  <sheetData>
    <row r="1" spans="2:10" x14ac:dyDescent="0.25">
      <c r="B1" s="1" t="s">
        <v>0</v>
      </c>
      <c r="C1" s="1" t="s">
        <v>1</v>
      </c>
    </row>
    <row r="2" spans="2:10" x14ac:dyDescent="0.25">
      <c r="B2" s="1" t="s">
        <v>2</v>
      </c>
      <c r="C2" s="1" t="s">
        <v>3</v>
      </c>
    </row>
    <row r="3" spans="2:10" x14ac:dyDescent="0.25">
      <c r="B3" s="1" t="s">
        <v>4</v>
      </c>
      <c r="C3" s="1" t="s">
        <v>5</v>
      </c>
    </row>
    <row r="4" spans="2:10" x14ac:dyDescent="0.25">
      <c r="B4" s="1" t="s">
        <v>6</v>
      </c>
      <c r="C4" s="2">
        <v>7977</v>
      </c>
    </row>
    <row r="6" spans="2:10" x14ac:dyDescent="0.25">
      <c r="B6" s="41" t="s">
        <v>1298</v>
      </c>
      <c r="C6" s="42"/>
      <c r="D6" s="42"/>
      <c r="E6" s="42"/>
      <c r="F6" s="42"/>
      <c r="G6" s="42"/>
      <c r="H6" s="42"/>
      <c r="I6" s="42"/>
      <c r="J6" s="43"/>
    </row>
    <row r="7" spans="2:10" x14ac:dyDescent="0.25">
      <c r="B7" s="4" t="s">
        <v>67</v>
      </c>
      <c r="C7" s="4" t="s">
        <v>1299</v>
      </c>
      <c r="D7" s="4" t="s">
        <v>1300</v>
      </c>
      <c r="E7" s="4" t="s">
        <v>1301</v>
      </c>
      <c r="F7" s="4" t="s">
        <v>72</v>
      </c>
      <c r="G7" s="4" t="s">
        <v>1302</v>
      </c>
      <c r="H7" s="4" t="s">
        <v>76</v>
      </c>
      <c r="I7" s="4" t="s">
        <v>223</v>
      </c>
      <c r="J7" s="4" t="s">
        <v>1303</v>
      </c>
    </row>
    <row r="8" spans="2:10" x14ac:dyDescent="0.25">
      <c r="B8" s="3"/>
      <c r="C8" s="4" t="s">
        <v>114</v>
      </c>
      <c r="D8" s="3"/>
      <c r="E8" s="4" t="s">
        <v>11</v>
      </c>
      <c r="F8" s="3"/>
      <c r="G8" s="4" t="s">
        <v>10</v>
      </c>
      <c r="H8" s="4" t="s">
        <v>11</v>
      </c>
      <c r="I8" s="4" t="s">
        <v>11</v>
      </c>
      <c r="J8" s="4" t="s">
        <v>1304</v>
      </c>
    </row>
    <row r="9" spans="2:10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</row>
    <row r="10" spans="2:10" x14ac:dyDescent="0.25">
      <c r="B10" s="18" t="s">
        <v>1305</v>
      </c>
      <c r="C10" s="9"/>
      <c r="D10" s="9"/>
      <c r="E10" s="9"/>
      <c r="F10" s="9"/>
      <c r="G10" s="9"/>
      <c r="H10" s="9"/>
      <c r="I10" s="9"/>
      <c r="J10" s="9"/>
    </row>
    <row r="11" spans="2:10" x14ac:dyDescent="0.25">
      <c r="B11" s="18" t="s">
        <v>1306</v>
      </c>
      <c r="C11" s="9"/>
      <c r="D11" s="9"/>
      <c r="E11" s="9"/>
      <c r="F11" s="9"/>
      <c r="G11" s="9"/>
      <c r="H11" s="9"/>
      <c r="I11" s="9"/>
      <c r="J11" s="9"/>
    </row>
    <row r="12" spans="2:10" x14ac:dyDescent="0.25">
      <c r="B12" s="18" t="s">
        <v>1307</v>
      </c>
      <c r="C12" s="9"/>
      <c r="D12" s="9"/>
      <c r="E12" s="9"/>
      <c r="F12" s="9"/>
      <c r="G12" s="9"/>
      <c r="H12" s="9"/>
      <c r="I12" s="9"/>
      <c r="J12" s="9"/>
    </row>
    <row r="13" spans="2:10" x14ac:dyDescent="0.25">
      <c r="B13" s="18" t="s">
        <v>1308</v>
      </c>
      <c r="C13" s="9"/>
      <c r="D13" s="9"/>
      <c r="E13" s="9"/>
      <c r="F13" s="9"/>
      <c r="G13" s="9"/>
      <c r="H13" s="9"/>
      <c r="I13" s="9"/>
      <c r="J13" s="9"/>
    </row>
    <row r="14" spans="2:10" x14ac:dyDescent="0.25">
      <c r="B14" s="18" t="s">
        <v>1309</v>
      </c>
      <c r="C14" s="9"/>
      <c r="D14" s="9"/>
      <c r="E14" s="9"/>
      <c r="F14" s="9"/>
      <c r="G14" s="9"/>
      <c r="H14" s="9"/>
      <c r="I14" s="9"/>
      <c r="J14" s="9"/>
    </row>
    <row r="15" spans="2:10" x14ac:dyDescent="0.25">
      <c r="B15" s="18" t="s">
        <v>1310</v>
      </c>
      <c r="C15" s="9"/>
      <c r="D15" s="9"/>
      <c r="E15" s="9"/>
      <c r="F15" s="9"/>
      <c r="G15" s="9"/>
      <c r="H15" s="9"/>
      <c r="I15" s="9"/>
      <c r="J15" s="9"/>
    </row>
    <row r="16" spans="2:10" x14ac:dyDescent="0.25">
      <c r="B16" s="18" t="s">
        <v>1311</v>
      </c>
      <c r="C16" s="9"/>
      <c r="D16" s="9"/>
      <c r="E16" s="9"/>
      <c r="F16" s="9"/>
      <c r="G16" s="9"/>
      <c r="H16" s="9"/>
      <c r="I16" s="9"/>
      <c r="J16" s="9"/>
    </row>
  </sheetData>
  <mergeCells count="1">
    <mergeCell ref="B6:J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rightToLeft="1" workbookViewId="0">
      <selection activeCell="C16" sqref="C16"/>
    </sheetView>
  </sheetViews>
  <sheetFormatPr defaultRowHeight="12.75" customHeight="1" x14ac:dyDescent="0.25"/>
  <cols>
    <col min="2" max="2" width="37.77734375" bestFit="1" customWidth="1"/>
    <col min="3" max="3" width="31.44140625" bestFit="1" customWidth="1"/>
    <col min="4" max="4" width="7.44140625" bestFit="1" customWidth="1"/>
    <col min="5" max="5" width="12.44140625" bestFit="1" customWidth="1"/>
    <col min="6" max="6" width="15" bestFit="1" customWidth="1"/>
    <col min="7" max="7" width="13.77734375" bestFit="1" customWidth="1"/>
    <col min="8" max="8" width="18.77734375" bestFit="1" customWidth="1"/>
    <col min="9" max="9" width="13.777343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7977</v>
      </c>
    </row>
    <row r="6" spans="2:11" x14ac:dyDescent="0.25">
      <c r="B6" s="41" t="s">
        <v>1312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" t="s">
        <v>67</v>
      </c>
      <c r="C7" s="4" t="s">
        <v>69</v>
      </c>
      <c r="D7" s="4" t="s">
        <v>70</v>
      </c>
      <c r="E7" s="4" t="s">
        <v>71</v>
      </c>
      <c r="F7" s="4" t="s">
        <v>222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223</v>
      </c>
    </row>
    <row r="8" spans="2:11" x14ac:dyDescent="0.25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x14ac:dyDescent="0.25">
      <c r="B10" s="18" t="s">
        <v>1313</v>
      </c>
      <c r="C10" s="9"/>
      <c r="D10" s="9"/>
      <c r="E10" s="9"/>
      <c r="F10" s="9"/>
      <c r="G10" s="9"/>
      <c r="H10" s="9"/>
      <c r="I10" s="9"/>
      <c r="J10" s="9"/>
      <c r="K10" s="9"/>
    </row>
    <row r="11" spans="2:11" x14ac:dyDescent="0.25">
      <c r="B11" s="18" t="s">
        <v>1314</v>
      </c>
      <c r="C11" s="9"/>
      <c r="D11" s="9"/>
      <c r="E11" s="9"/>
      <c r="F11" s="9"/>
      <c r="G11" s="9"/>
      <c r="H11" s="9"/>
      <c r="I11" s="9"/>
      <c r="J11" s="9"/>
      <c r="K11" s="9"/>
    </row>
    <row r="12" spans="2:11" x14ac:dyDescent="0.25">
      <c r="B12" s="18" t="s">
        <v>1315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1">
    <mergeCell ref="B6:K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31.44140625" bestFit="1" customWidth="1"/>
    <col min="4" max="4" width="11.21875" bestFit="1" customWidth="1"/>
    <col min="5" max="5" width="12.44140625" bestFit="1" customWidth="1"/>
    <col min="6" max="7" width="15" bestFit="1" customWidth="1"/>
    <col min="8" max="8" width="18.77734375" bestFit="1" customWidth="1"/>
    <col min="9" max="9" width="13.77734375" bestFit="1" customWidth="1"/>
    <col min="10" max="10" width="34" bestFit="1" customWidth="1"/>
    <col min="11" max="11" width="30.21875" bestFit="1" customWidth="1"/>
  </cols>
  <sheetData>
    <row r="1" spans="2:11" x14ac:dyDescent="0.25">
      <c r="B1" s="1" t="s">
        <v>0</v>
      </c>
      <c r="C1" s="1" t="s">
        <v>1</v>
      </c>
    </row>
    <row r="2" spans="2:11" x14ac:dyDescent="0.25">
      <c r="B2" s="1" t="s">
        <v>2</v>
      </c>
      <c r="C2" s="1" t="s">
        <v>3</v>
      </c>
    </row>
    <row r="3" spans="2:11" x14ac:dyDescent="0.25">
      <c r="B3" s="1" t="s">
        <v>4</v>
      </c>
      <c r="C3" s="1" t="s">
        <v>5</v>
      </c>
    </row>
    <row r="4" spans="2:11" x14ac:dyDescent="0.25">
      <c r="B4" s="1" t="s">
        <v>6</v>
      </c>
      <c r="C4" s="2">
        <v>7977</v>
      </c>
    </row>
    <row r="6" spans="2:11" x14ac:dyDescent="0.25">
      <c r="B6" s="41" t="s">
        <v>1316</v>
      </c>
      <c r="C6" s="42"/>
      <c r="D6" s="42"/>
      <c r="E6" s="42"/>
      <c r="F6" s="42"/>
      <c r="G6" s="42"/>
      <c r="H6" s="42"/>
      <c r="I6" s="42"/>
      <c r="J6" s="42"/>
      <c r="K6" s="43"/>
    </row>
    <row r="7" spans="2:11" x14ac:dyDescent="0.25">
      <c r="B7" s="4" t="s">
        <v>67</v>
      </c>
      <c r="C7" s="4" t="s">
        <v>1317</v>
      </c>
      <c r="D7" s="4" t="s">
        <v>70</v>
      </c>
      <c r="E7" s="4" t="s">
        <v>71</v>
      </c>
      <c r="F7" s="4" t="s">
        <v>222</v>
      </c>
      <c r="G7" s="4" t="s">
        <v>72</v>
      </c>
      <c r="H7" s="4" t="s">
        <v>74</v>
      </c>
      <c r="I7" s="4" t="s">
        <v>8</v>
      </c>
      <c r="J7" s="4" t="s">
        <v>76</v>
      </c>
      <c r="K7" s="4" t="s">
        <v>223</v>
      </c>
    </row>
    <row r="8" spans="2:11" x14ac:dyDescent="0.25">
      <c r="B8" s="3"/>
      <c r="C8" s="3"/>
      <c r="D8" s="3"/>
      <c r="E8" s="3"/>
      <c r="F8" s="4" t="s">
        <v>11</v>
      </c>
      <c r="G8" s="3"/>
      <c r="H8" s="4" t="s">
        <v>11</v>
      </c>
      <c r="I8" s="4" t="s">
        <v>10</v>
      </c>
      <c r="J8" s="4" t="s">
        <v>11</v>
      </c>
      <c r="K8" s="4" t="s">
        <v>11</v>
      </c>
    </row>
    <row r="9" spans="2:11" x14ac:dyDescent="0.25">
      <c r="B9" s="5"/>
      <c r="C9" s="6" t="s">
        <v>12</v>
      </c>
      <c r="D9" s="6" t="s">
        <v>13</v>
      </c>
      <c r="E9" s="6" t="s">
        <v>78</v>
      </c>
      <c r="F9" s="6" t="s">
        <v>79</v>
      </c>
      <c r="G9" s="6" t="s">
        <v>80</v>
      </c>
      <c r="H9" s="6" t="s">
        <v>81</v>
      </c>
      <c r="I9" s="6" t="s">
        <v>82</v>
      </c>
      <c r="J9" s="6" t="s">
        <v>83</v>
      </c>
      <c r="K9" s="6" t="s">
        <v>84</v>
      </c>
    </row>
    <row r="10" spans="2:11" x14ac:dyDescent="0.25">
      <c r="B10" s="32" t="s">
        <v>1318</v>
      </c>
      <c r="C10" s="5"/>
      <c r="D10" s="5"/>
      <c r="E10" s="5"/>
      <c r="F10" s="5"/>
      <c r="G10" s="5"/>
      <c r="H10" s="5"/>
      <c r="I10" s="33">
        <v>4.7579999999999997E-2</v>
      </c>
      <c r="J10" s="33">
        <v>100</v>
      </c>
      <c r="K10" s="33">
        <v>1.82654244E-4</v>
      </c>
    </row>
    <row r="11" spans="2:11" x14ac:dyDescent="0.25">
      <c r="B11" s="18" t="s">
        <v>1319</v>
      </c>
      <c r="C11" s="9"/>
      <c r="D11" s="9"/>
      <c r="E11" s="9"/>
      <c r="F11" s="9"/>
      <c r="G11" s="9"/>
      <c r="H11" s="9"/>
      <c r="I11" s="31">
        <v>4.7579999999999997E-2</v>
      </c>
      <c r="J11" s="31">
        <v>100</v>
      </c>
      <c r="K11" s="20">
        <v>1.82654244E-4</v>
      </c>
    </row>
    <row r="12" spans="2:11" x14ac:dyDescent="0.25">
      <c r="B12" s="9"/>
      <c r="C12" s="14" t="s">
        <v>1320</v>
      </c>
      <c r="D12" s="9"/>
      <c r="E12" s="9"/>
      <c r="F12" s="9"/>
      <c r="G12" s="9"/>
      <c r="H12" s="9"/>
      <c r="I12" s="34">
        <v>0</v>
      </c>
      <c r="J12" s="34">
        <v>0</v>
      </c>
      <c r="K12" s="9"/>
    </row>
    <row r="13" spans="2:11" x14ac:dyDescent="0.25">
      <c r="B13" s="18" t="s">
        <v>1321</v>
      </c>
      <c r="C13" s="9"/>
      <c r="D13" s="9"/>
      <c r="E13" s="9"/>
      <c r="F13" s="9"/>
      <c r="G13" s="9"/>
      <c r="H13" s="9"/>
      <c r="I13" s="31">
        <v>0</v>
      </c>
      <c r="J13" s="31">
        <v>0</v>
      </c>
      <c r="K13" s="20">
        <v>0</v>
      </c>
    </row>
    <row r="14" spans="2:11" x14ac:dyDescent="0.25">
      <c r="B14" s="9"/>
      <c r="C14" s="14" t="s">
        <v>1320</v>
      </c>
      <c r="D14" s="9"/>
      <c r="E14" s="9"/>
      <c r="F14" s="9"/>
      <c r="G14" s="9"/>
      <c r="H14" s="9"/>
      <c r="I14" s="34">
        <v>0</v>
      </c>
      <c r="J14" s="34">
        <v>0</v>
      </c>
      <c r="K14" s="9"/>
    </row>
    <row r="15" spans="2:11" x14ac:dyDescent="0.25">
      <c r="B15" s="18" t="s">
        <v>1322</v>
      </c>
      <c r="C15" s="9"/>
      <c r="D15" s="9"/>
      <c r="E15" s="9"/>
      <c r="F15" s="9"/>
      <c r="G15" s="9"/>
      <c r="H15" s="9"/>
      <c r="I15" s="9"/>
      <c r="J15" s="9"/>
      <c r="K15" s="9"/>
    </row>
  </sheetData>
  <mergeCells count="1">
    <mergeCell ref="B6:K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5"/>
  <cols>
    <col min="2" max="2" width="36.5546875" bestFit="1" customWidth="1"/>
    <col min="3" max="3" width="31.4414062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7977</v>
      </c>
    </row>
    <row r="6" spans="2:16" x14ac:dyDescent="0.25">
      <c r="B6" s="41" t="s">
        <v>1323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7" t="s">
        <v>1324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221</v>
      </c>
      <c r="E8" s="4" t="s">
        <v>70</v>
      </c>
      <c r="F8" s="4" t="s">
        <v>71</v>
      </c>
      <c r="G8" s="4" t="s">
        <v>107</v>
      </c>
      <c r="H8" s="4" t="s">
        <v>108</v>
      </c>
      <c r="I8" s="4" t="s">
        <v>72</v>
      </c>
      <c r="J8" s="4" t="s">
        <v>73</v>
      </c>
      <c r="K8" s="4" t="s">
        <v>1325</v>
      </c>
      <c r="L8" s="4" t="s">
        <v>109</v>
      </c>
      <c r="M8" s="4" t="s">
        <v>1326</v>
      </c>
      <c r="N8" s="4" t="s">
        <v>112</v>
      </c>
      <c r="O8" s="4" t="s">
        <v>76</v>
      </c>
      <c r="P8" s="4" t="s">
        <v>223</v>
      </c>
    </row>
    <row r="9" spans="2:16" x14ac:dyDescent="0.25">
      <c r="B9" s="5"/>
      <c r="C9" s="5"/>
      <c r="D9" s="5"/>
      <c r="E9" s="5"/>
      <c r="F9" s="5"/>
      <c r="G9" s="6" t="s">
        <v>114</v>
      </c>
      <c r="H9" s="6" t="s">
        <v>115</v>
      </c>
      <c r="I9" s="5"/>
      <c r="J9" s="6" t="s">
        <v>11</v>
      </c>
      <c r="K9" s="6" t="s">
        <v>11</v>
      </c>
      <c r="L9" s="6" t="s">
        <v>116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</row>
    <row r="11" spans="2:16" x14ac:dyDescent="0.25">
      <c r="B11" s="25" t="s">
        <v>1327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1328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1329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1330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1331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1332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1333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1334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5"/>
  <cols>
    <col min="2" max="2" width="36.5546875" bestFit="1" customWidth="1"/>
    <col min="3" max="3" width="31.4414062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7977</v>
      </c>
    </row>
    <row r="6" spans="2:16" x14ac:dyDescent="0.25">
      <c r="B6" s="41" t="s">
        <v>1335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7" t="s">
        <v>1336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221</v>
      </c>
      <c r="E8" s="4" t="s">
        <v>70</v>
      </c>
      <c r="F8" s="4" t="s">
        <v>71</v>
      </c>
      <c r="G8" s="4" t="s">
        <v>107</v>
      </c>
      <c r="H8" s="4" t="s">
        <v>108</v>
      </c>
      <c r="I8" s="4" t="s">
        <v>72</v>
      </c>
      <c r="J8" s="4" t="s">
        <v>73</v>
      </c>
      <c r="K8" s="4" t="s">
        <v>1325</v>
      </c>
      <c r="L8" s="4" t="s">
        <v>109</v>
      </c>
      <c r="M8" s="4" t="s">
        <v>1326</v>
      </c>
      <c r="N8" s="4" t="s">
        <v>112</v>
      </c>
      <c r="O8" s="4" t="s">
        <v>76</v>
      </c>
      <c r="P8" s="4" t="s">
        <v>223</v>
      </c>
    </row>
    <row r="9" spans="2:16" x14ac:dyDescent="0.25">
      <c r="B9" s="5"/>
      <c r="C9" s="5"/>
      <c r="D9" s="5"/>
      <c r="E9" s="5"/>
      <c r="F9" s="5"/>
      <c r="G9" s="6" t="s">
        <v>114</v>
      </c>
      <c r="H9" s="6" t="s">
        <v>115</v>
      </c>
      <c r="I9" s="5"/>
      <c r="J9" s="6" t="s">
        <v>11</v>
      </c>
      <c r="K9" s="6" t="s">
        <v>11</v>
      </c>
      <c r="L9" s="6" t="s">
        <v>116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</row>
    <row r="11" spans="2:16" x14ac:dyDescent="0.25">
      <c r="B11" s="25" t="s">
        <v>1337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1338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1339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1340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1341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1342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1343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1344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rightToLeft="1" workbookViewId="0">
      <selection activeCell="C16" sqref="C16"/>
    </sheetView>
  </sheetViews>
  <sheetFormatPr defaultRowHeight="12.75" customHeight="1" x14ac:dyDescent="0.25"/>
  <cols>
    <col min="2" max="2" width="36.5546875" bestFit="1" customWidth="1"/>
    <col min="3" max="3" width="31.44140625" bestFit="1" customWidth="1"/>
    <col min="4" max="4" width="13.77734375" bestFit="1" customWidth="1"/>
    <col min="5" max="5" width="7.44140625" bestFit="1" customWidth="1"/>
    <col min="6" max="6" width="12.44140625" bestFit="1" customWidth="1"/>
    <col min="7" max="7" width="17.5546875" bestFit="1" customWidth="1"/>
    <col min="8" max="8" width="8.6640625" bestFit="1" customWidth="1"/>
    <col min="9" max="9" width="13.77734375" bestFit="1" customWidth="1"/>
    <col min="10" max="10" width="16.33203125" bestFit="1" customWidth="1"/>
    <col min="11" max="11" width="21.33203125" bestFit="1" customWidth="1"/>
    <col min="12" max="12" width="12.44140625" bestFit="1" customWidth="1"/>
    <col min="13" max="13" width="18.77734375" bestFit="1" customWidth="1"/>
    <col min="14" max="14" width="28.88671875" bestFit="1" customWidth="1"/>
    <col min="15" max="15" width="34" bestFit="1" customWidth="1"/>
    <col min="16" max="16" width="30.21875" bestFit="1" customWidth="1"/>
  </cols>
  <sheetData>
    <row r="1" spans="2:16" x14ac:dyDescent="0.25">
      <c r="B1" s="1" t="s">
        <v>0</v>
      </c>
      <c r="C1" s="1" t="s">
        <v>1</v>
      </c>
    </row>
    <row r="2" spans="2:16" x14ac:dyDescent="0.25">
      <c r="B2" s="1" t="s">
        <v>2</v>
      </c>
      <c r="C2" s="1" t="s">
        <v>3</v>
      </c>
    </row>
    <row r="3" spans="2:16" x14ac:dyDescent="0.25">
      <c r="B3" s="1" t="s">
        <v>4</v>
      </c>
      <c r="C3" s="1" t="s">
        <v>5</v>
      </c>
    </row>
    <row r="4" spans="2:16" x14ac:dyDescent="0.25">
      <c r="B4" s="1" t="s">
        <v>6</v>
      </c>
      <c r="C4" s="2">
        <v>7977</v>
      </c>
    </row>
    <row r="6" spans="2:16" x14ac:dyDescent="0.25">
      <c r="B6" s="41" t="s">
        <v>1345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x14ac:dyDescent="0.25">
      <c r="B7" s="47" t="s">
        <v>1346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</row>
    <row r="8" spans="2:16" x14ac:dyDescent="0.25">
      <c r="B8" s="4" t="s">
        <v>67</v>
      </c>
      <c r="C8" s="4" t="s">
        <v>68</v>
      </c>
      <c r="D8" s="4" t="s">
        <v>221</v>
      </c>
      <c r="E8" s="4" t="s">
        <v>70</v>
      </c>
      <c r="F8" s="4" t="s">
        <v>71</v>
      </c>
      <c r="G8" s="4" t="s">
        <v>107</v>
      </c>
      <c r="H8" s="4" t="s">
        <v>108</v>
      </c>
      <c r="I8" s="4" t="s">
        <v>72</v>
      </c>
      <c r="J8" s="4" t="s">
        <v>73</v>
      </c>
      <c r="K8" s="4" t="s">
        <v>1325</v>
      </c>
      <c r="L8" s="4" t="s">
        <v>109</v>
      </c>
      <c r="M8" s="4" t="s">
        <v>1326</v>
      </c>
      <c r="N8" s="4" t="s">
        <v>112</v>
      </c>
      <c r="O8" s="4" t="s">
        <v>76</v>
      </c>
      <c r="P8" s="4" t="s">
        <v>223</v>
      </c>
    </row>
    <row r="9" spans="2:16" x14ac:dyDescent="0.25">
      <c r="B9" s="5"/>
      <c r="C9" s="5"/>
      <c r="D9" s="5"/>
      <c r="E9" s="5"/>
      <c r="F9" s="5"/>
      <c r="G9" s="6" t="s">
        <v>114</v>
      </c>
      <c r="H9" s="6" t="s">
        <v>115</v>
      </c>
      <c r="I9" s="5"/>
      <c r="J9" s="6" t="s">
        <v>11</v>
      </c>
      <c r="K9" s="6" t="s">
        <v>11</v>
      </c>
      <c r="L9" s="6" t="s">
        <v>116</v>
      </c>
      <c r="M9" s="6" t="s">
        <v>10</v>
      </c>
      <c r="N9" s="6" t="s">
        <v>11</v>
      </c>
      <c r="O9" s="6" t="s">
        <v>11</v>
      </c>
      <c r="P9" s="6" t="s">
        <v>11</v>
      </c>
    </row>
    <row r="10" spans="2:16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</row>
    <row r="11" spans="2:16" x14ac:dyDescent="0.25">
      <c r="B11" s="25" t="s">
        <v>1347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2:16" x14ac:dyDescent="0.25">
      <c r="B12" s="25" t="s">
        <v>1348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 x14ac:dyDescent="0.25">
      <c r="B13" s="25" t="s">
        <v>1349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2:16" x14ac:dyDescent="0.25">
      <c r="B14" s="25" t="s">
        <v>1350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2:16" x14ac:dyDescent="0.25">
      <c r="B15" s="25" t="s">
        <v>1351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 x14ac:dyDescent="0.25">
      <c r="B16" s="25" t="s">
        <v>1352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2:16" x14ac:dyDescent="0.25">
      <c r="B17" s="25" t="s">
        <v>1353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2:16" x14ac:dyDescent="0.25">
      <c r="B18" s="25" t="s">
        <v>1354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</sheetData>
  <mergeCells count="2">
    <mergeCell ref="B6:P6"/>
    <mergeCell ref="B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rightToLeft="1" topLeftCell="A7" zoomScale="70" zoomScaleNormal="70" workbookViewId="0">
      <selection activeCell="L13" sqref="L13"/>
    </sheetView>
  </sheetViews>
  <sheetFormatPr defaultRowHeight="12.75" customHeight="1" x14ac:dyDescent="0.25"/>
  <cols>
    <col min="2" max="2" width="64.44140625" bestFit="1" customWidth="1"/>
    <col min="3" max="3" width="29.77734375" bestFit="1" customWidth="1"/>
    <col min="4" max="4" width="11.6640625" bestFit="1" customWidth="1"/>
    <col min="5" max="5" width="6" bestFit="1" customWidth="1"/>
    <col min="6" max="6" width="9.77734375" bestFit="1" customWidth="1"/>
    <col min="7" max="7" width="14.109375" bestFit="1" customWidth="1"/>
    <col min="8" max="8" width="6.33203125" bestFit="1" customWidth="1"/>
    <col min="9" max="9" width="10.77734375" bestFit="1" customWidth="1"/>
    <col min="10" max="10" width="12.77734375" bestFit="1" customWidth="1"/>
    <col min="11" max="11" width="15" bestFit="1" customWidth="1"/>
    <col min="12" max="12" width="11.21875" bestFit="1" customWidth="1"/>
    <col min="13" max="13" width="7.77734375" bestFit="1" customWidth="1"/>
    <col min="14" max="14" width="19.33203125" bestFit="1" customWidth="1"/>
    <col min="15" max="15" width="11.21875" bestFit="1" customWidth="1"/>
    <col min="16" max="16" width="23.88671875" bestFit="1" customWidth="1"/>
    <col min="17" max="17" width="27.77734375" bestFit="1" customWidth="1"/>
    <col min="18" max="18" width="26.44140625" bestFit="1" customWidth="1"/>
  </cols>
  <sheetData>
    <row r="1" spans="2:18" x14ac:dyDescent="0.25">
      <c r="B1" s="1" t="s">
        <v>0</v>
      </c>
      <c r="C1" s="1" t="s">
        <v>1</v>
      </c>
    </row>
    <row r="2" spans="2:18" x14ac:dyDescent="0.25">
      <c r="B2" s="1" t="s">
        <v>2</v>
      </c>
      <c r="C2" s="1" t="s">
        <v>3</v>
      </c>
    </row>
    <row r="3" spans="2:18" x14ac:dyDescent="0.25">
      <c r="B3" s="1" t="s">
        <v>4</v>
      </c>
      <c r="C3" s="1" t="s">
        <v>5</v>
      </c>
    </row>
    <row r="4" spans="2:18" x14ac:dyDescent="0.25">
      <c r="B4" s="1" t="s">
        <v>6</v>
      </c>
      <c r="C4" s="2">
        <v>7977</v>
      </c>
    </row>
    <row r="6" spans="2:18" x14ac:dyDescent="0.25">
      <c r="B6" s="41" t="s">
        <v>104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3"/>
    </row>
    <row r="7" spans="2:18" x14ac:dyDescent="0.25">
      <c r="B7" s="44" t="s">
        <v>105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</row>
    <row r="8" spans="2:18" x14ac:dyDescent="0.25">
      <c r="B8" s="4" t="s">
        <v>67</v>
      </c>
      <c r="C8" s="4" t="s">
        <v>68</v>
      </c>
      <c r="D8" s="4" t="s">
        <v>106</v>
      </c>
      <c r="E8" s="4" t="s">
        <v>70</v>
      </c>
      <c r="F8" s="4" t="s">
        <v>71</v>
      </c>
      <c r="G8" s="4" t="s">
        <v>107</v>
      </c>
      <c r="H8" s="4" t="s">
        <v>108</v>
      </c>
      <c r="I8" s="4" t="s">
        <v>72</v>
      </c>
      <c r="J8" s="4" t="s">
        <v>73</v>
      </c>
      <c r="K8" s="4" t="s">
        <v>74</v>
      </c>
      <c r="L8" s="4" t="s">
        <v>109</v>
      </c>
      <c r="M8" s="4" t="s">
        <v>110</v>
      </c>
      <c r="N8" s="4" t="s">
        <v>111</v>
      </c>
      <c r="O8" s="4" t="s">
        <v>75</v>
      </c>
      <c r="P8" s="4" t="s">
        <v>112</v>
      </c>
      <c r="Q8" s="4" t="s">
        <v>76</v>
      </c>
      <c r="R8" s="4" t="s">
        <v>113</v>
      </c>
    </row>
    <row r="9" spans="2:18" x14ac:dyDescent="0.25">
      <c r="B9" s="5"/>
      <c r="C9" s="5"/>
      <c r="D9" s="5"/>
      <c r="E9" s="5"/>
      <c r="F9" s="5"/>
      <c r="G9" s="6" t="s">
        <v>114</v>
      </c>
      <c r="H9" s="6" t="s">
        <v>115</v>
      </c>
      <c r="I9" s="5"/>
      <c r="J9" s="6" t="s">
        <v>11</v>
      </c>
      <c r="K9" s="6" t="s">
        <v>11</v>
      </c>
      <c r="L9" s="6" t="s">
        <v>116</v>
      </c>
      <c r="M9" s="6" t="s">
        <v>117</v>
      </c>
      <c r="N9" s="6" t="s">
        <v>10</v>
      </c>
      <c r="O9" s="6" t="s">
        <v>10</v>
      </c>
      <c r="P9" s="6" t="s">
        <v>11</v>
      </c>
      <c r="Q9" s="6" t="s">
        <v>11</v>
      </c>
      <c r="R9" s="6" t="s">
        <v>11</v>
      </c>
    </row>
    <row r="10" spans="2:18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  <c r="Q10" s="6" t="s">
        <v>122</v>
      </c>
      <c r="R10" s="6" t="s">
        <v>123</v>
      </c>
    </row>
    <row r="11" spans="2:18" x14ac:dyDescent="0.25">
      <c r="B11" s="18" t="s">
        <v>124</v>
      </c>
      <c r="C11" s="9"/>
      <c r="D11" s="9"/>
      <c r="E11" s="9"/>
      <c r="F11" s="9"/>
      <c r="G11" s="9"/>
      <c r="H11" s="20">
        <v>1.128485181279</v>
      </c>
      <c r="I11" s="9"/>
      <c r="J11" s="9"/>
      <c r="K11" s="9"/>
      <c r="L11" s="9"/>
      <c r="M11" s="9"/>
      <c r="N11" s="9"/>
      <c r="O11" s="20">
        <v>10292.776680000001</v>
      </c>
      <c r="P11" s="9"/>
      <c r="Q11" s="20">
        <v>100</v>
      </c>
      <c r="R11" s="20">
        <v>39.512806893167003</v>
      </c>
    </row>
    <row r="12" spans="2:18" x14ac:dyDescent="0.25">
      <c r="B12" s="18" t="s">
        <v>125</v>
      </c>
      <c r="C12" s="9"/>
      <c r="D12" s="9"/>
      <c r="E12" s="9"/>
      <c r="F12" s="9"/>
      <c r="G12" s="9"/>
      <c r="H12" s="20">
        <v>1.538069406355</v>
      </c>
      <c r="I12" s="9"/>
      <c r="J12" s="9"/>
      <c r="K12" s="9"/>
      <c r="L12" s="9"/>
      <c r="M12" s="9"/>
      <c r="N12" s="9"/>
      <c r="O12" s="20">
        <v>10292.776680000001</v>
      </c>
      <c r="P12" s="9"/>
      <c r="Q12" s="20">
        <v>100</v>
      </c>
      <c r="R12" s="20">
        <v>39.512806893167003</v>
      </c>
    </row>
    <row r="13" spans="2:18" x14ac:dyDescent="0.25">
      <c r="B13" s="18" t="s">
        <v>126</v>
      </c>
      <c r="C13" s="9"/>
      <c r="D13" s="9"/>
      <c r="E13" s="9"/>
      <c r="F13" s="9"/>
      <c r="G13" s="9"/>
      <c r="H13" s="20">
        <v>1.85769665725</v>
      </c>
      <c r="I13" s="9"/>
      <c r="J13" s="9"/>
      <c r="K13" s="9"/>
      <c r="L13" s="9"/>
      <c r="M13" s="9"/>
      <c r="N13" s="9"/>
      <c r="O13" s="20">
        <v>4329.0273800000004</v>
      </c>
      <c r="P13" s="9"/>
      <c r="Q13" s="20">
        <v>42.058887650907003</v>
      </c>
      <c r="R13" s="20">
        <v>16.618647058916999</v>
      </c>
    </row>
    <row r="14" spans="2:18" x14ac:dyDescent="0.25">
      <c r="B14" s="18" t="s">
        <v>127</v>
      </c>
      <c r="C14" s="9"/>
      <c r="D14" s="9"/>
      <c r="E14" s="9"/>
      <c r="F14" s="9"/>
      <c r="G14" s="9"/>
      <c r="H14" s="20">
        <v>1.85769665725</v>
      </c>
      <c r="I14" s="9"/>
      <c r="J14" s="9"/>
      <c r="K14" s="9"/>
      <c r="L14" s="9"/>
      <c r="M14" s="9"/>
      <c r="N14" s="9"/>
      <c r="O14" s="20">
        <v>4329.0273800000004</v>
      </c>
      <c r="P14" s="9"/>
      <c r="Q14" s="20">
        <v>42.058887650907003</v>
      </c>
      <c r="R14" s="20">
        <v>16.618647058916999</v>
      </c>
    </row>
    <row r="15" spans="2:18" x14ac:dyDescent="0.25">
      <c r="B15" s="26" t="s">
        <v>128</v>
      </c>
      <c r="C15" s="14" t="s">
        <v>129</v>
      </c>
      <c r="D15" s="14" t="s">
        <v>130</v>
      </c>
      <c r="E15" s="14" t="s">
        <v>131</v>
      </c>
      <c r="F15" s="14" t="s">
        <v>132</v>
      </c>
      <c r="G15" s="9"/>
      <c r="H15" s="23">
        <v>17.559999999999999</v>
      </c>
      <c r="I15" s="14" t="s">
        <v>48</v>
      </c>
      <c r="J15" s="14" t="s">
        <v>133</v>
      </c>
      <c r="K15" s="17">
        <v>1.2</v>
      </c>
      <c r="L15" s="17">
        <v>367402</v>
      </c>
      <c r="M15" s="24">
        <v>141.22999999999999</v>
      </c>
      <c r="N15" s="17">
        <v>0</v>
      </c>
      <c r="O15" s="17">
        <v>518.88184000000001</v>
      </c>
      <c r="P15" s="17">
        <v>2.0786455849999999E-3</v>
      </c>
      <c r="Q15" s="17">
        <v>5.0412231425189997</v>
      </c>
      <c r="R15" s="17">
        <v>1.9919287653569999</v>
      </c>
    </row>
    <row r="16" spans="2:18" x14ac:dyDescent="0.25">
      <c r="B16" s="21" t="s">
        <v>134</v>
      </c>
      <c r="C16" s="14" t="s">
        <v>135</v>
      </c>
      <c r="D16" s="14" t="s">
        <v>130</v>
      </c>
      <c r="E16" s="14" t="s">
        <v>131</v>
      </c>
      <c r="F16" s="14" t="s">
        <v>132</v>
      </c>
      <c r="G16" s="9"/>
      <c r="H16" s="23">
        <v>2.2200000000000002</v>
      </c>
      <c r="I16" s="14" t="s">
        <v>48</v>
      </c>
      <c r="J16" s="14" t="s">
        <v>136</v>
      </c>
      <c r="K16" s="17">
        <v>-1.17</v>
      </c>
      <c r="L16" s="17">
        <v>323184</v>
      </c>
      <c r="M16" s="24">
        <v>150.09</v>
      </c>
      <c r="N16" s="17">
        <v>0</v>
      </c>
      <c r="O16" s="17">
        <v>485.06686999999999</v>
      </c>
      <c r="P16" s="17">
        <v>2.0786468470000001E-3</v>
      </c>
      <c r="Q16" s="17">
        <v>4.7126920662960003</v>
      </c>
      <c r="R16" s="17">
        <v>1.8621169156249999</v>
      </c>
    </row>
    <row r="17" spans="2:18" x14ac:dyDescent="0.25">
      <c r="B17" s="21" t="s">
        <v>137</v>
      </c>
      <c r="C17" s="14" t="s">
        <v>138</v>
      </c>
      <c r="D17" s="14" t="s">
        <v>130</v>
      </c>
      <c r="E17" s="14" t="s">
        <v>131</v>
      </c>
      <c r="F17" s="14" t="s">
        <v>132</v>
      </c>
      <c r="G17" s="9"/>
      <c r="H17" s="23">
        <v>4.8499999999999996</v>
      </c>
      <c r="I17" s="14" t="s">
        <v>48</v>
      </c>
      <c r="J17" s="14" t="s">
        <v>136</v>
      </c>
      <c r="K17" s="17">
        <v>-0.47</v>
      </c>
      <c r="L17" s="17">
        <v>241495</v>
      </c>
      <c r="M17" s="24">
        <v>156.80000000000001</v>
      </c>
      <c r="N17" s="17">
        <v>0</v>
      </c>
      <c r="O17" s="17">
        <v>378.66415999999998</v>
      </c>
      <c r="P17" s="17">
        <v>2.078646956E-3</v>
      </c>
      <c r="Q17" s="17">
        <v>3.678931077323</v>
      </c>
      <c r="R17" s="17">
        <v>1.4536489323149999</v>
      </c>
    </row>
    <row r="18" spans="2:18" x14ac:dyDescent="0.25">
      <c r="B18" s="21" t="s">
        <v>139</v>
      </c>
      <c r="C18" s="14" t="s">
        <v>140</v>
      </c>
      <c r="D18" s="14" t="s">
        <v>130</v>
      </c>
      <c r="E18" s="14" t="s">
        <v>131</v>
      </c>
      <c r="F18" s="14" t="s">
        <v>132</v>
      </c>
      <c r="G18" s="9"/>
      <c r="H18" s="23">
        <v>1.58</v>
      </c>
      <c r="I18" s="14" t="s">
        <v>48</v>
      </c>
      <c r="J18" s="14" t="s">
        <v>141</v>
      </c>
      <c r="K18" s="17">
        <v>-1.35</v>
      </c>
      <c r="L18" s="17">
        <v>315028</v>
      </c>
      <c r="M18" s="24">
        <v>103.3</v>
      </c>
      <c r="N18" s="17">
        <v>0</v>
      </c>
      <c r="O18" s="17">
        <v>325.42392000000001</v>
      </c>
      <c r="P18" s="17">
        <v>2.0786464840000002E-3</v>
      </c>
      <c r="Q18" s="17">
        <v>3.161672793623</v>
      </c>
      <c r="R18" s="17">
        <v>1.2492656655379999</v>
      </c>
    </row>
    <row r="19" spans="2:18" x14ac:dyDescent="0.25">
      <c r="B19" s="21" t="s">
        <v>142</v>
      </c>
      <c r="C19" s="14" t="s">
        <v>143</v>
      </c>
      <c r="D19" s="14" t="s">
        <v>130</v>
      </c>
      <c r="E19" s="14" t="s">
        <v>131</v>
      </c>
      <c r="F19" s="14" t="s">
        <v>132</v>
      </c>
      <c r="G19" s="9"/>
      <c r="H19" s="23">
        <v>9.94</v>
      </c>
      <c r="I19" s="14" t="s">
        <v>48</v>
      </c>
      <c r="J19" s="9"/>
      <c r="K19" s="17">
        <v>0.26</v>
      </c>
      <c r="L19" s="17">
        <v>43322</v>
      </c>
      <c r="M19" s="24">
        <v>102.54</v>
      </c>
      <c r="N19" s="17">
        <v>0</v>
      </c>
      <c r="O19" s="17">
        <v>44.422379999999997</v>
      </c>
      <c r="P19" s="17">
        <v>1.64786719E-3</v>
      </c>
      <c r="Q19" s="17">
        <v>0.43158791238799998</v>
      </c>
      <c r="R19" s="17">
        <v>0.17053249839599999</v>
      </c>
    </row>
    <row r="20" spans="2:18" x14ac:dyDescent="0.25">
      <c r="B20" s="21" t="s">
        <v>144</v>
      </c>
      <c r="C20" s="14" t="s">
        <v>145</v>
      </c>
      <c r="D20" s="14" t="s">
        <v>130</v>
      </c>
      <c r="E20" s="14" t="s">
        <v>131</v>
      </c>
      <c r="F20" s="14" t="s">
        <v>132</v>
      </c>
      <c r="G20" s="9"/>
      <c r="H20" s="23">
        <v>7.91</v>
      </c>
      <c r="I20" s="14" t="s">
        <v>48</v>
      </c>
      <c r="J20" s="14" t="s">
        <v>146</v>
      </c>
      <c r="K20" s="17">
        <v>-0.04</v>
      </c>
      <c r="L20" s="17">
        <v>289729</v>
      </c>
      <c r="M20" s="24">
        <v>108.29</v>
      </c>
      <c r="N20" s="17">
        <v>0</v>
      </c>
      <c r="O20" s="17">
        <v>313.74752999999998</v>
      </c>
      <c r="P20" s="17">
        <v>2.1024643619999999E-3</v>
      </c>
      <c r="Q20" s="17">
        <v>3.0482302274139998</v>
      </c>
      <c r="R20" s="17">
        <v>1.2044413234169999</v>
      </c>
    </row>
    <row r="21" spans="2:18" x14ac:dyDescent="0.25">
      <c r="B21" s="21" t="s">
        <v>147</v>
      </c>
      <c r="C21" s="14" t="s">
        <v>148</v>
      </c>
      <c r="D21" s="14" t="s">
        <v>130</v>
      </c>
      <c r="E21" s="14" t="s">
        <v>131</v>
      </c>
      <c r="F21" s="14" t="s">
        <v>132</v>
      </c>
      <c r="G21" s="9"/>
      <c r="H21" s="23">
        <v>6.43</v>
      </c>
      <c r="I21" s="14" t="s">
        <v>48</v>
      </c>
      <c r="J21" s="14" t="s">
        <v>146</v>
      </c>
      <c r="K21" s="17">
        <v>-0.27</v>
      </c>
      <c r="L21" s="17">
        <v>287735</v>
      </c>
      <c r="M21" s="24">
        <v>107.6</v>
      </c>
      <c r="N21" s="17">
        <v>0</v>
      </c>
      <c r="O21" s="17">
        <v>309.60286000000002</v>
      </c>
      <c r="P21" s="17">
        <v>2.105608678E-3</v>
      </c>
      <c r="Q21" s="17">
        <v>3.0079624733479999</v>
      </c>
      <c r="R21" s="17">
        <v>1.188530403513</v>
      </c>
    </row>
    <row r="22" spans="2:18" x14ac:dyDescent="0.25">
      <c r="B22" s="21" t="s">
        <v>149</v>
      </c>
      <c r="C22" s="14" t="s">
        <v>150</v>
      </c>
      <c r="D22" s="14" t="s">
        <v>130</v>
      </c>
      <c r="E22" s="14" t="s">
        <v>131</v>
      </c>
      <c r="F22" s="14" t="s">
        <v>132</v>
      </c>
      <c r="G22" s="9"/>
      <c r="H22" s="23">
        <v>4.33</v>
      </c>
      <c r="I22" s="14" t="s">
        <v>48</v>
      </c>
      <c r="J22" s="14" t="s">
        <v>151</v>
      </c>
      <c r="K22" s="17">
        <v>-0.63</v>
      </c>
      <c r="L22" s="17">
        <v>297684</v>
      </c>
      <c r="M22" s="24">
        <v>113.75</v>
      </c>
      <c r="N22" s="17">
        <v>0</v>
      </c>
      <c r="O22" s="17">
        <v>338.61554999999998</v>
      </c>
      <c r="P22" s="17">
        <v>2.0786421129999999E-3</v>
      </c>
      <c r="Q22" s="17">
        <v>3.2898367518059999</v>
      </c>
      <c r="R22" s="17">
        <v>1.2999068428410001</v>
      </c>
    </row>
    <row r="23" spans="2:18" x14ac:dyDescent="0.25">
      <c r="B23" s="21" t="s">
        <v>152</v>
      </c>
      <c r="C23" s="14" t="s">
        <v>153</v>
      </c>
      <c r="D23" s="14" t="s">
        <v>130</v>
      </c>
      <c r="E23" s="14" t="s">
        <v>131</v>
      </c>
      <c r="F23" s="14" t="s">
        <v>132</v>
      </c>
      <c r="G23" s="9"/>
      <c r="H23" s="23">
        <v>22.71</v>
      </c>
      <c r="I23" s="14" t="s">
        <v>48</v>
      </c>
      <c r="J23" s="14" t="s">
        <v>154</v>
      </c>
      <c r="K23" s="17">
        <v>1.48</v>
      </c>
      <c r="L23" s="17">
        <v>247487</v>
      </c>
      <c r="M23" s="24">
        <v>91.35</v>
      </c>
      <c r="N23" s="17">
        <v>0</v>
      </c>
      <c r="O23" s="17">
        <v>226.07937000000001</v>
      </c>
      <c r="P23" s="17">
        <v>2.078645461E-3</v>
      </c>
      <c r="Q23" s="17">
        <v>2.1964857203129999</v>
      </c>
      <c r="R23" s="17">
        <v>0.86789316110299997</v>
      </c>
    </row>
    <row r="24" spans="2:18" x14ac:dyDescent="0.25">
      <c r="B24" s="21" t="s">
        <v>155</v>
      </c>
      <c r="C24" s="14" t="s">
        <v>156</v>
      </c>
      <c r="D24" s="14" t="s">
        <v>130</v>
      </c>
      <c r="E24" s="14" t="s">
        <v>131</v>
      </c>
      <c r="F24" s="14" t="s">
        <v>132</v>
      </c>
      <c r="G24" s="9"/>
      <c r="H24" s="23">
        <v>3.35</v>
      </c>
      <c r="I24" s="14" t="s">
        <v>48</v>
      </c>
      <c r="J24" s="14" t="s">
        <v>133</v>
      </c>
      <c r="K24" s="17">
        <v>-0.87</v>
      </c>
      <c r="L24" s="17">
        <v>344665</v>
      </c>
      <c r="M24" s="24">
        <v>118.48</v>
      </c>
      <c r="N24" s="17">
        <v>0</v>
      </c>
      <c r="O24" s="17">
        <v>408.35908999999998</v>
      </c>
      <c r="P24" s="17">
        <v>2.0786442989999998E-3</v>
      </c>
      <c r="Q24" s="17">
        <v>3.9674336935090002</v>
      </c>
      <c r="R24" s="17">
        <v>1.5676444139300001</v>
      </c>
    </row>
    <row r="25" spans="2:18" x14ac:dyDescent="0.25">
      <c r="B25" s="21" t="s">
        <v>157</v>
      </c>
      <c r="C25" s="14" t="s">
        <v>158</v>
      </c>
      <c r="D25" s="14" t="s">
        <v>130</v>
      </c>
      <c r="E25" s="14" t="s">
        <v>131</v>
      </c>
      <c r="F25" s="14" t="s">
        <v>132</v>
      </c>
      <c r="G25" s="9"/>
      <c r="H25" s="23">
        <v>0.57999999999999996</v>
      </c>
      <c r="I25" s="14" t="s">
        <v>48</v>
      </c>
      <c r="J25" s="14" t="s">
        <v>159</v>
      </c>
      <c r="K25" s="17">
        <v>-2.06</v>
      </c>
      <c r="L25" s="17">
        <v>318662</v>
      </c>
      <c r="M25" s="24">
        <v>114.9</v>
      </c>
      <c r="N25" s="17">
        <v>0</v>
      </c>
      <c r="O25" s="17">
        <v>366.14263999999997</v>
      </c>
      <c r="P25" s="17">
        <v>2.0786472029999999E-3</v>
      </c>
      <c r="Q25" s="17">
        <v>3.5572776072310002</v>
      </c>
      <c r="R25" s="17">
        <v>1.405580231599</v>
      </c>
    </row>
    <row r="26" spans="2:18" x14ac:dyDescent="0.25">
      <c r="B26" s="21" t="s">
        <v>160</v>
      </c>
      <c r="C26" s="14" t="s">
        <v>161</v>
      </c>
      <c r="D26" s="14" t="s">
        <v>130</v>
      </c>
      <c r="E26" s="14" t="s">
        <v>131</v>
      </c>
      <c r="F26" s="14" t="s">
        <v>132</v>
      </c>
      <c r="G26" s="9"/>
      <c r="H26" s="23">
        <v>13.33</v>
      </c>
      <c r="I26" s="14" t="s">
        <v>48</v>
      </c>
      <c r="J26" s="14" t="s">
        <v>136</v>
      </c>
      <c r="K26" s="17">
        <v>0.87</v>
      </c>
      <c r="L26" s="17">
        <v>337189</v>
      </c>
      <c r="M26" s="24">
        <v>182.1</v>
      </c>
      <c r="N26" s="17">
        <v>0</v>
      </c>
      <c r="O26" s="17">
        <v>614.02116999999998</v>
      </c>
      <c r="P26" s="17">
        <v>2.0786416729999999E-3</v>
      </c>
      <c r="Q26" s="17">
        <v>5.9655541851310003</v>
      </c>
      <c r="R26" s="17">
        <v>2.3571579052780001</v>
      </c>
    </row>
    <row r="27" spans="2:18" x14ac:dyDescent="0.25">
      <c r="B27" s="18" t="s">
        <v>162</v>
      </c>
      <c r="C27" s="9"/>
      <c r="D27" s="9"/>
      <c r="E27" s="9"/>
      <c r="F27" s="9"/>
      <c r="G27" s="9"/>
      <c r="H27" s="20">
        <v>1.3035099548069999</v>
      </c>
      <c r="I27" s="9"/>
      <c r="J27" s="9"/>
      <c r="K27" s="9"/>
      <c r="L27" s="9"/>
      <c r="M27" s="9"/>
      <c r="N27" s="9"/>
      <c r="O27" s="20">
        <v>5963.7493000000004</v>
      </c>
      <c r="P27" s="9"/>
      <c r="Q27" s="20">
        <v>57.941112349092002</v>
      </c>
      <c r="R27" s="20">
        <v>22.894159834250001</v>
      </c>
    </row>
    <row r="28" spans="2:18" x14ac:dyDescent="0.25">
      <c r="B28" s="18" t="s">
        <v>163</v>
      </c>
      <c r="C28" s="9"/>
      <c r="D28" s="9"/>
      <c r="E28" s="9"/>
      <c r="F28" s="9"/>
      <c r="G28" s="9"/>
      <c r="H28" s="20">
        <v>1.383272326708</v>
      </c>
      <c r="I28" s="9"/>
      <c r="J28" s="9"/>
      <c r="K28" s="9"/>
      <c r="L28" s="9"/>
      <c r="M28" s="9"/>
      <c r="N28" s="9"/>
      <c r="O28" s="20">
        <v>5128.7654300000004</v>
      </c>
      <c r="P28" s="9"/>
      <c r="Q28" s="20">
        <v>49.828783713588997</v>
      </c>
      <c r="R28" s="20">
        <v>19.688751085964999</v>
      </c>
    </row>
    <row r="29" spans="2:18" x14ac:dyDescent="0.25">
      <c r="B29" s="21" t="s">
        <v>164</v>
      </c>
      <c r="C29" s="14" t="s">
        <v>165</v>
      </c>
      <c r="D29" s="14" t="s">
        <v>130</v>
      </c>
      <c r="E29" s="14" t="s">
        <v>131</v>
      </c>
      <c r="F29" s="14" t="s">
        <v>132</v>
      </c>
      <c r="G29" s="9"/>
      <c r="H29" s="23">
        <v>1.83</v>
      </c>
      <c r="I29" s="14" t="s">
        <v>48</v>
      </c>
      <c r="J29" s="14" t="s">
        <v>166</v>
      </c>
      <c r="K29" s="17">
        <v>0.48</v>
      </c>
      <c r="L29" s="17">
        <v>289981</v>
      </c>
      <c r="M29" s="24">
        <v>100.12</v>
      </c>
      <c r="N29" s="17">
        <v>0</v>
      </c>
      <c r="O29" s="17">
        <v>290.32898</v>
      </c>
      <c r="P29" s="17">
        <v>2.0277615950000001E-3</v>
      </c>
      <c r="Q29" s="17">
        <v>2.820706103185</v>
      </c>
      <c r="R29" s="17">
        <v>1.1145401555750001</v>
      </c>
    </row>
    <row r="30" spans="2:18" x14ac:dyDescent="0.25">
      <c r="B30" s="21" t="s">
        <v>167</v>
      </c>
      <c r="C30" s="14" t="s">
        <v>168</v>
      </c>
      <c r="D30" s="14" t="s">
        <v>130</v>
      </c>
      <c r="E30" s="14" t="s">
        <v>131</v>
      </c>
      <c r="F30" s="14" t="s">
        <v>132</v>
      </c>
      <c r="G30" s="9"/>
      <c r="H30" s="23">
        <v>2.0499999999999998</v>
      </c>
      <c r="I30" s="14" t="s">
        <v>48</v>
      </c>
      <c r="J30" s="14" t="s">
        <v>154</v>
      </c>
      <c r="K30" s="17">
        <v>0.51</v>
      </c>
      <c r="L30" s="17">
        <v>302726</v>
      </c>
      <c r="M30" s="24">
        <v>101.93</v>
      </c>
      <c r="N30" s="17">
        <v>0</v>
      </c>
      <c r="O30" s="17">
        <v>308.56860999999998</v>
      </c>
      <c r="P30" s="17">
        <v>2.0786477080000001E-3</v>
      </c>
      <c r="Q30" s="17">
        <v>2.9979141644020002</v>
      </c>
      <c r="R30" s="17">
        <v>1.1845600346030001</v>
      </c>
    </row>
    <row r="31" spans="2:18" x14ac:dyDescent="0.25">
      <c r="B31" s="21" t="s">
        <v>169</v>
      </c>
      <c r="C31" s="14" t="s">
        <v>170</v>
      </c>
      <c r="D31" s="14" t="s">
        <v>130</v>
      </c>
      <c r="E31" s="14" t="s">
        <v>131</v>
      </c>
      <c r="F31" s="14" t="s">
        <v>132</v>
      </c>
      <c r="G31" s="9"/>
      <c r="H31" s="23">
        <v>3.59</v>
      </c>
      <c r="I31" s="14" t="s">
        <v>48</v>
      </c>
      <c r="J31" s="14" t="s">
        <v>171</v>
      </c>
      <c r="K31" s="17">
        <v>0.87</v>
      </c>
      <c r="L31" s="17">
        <v>241502</v>
      </c>
      <c r="M31" s="24">
        <v>101.77</v>
      </c>
      <c r="N31" s="17">
        <v>0</v>
      </c>
      <c r="O31" s="17">
        <v>245.77659</v>
      </c>
      <c r="P31" s="17">
        <v>2.0786485420000002E-3</v>
      </c>
      <c r="Q31" s="17">
        <v>2.3878550719699998</v>
      </c>
      <c r="R31" s="17">
        <v>0.94350856347599998</v>
      </c>
    </row>
    <row r="32" spans="2:18" x14ac:dyDescent="0.25">
      <c r="B32" s="21" t="s">
        <v>172</v>
      </c>
      <c r="C32" s="14" t="s">
        <v>173</v>
      </c>
      <c r="D32" s="14" t="s">
        <v>130</v>
      </c>
      <c r="E32" s="14" t="s">
        <v>131</v>
      </c>
      <c r="F32" s="14" t="s">
        <v>132</v>
      </c>
      <c r="G32" s="9"/>
      <c r="H32" s="23">
        <v>4.5199999999999996</v>
      </c>
      <c r="I32" s="14" t="s">
        <v>48</v>
      </c>
      <c r="J32" s="14" t="s">
        <v>174</v>
      </c>
      <c r="K32" s="17">
        <v>1.08</v>
      </c>
      <c r="L32" s="17">
        <v>148542</v>
      </c>
      <c r="M32" s="24">
        <v>102.39</v>
      </c>
      <c r="N32" s="17">
        <v>0</v>
      </c>
      <c r="O32" s="17">
        <v>152.09215</v>
      </c>
      <c r="P32" s="17">
        <v>1.8841627179999999E-3</v>
      </c>
      <c r="Q32" s="17">
        <v>1.4776590878089999</v>
      </c>
      <c r="R32" s="17">
        <v>0.58386458190500001</v>
      </c>
    </row>
    <row r="33" spans="2:18" x14ac:dyDescent="0.25">
      <c r="B33" s="21" t="s">
        <v>175</v>
      </c>
      <c r="C33" s="14" t="s">
        <v>176</v>
      </c>
      <c r="D33" s="14" t="s">
        <v>130</v>
      </c>
      <c r="E33" s="14" t="s">
        <v>131</v>
      </c>
      <c r="F33" s="14" t="s">
        <v>132</v>
      </c>
      <c r="G33" s="9"/>
      <c r="H33" s="23">
        <v>6.07</v>
      </c>
      <c r="I33" s="14" t="s">
        <v>48</v>
      </c>
      <c r="J33" s="14" t="s">
        <v>151</v>
      </c>
      <c r="K33" s="17">
        <v>1.4</v>
      </c>
      <c r="L33" s="17">
        <v>382164</v>
      </c>
      <c r="M33" s="24">
        <v>103.15</v>
      </c>
      <c r="N33" s="17">
        <v>0</v>
      </c>
      <c r="O33" s="17">
        <v>394.20217000000002</v>
      </c>
      <c r="P33" s="17">
        <v>2.0786427559999999E-3</v>
      </c>
      <c r="Q33" s="17">
        <v>3.829891410798</v>
      </c>
      <c r="R33" s="17">
        <v>1.5132975973659999</v>
      </c>
    </row>
    <row r="34" spans="2:18" x14ac:dyDescent="0.25">
      <c r="B34" s="21" t="s">
        <v>177</v>
      </c>
      <c r="C34" s="14" t="s">
        <v>178</v>
      </c>
      <c r="D34" s="14" t="s">
        <v>130</v>
      </c>
      <c r="E34" s="14" t="s">
        <v>131</v>
      </c>
      <c r="F34" s="14" t="s">
        <v>132</v>
      </c>
      <c r="G34" s="9"/>
      <c r="H34" s="23">
        <v>0.16</v>
      </c>
      <c r="I34" s="14" t="s">
        <v>48</v>
      </c>
      <c r="J34" s="14" t="s">
        <v>179</v>
      </c>
      <c r="K34" s="17">
        <v>0.24</v>
      </c>
      <c r="L34" s="17">
        <v>309588</v>
      </c>
      <c r="M34" s="24">
        <v>102.21</v>
      </c>
      <c r="N34" s="17">
        <v>0</v>
      </c>
      <c r="O34" s="17">
        <v>316.42989</v>
      </c>
      <c r="P34" s="17">
        <v>2.0786436399999999E-3</v>
      </c>
      <c r="Q34" s="17">
        <v>3.0742908336369998</v>
      </c>
      <c r="R34" s="17">
        <v>1.2147386004289999</v>
      </c>
    </row>
    <row r="35" spans="2:18" x14ac:dyDescent="0.25">
      <c r="B35" s="21" t="s">
        <v>180</v>
      </c>
      <c r="C35" s="14" t="s">
        <v>181</v>
      </c>
      <c r="D35" s="14" t="s">
        <v>130</v>
      </c>
      <c r="E35" s="14" t="s">
        <v>131</v>
      </c>
      <c r="F35" s="14" t="s">
        <v>132</v>
      </c>
      <c r="G35" s="9"/>
      <c r="H35" s="23">
        <v>8.58</v>
      </c>
      <c r="I35" s="14" t="s">
        <v>48</v>
      </c>
      <c r="J35" s="14" t="s">
        <v>179</v>
      </c>
      <c r="K35" s="17">
        <v>1.83</v>
      </c>
      <c r="L35" s="17">
        <v>192532</v>
      </c>
      <c r="M35" s="24">
        <v>104.76</v>
      </c>
      <c r="N35" s="17">
        <v>0</v>
      </c>
      <c r="O35" s="17">
        <v>201.69651999999999</v>
      </c>
      <c r="P35" s="17">
        <v>1.996625693E-3</v>
      </c>
      <c r="Q35" s="17">
        <v>1.9595928899520001</v>
      </c>
      <c r="R35" s="17">
        <v>0.77429015449899996</v>
      </c>
    </row>
    <row r="36" spans="2:18" x14ac:dyDescent="0.25">
      <c r="B36" s="21" t="s">
        <v>182</v>
      </c>
      <c r="C36" s="14" t="s">
        <v>183</v>
      </c>
      <c r="D36" s="14" t="s">
        <v>130</v>
      </c>
      <c r="E36" s="14" t="s">
        <v>131</v>
      </c>
      <c r="F36" s="14" t="s">
        <v>132</v>
      </c>
      <c r="G36" s="9"/>
      <c r="H36" s="23">
        <v>7.47</v>
      </c>
      <c r="I36" s="14" t="s">
        <v>48</v>
      </c>
      <c r="J36" s="14" t="s">
        <v>184</v>
      </c>
      <c r="K36" s="17">
        <v>1.62</v>
      </c>
      <c r="L36" s="17">
        <v>296504</v>
      </c>
      <c r="M36" s="24">
        <v>102.81</v>
      </c>
      <c r="N36" s="17">
        <v>0</v>
      </c>
      <c r="O36" s="17">
        <v>304.83575999999999</v>
      </c>
      <c r="P36" s="17">
        <v>2.0786481210000002E-3</v>
      </c>
      <c r="Q36" s="17">
        <v>2.9616474686780001</v>
      </c>
      <c r="R36" s="17">
        <v>1.1702300451550001</v>
      </c>
    </row>
    <row r="37" spans="2:18" x14ac:dyDescent="0.25">
      <c r="B37" s="21" t="s">
        <v>185</v>
      </c>
      <c r="C37" s="14" t="s">
        <v>186</v>
      </c>
      <c r="D37" s="14" t="s">
        <v>130</v>
      </c>
      <c r="E37" s="14" t="s">
        <v>131</v>
      </c>
      <c r="F37" s="14" t="s">
        <v>132</v>
      </c>
      <c r="G37" s="9"/>
      <c r="H37" s="23">
        <v>4.67</v>
      </c>
      <c r="I37" s="14" t="s">
        <v>48</v>
      </c>
      <c r="J37" s="14" t="s">
        <v>187</v>
      </c>
      <c r="K37" s="17">
        <v>1.1100000000000001</v>
      </c>
      <c r="L37" s="17">
        <v>337301</v>
      </c>
      <c r="M37" s="24">
        <v>112.79</v>
      </c>
      <c r="N37" s="17">
        <v>0</v>
      </c>
      <c r="O37" s="17">
        <v>380.4418</v>
      </c>
      <c r="P37" s="17">
        <v>2.0786423299999999E-3</v>
      </c>
      <c r="Q37" s="17">
        <v>3.6962018299610002</v>
      </c>
      <c r="R37" s="17">
        <v>1.4604730914540001</v>
      </c>
    </row>
    <row r="38" spans="2:18" x14ac:dyDescent="0.25">
      <c r="B38" s="21" t="s">
        <v>188</v>
      </c>
      <c r="C38" s="14" t="s">
        <v>189</v>
      </c>
      <c r="D38" s="14" t="s">
        <v>130</v>
      </c>
      <c r="E38" s="14" t="s">
        <v>131</v>
      </c>
      <c r="F38" s="14" t="s">
        <v>132</v>
      </c>
      <c r="G38" s="9"/>
      <c r="H38" s="23">
        <v>18.37</v>
      </c>
      <c r="I38" s="14" t="s">
        <v>48</v>
      </c>
      <c r="J38" s="14" t="s">
        <v>187</v>
      </c>
      <c r="K38" s="17">
        <v>3.1</v>
      </c>
      <c r="L38" s="17">
        <v>219401</v>
      </c>
      <c r="M38" s="24">
        <v>112.1</v>
      </c>
      <c r="N38" s="17">
        <v>0</v>
      </c>
      <c r="O38" s="17">
        <v>245.94852</v>
      </c>
      <c r="P38" s="17">
        <v>2.0399810280000001E-3</v>
      </c>
      <c r="Q38" s="17">
        <v>2.3895254667080001</v>
      </c>
      <c r="R38" s="17">
        <v>0.94416858332300002</v>
      </c>
    </row>
    <row r="39" spans="2:18" x14ac:dyDescent="0.25">
      <c r="B39" s="21" t="s">
        <v>190</v>
      </c>
      <c r="C39" s="14" t="s">
        <v>191</v>
      </c>
      <c r="D39" s="14" t="s">
        <v>130</v>
      </c>
      <c r="E39" s="14" t="s">
        <v>131</v>
      </c>
      <c r="F39" s="14" t="s">
        <v>132</v>
      </c>
      <c r="G39" s="9"/>
      <c r="H39" s="23">
        <v>3.77</v>
      </c>
      <c r="I39" s="14" t="s">
        <v>48</v>
      </c>
      <c r="J39" s="14" t="s">
        <v>192</v>
      </c>
      <c r="K39" s="17">
        <v>0.94</v>
      </c>
      <c r="L39" s="17">
        <v>372410</v>
      </c>
      <c r="M39" s="24">
        <v>112.96</v>
      </c>
      <c r="N39" s="17">
        <v>0</v>
      </c>
      <c r="O39" s="17">
        <v>420.67433999999997</v>
      </c>
      <c r="P39" s="17">
        <v>2.0786412940000001E-3</v>
      </c>
      <c r="Q39" s="17">
        <v>4.0870831368309997</v>
      </c>
      <c r="R39" s="17">
        <v>1.6149212674190001</v>
      </c>
    </row>
    <row r="40" spans="2:18" x14ac:dyDescent="0.25">
      <c r="B40" s="21" t="s">
        <v>193</v>
      </c>
      <c r="C40" s="14" t="s">
        <v>194</v>
      </c>
      <c r="D40" s="14" t="s">
        <v>130</v>
      </c>
      <c r="E40" s="14" t="s">
        <v>131</v>
      </c>
      <c r="F40" s="14" t="s">
        <v>132</v>
      </c>
      <c r="G40" s="9"/>
      <c r="H40" s="23">
        <v>0.83</v>
      </c>
      <c r="I40" s="14" t="s">
        <v>48</v>
      </c>
      <c r="J40" s="14" t="s">
        <v>195</v>
      </c>
      <c r="K40" s="17">
        <v>0.28999999999999998</v>
      </c>
      <c r="L40" s="17">
        <v>384740</v>
      </c>
      <c r="M40" s="24">
        <v>104.75</v>
      </c>
      <c r="N40" s="17">
        <v>0</v>
      </c>
      <c r="O40" s="17">
        <v>403.01515000000001</v>
      </c>
      <c r="P40" s="17">
        <v>2.078645341E-3</v>
      </c>
      <c r="Q40" s="17">
        <v>3.9155143702189998</v>
      </c>
      <c r="R40" s="17">
        <v>1.547129631979</v>
      </c>
    </row>
    <row r="41" spans="2:18" x14ac:dyDescent="0.25">
      <c r="B41" s="21" t="s">
        <v>196</v>
      </c>
      <c r="C41" s="14" t="s">
        <v>197</v>
      </c>
      <c r="D41" s="14" t="s">
        <v>130</v>
      </c>
      <c r="E41" s="14" t="s">
        <v>131</v>
      </c>
      <c r="F41" s="14" t="s">
        <v>132</v>
      </c>
      <c r="G41" s="9"/>
      <c r="H41" s="23">
        <v>2.69</v>
      </c>
      <c r="I41" s="14" t="s">
        <v>48</v>
      </c>
      <c r="J41" s="14" t="s">
        <v>198</v>
      </c>
      <c r="K41" s="17">
        <v>0.67</v>
      </c>
      <c r="L41" s="17">
        <v>373268</v>
      </c>
      <c r="M41" s="24">
        <v>114.42</v>
      </c>
      <c r="N41" s="17">
        <v>0</v>
      </c>
      <c r="O41" s="17">
        <v>427.09325000000001</v>
      </c>
      <c r="P41" s="17">
        <v>2.078641649E-3</v>
      </c>
      <c r="Q41" s="17">
        <v>4.1494463863169999</v>
      </c>
      <c r="R41" s="17">
        <v>1.639562737761</v>
      </c>
    </row>
    <row r="42" spans="2:18" x14ac:dyDescent="0.25">
      <c r="B42" s="21" t="s">
        <v>199</v>
      </c>
      <c r="C42" s="14" t="s">
        <v>200</v>
      </c>
      <c r="D42" s="14" t="s">
        <v>130</v>
      </c>
      <c r="E42" s="14" t="s">
        <v>131</v>
      </c>
      <c r="F42" s="14" t="s">
        <v>132</v>
      </c>
      <c r="G42" s="9"/>
      <c r="H42" s="23">
        <v>15.05</v>
      </c>
      <c r="I42" s="14" t="s">
        <v>48</v>
      </c>
      <c r="J42" s="14" t="s">
        <v>198</v>
      </c>
      <c r="K42" s="17">
        <v>2.77</v>
      </c>
      <c r="L42" s="17">
        <v>380051</v>
      </c>
      <c r="M42" s="24">
        <v>146.6</v>
      </c>
      <c r="N42" s="17">
        <v>0</v>
      </c>
      <c r="O42" s="17">
        <v>557.15476999999998</v>
      </c>
      <c r="P42" s="17">
        <v>2.0786412930000001E-3</v>
      </c>
      <c r="Q42" s="17">
        <v>5.4130657578779999</v>
      </c>
      <c r="R42" s="17">
        <v>2.1388542199099998</v>
      </c>
    </row>
    <row r="43" spans="2:18" x14ac:dyDescent="0.25">
      <c r="B43" s="21" t="s">
        <v>201</v>
      </c>
      <c r="C43" s="14" t="s">
        <v>202</v>
      </c>
      <c r="D43" s="14" t="s">
        <v>130</v>
      </c>
      <c r="E43" s="14" t="s">
        <v>131</v>
      </c>
      <c r="F43" s="14" t="s">
        <v>132</v>
      </c>
      <c r="G43" s="9"/>
      <c r="H43" s="23">
        <v>6.34</v>
      </c>
      <c r="I43" s="14" t="s">
        <v>48</v>
      </c>
      <c r="J43" s="14" t="s">
        <v>203</v>
      </c>
      <c r="K43" s="17">
        <v>1.51</v>
      </c>
      <c r="L43" s="17">
        <v>352588</v>
      </c>
      <c r="M43" s="24">
        <v>136.28</v>
      </c>
      <c r="N43" s="17">
        <v>0</v>
      </c>
      <c r="O43" s="17">
        <v>480.50693000000001</v>
      </c>
      <c r="P43" s="17">
        <v>2.0786456440000001E-3</v>
      </c>
      <c r="Q43" s="17">
        <v>4.6683897352369996</v>
      </c>
      <c r="R43" s="17">
        <v>1.8446118211039999</v>
      </c>
    </row>
    <row r="44" spans="2:18" x14ac:dyDescent="0.25">
      <c r="B44" s="18" t="s">
        <v>204</v>
      </c>
      <c r="C44" s="9"/>
      <c r="D44" s="9"/>
      <c r="E44" s="9"/>
      <c r="F44" s="9"/>
      <c r="G44" s="9"/>
      <c r="H44" s="20">
        <v>1.0989514263719999</v>
      </c>
      <c r="I44" s="9"/>
      <c r="J44" s="9"/>
      <c r="K44" s="9"/>
      <c r="L44" s="9"/>
      <c r="M44" s="9"/>
      <c r="N44" s="9"/>
      <c r="O44" s="20">
        <v>834.98387000000002</v>
      </c>
      <c r="P44" s="9"/>
      <c r="Q44" s="20">
        <v>8.1123286355019992</v>
      </c>
      <c r="R44" s="20">
        <v>3.205408748285</v>
      </c>
    </row>
    <row r="45" spans="2:18" x14ac:dyDescent="0.25">
      <c r="B45" s="21" t="s">
        <v>205</v>
      </c>
      <c r="C45" s="14" t="s">
        <v>206</v>
      </c>
      <c r="D45" s="14" t="s">
        <v>130</v>
      </c>
      <c r="E45" s="14" t="s">
        <v>131</v>
      </c>
      <c r="F45" s="14" t="s">
        <v>132</v>
      </c>
      <c r="G45" s="9"/>
      <c r="H45" s="23">
        <v>1.1599999999999999</v>
      </c>
      <c r="I45" s="14" t="s">
        <v>48</v>
      </c>
      <c r="J45" s="14" t="s">
        <v>207</v>
      </c>
      <c r="K45" s="17">
        <v>0.28999999999999998</v>
      </c>
      <c r="L45" s="17">
        <v>382965</v>
      </c>
      <c r="M45" s="24">
        <v>100.02</v>
      </c>
      <c r="N45" s="17">
        <v>0</v>
      </c>
      <c r="O45" s="17">
        <v>383.04158999999999</v>
      </c>
      <c r="P45" s="17">
        <v>2.078645663E-3</v>
      </c>
      <c r="Q45" s="17">
        <v>3.721460223112</v>
      </c>
      <c r="R45" s="17">
        <v>1.4704533915639999</v>
      </c>
    </row>
    <row r="46" spans="2:18" x14ac:dyDescent="0.25">
      <c r="B46" s="21" t="s">
        <v>208</v>
      </c>
      <c r="C46" s="14" t="s">
        <v>209</v>
      </c>
      <c r="D46" s="14" t="s">
        <v>130</v>
      </c>
      <c r="E46" s="14" t="s">
        <v>131</v>
      </c>
      <c r="F46" s="14" t="s">
        <v>132</v>
      </c>
      <c r="G46" s="9"/>
      <c r="H46" s="23">
        <v>7.09</v>
      </c>
      <c r="I46" s="14" t="s">
        <v>48</v>
      </c>
      <c r="J46" s="14" t="s">
        <v>207</v>
      </c>
      <c r="K46" s="17">
        <v>0.38</v>
      </c>
      <c r="L46" s="17">
        <v>161812</v>
      </c>
      <c r="M46" s="24">
        <v>99.36</v>
      </c>
      <c r="N46" s="17">
        <v>0</v>
      </c>
      <c r="O46" s="17">
        <v>160.7764</v>
      </c>
      <c r="P46" s="17">
        <v>2.0134543020000001E-3</v>
      </c>
      <c r="Q46" s="17">
        <v>1.5620313643099999</v>
      </c>
      <c r="R46" s="17">
        <v>0.61720243658999996</v>
      </c>
    </row>
    <row r="47" spans="2:18" x14ac:dyDescent="0.25">
      <c r="B47" s="21" t="s">
        <v>210</v>
      </c>
      <c r="C47" s="14" t="s">
        <v>211</v>
      </c>
      <c r="D47" s="14" t="s">
        <v>130</v>
      </c>
      <c r="E47" s="14" t="s">
        <v>131</v>
      </c>
      <c r="F47" s="14" t="s">
        <v>132</v>
      </c>
      <c r="G47" s="9"/>
      <c r="H47" s="23">
        <v>2.65</v>
      </c>
      <c r="I47" s="14" t="s">
        <v>48</v>
      </c>
      <c r="J47" s="14" t="s">
        <v>207</v>
      </c>
      <c r="K47" s="17">
        <v>0.33</v>
      </c>
      <c r="L47" s="17">
        <v>291399</v>
      </c>
      <c r="M47" s="24">
        <v>99.92</v>
      </c>
      <c r="N47" s="17">
        <v>0</v>
      </c>
      <c r="O47" s="17">
        <v>291.16588000000002</v>
      </c>
      <c r="P47" s="17">
        <v>2.078646435E-3</v>
      </c>
      <c r="Q47" s="17">
        <v>2.82883704808</v>
      </c>
      <c r="R47" s="17">
        <v>1.11775292013</v>
      </c>
    </row>
    <row r="48" spans="2:18" x14ac:dyDescent="0.25">
      <c r="B48" s="18" t="s">
        <v>212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2:18" x14ac:dyDescent="0.25">
      <c r="B49" s="18" t="s">
        <v>213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2:18" x14ac:dyDescent="0.25">
      <c r="B50" s="18" t="s">
        <v>214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2:18" x14ac:dyDescent="0.25">
      <c r="B51" s="18" t="s">
        <v>215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x14ac:dyDescent="0.25">
      <c r="B52" s="18" t="s">
        <v>216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x14ac:dyDescent="0.25">
      <c r="B53" s="18" t="s">
        <v>217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</sheetData>
  <mergeCells count="2">
    <mergeCell ref="B6:R6"/>
    <mergeCell ref="B7:R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rightToLeft="1" workbookViewId="0">
      <selection activeCell="C16" sqref="C16"/>
    </sheetView>
  </sheetViews>
  <sheetFormatPr defaultRowHeight="12.75" customHeight="1" x14ac:dyDescent="0.25"/>
  <cols>
    <col min="2" max="2" width="39.109375" bestFit="1" customWidth="1"/>
    <col min="3" max="3" width="31.44140625" bestFit="1" customWidth="1"/>
    <col min="4" max="4" width="28.88671875" bestFit="1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s="1" t="s">
        <v>2</v>
      </c>
      <c r="C2" s="1" t="s">
        <v>3</v>
      </c>
    </row>
    <row r="3" spans="2:4" x14ac:dyDescent="0.25">
      <c r="B3" s="1" t="s">
        <v>4</v>
      </c>
      <c r="C3" s="1" t="s">
        <v>5</v>
      </c>
    </row>
    <row r="4" spans="2:4" x14ac:dyDescent="0.25">
      <c r="B4" s="1" t="s">
        <v>6</v>
      </c>
      <c r="C4" s="2">
        <v>7977</v>
      </c>
    </row>
    <row r="6" spans="2:4" x14ac:dyDescent="0.25">
      <c r="B6" s="41" t="s">
        <v>1355</v>
      </c>
      <c r="C6" s="42"/>
      <c r="D6" s="43"/>
    </row>
    <row r="7" spans="2:4" x14ac:dyDescent="0.25">
      <c r="B7" s="47" t="s">
        <v>1356</v>
      </c>
      <c r="C7" s="45"/>
      <c r="D7" s="46"/>
    </row>
    <row r="8" spans="2:4" x14ac:dyDescent="0.25">
      <c r="B8" s="4" t="s">
        <v>67</v>
      </c>
      <c r="C8" s="4" t="s">
        <v>1357</v>
      </c>
      <c r="D8" s="4" t="s">
        <v>1358</v>
      </c>
    </row>
    <row r="9" spans="2:4" x14ac:dyDescent="0.25">
      <c r="B9" s="5"/>
      <c r="C9" s="6" t="s">
        <v>10</v>
      </c>
      <c r="D9" s="6" t="s">
        <v>114</v>
      </c>
    </row>
    <row r="10" spans="2:4" x14ac:dyDescent="0.25">
      <c r="B10" s="5"/>
      <c r="C10" s="6" t="s">
        <v>12</v>
      </c>
      <c r="D10" s="6" t="s">
        <v>13</v>
      </c>
    </row>
    <row r="11" spans="2:4" x14ac:dyDescent="0.25">
      <c r="B11" s="25" t="s">
        <v>1359</v>
      </c>
      <c r="C11" s="9"/>
      <c r="D11" s="9"/>
    </row>
    <row r="12" spans="2:4" x14ac:dyDescent="0.25">
      <c r="B12" s="25" t="s">
        <v>1360</v>
      </c>
      <c r="C12" s="9"/>
      <c r="D12" s="9"/>
    </row>
    <row r="13" spans="2:4" x14ac:dyDescent="0.25">
      <c r="B13" s="25" t="s">
        <v>1361</v>
      </c>
      <c r="C13" s="9"/>
      <c r="D13" s="9"/>
    </row>
  </sheetData>
  <mergeCells count="2">
    <mergeCell ref="B6:D6"/>
    <mergeCell ref="B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8"/>
  <sheetViews>
    <sheetView rightToLeft="1" workbookViewId="0">
      <selection activeCell="C16" sqref="C16"/>
    </sheetView>
  </sheetViews>
  <sheetFormatPr defaultRowHeight="12.75" customHeight="1" x14ac:dyDescent="0.25"/>
  <cols>
    <col min="2" max="2" width="63.109375" bestFit="1" customWidth="1"/>
    <col min="3" max="3" width="31.44140625" bestFit="1" customWidth="1"/>
    <col min="4" max="4" width="15" bestFit="1" customWidth="1"/>
    <col min="5" max="5" width="13.77734375" bestFit="1" customWidth="1"/>
    <col min="6" max="6" width="16.33203125" bestFit="1" customWidth="1"/>
    <col min="7" max="7" width="13.77734375" bestFit="1" customWidth="1"/>
    <col min="8" max="8" width="7.44140625" bestFit="1" customWidth="1"/>
    <col min="9" max="9" width="12.44140625" bestFit="1" customWidth="1"/>
    <col min="10" max="10" width="17.5546875" bestFit="1" customWidth="1"/>
    <col min="11" max="11" width="8.6640625" bestFit="1" customWidth="1"/>
    <col min="12" max="12" width="13.77734375" bestFit="1" customWidth="1"/>
    <col min="13" max="13" width="15" bestFit="1" customWidth="1"/>
    <col min="14" max="14" width="18.77734375" bestFit="1" customWidth="1"/>
    <col min="15" max="15" width="12.44140625" bestFit="1" customWidth="1"/>
    <col min="16" max="16" width="10" bestFit="1" customWidth="1"/>
    <col min="17" max="17" width="23.88671875" bestFit="1" customWidth="1"/>
    <col min="18" max="18" width="13.77734375" bestFit="1" customWidth="1"/>
    <col min="19" max="19" width="28.88671875" bestFit="1" customWidth="1"/>
    <col min="20" max="20" width="34" bestFit="1" customWidth="1"/>
    <col min="21" max="21" width="30.21875" bestFit="1" customWidth="1"/>
  </cols>
  <sheetData>
    <row r="1" spans="2:21" x14ac:dyDescent="0.25">
      <c r="B1" s="1" t="s">
        <v>0</v>
      </c>
      <c r="C1" s="1" t="s">
        <v>1</v>
      </c>
    </row>
    <row r="2" spans="2:21" x14ac:dyDescent="0.25">
      <c r="B2" s="1" t="s">
        <v>2</v>
      </c>
      <c r="C2" s="1" t="s">
        <v>3</v>
      </c>
    </row>
    <row r="3" spans="2:21" x14ac:dyDescent="0.25">
      <c r="B3" s="1" t="s">
        <v>4</v>
      </c>
      <c r="C3" s="1" t="s">
        <v>5</v>
      </c>
    </row>
    <row r="4" spans="2:21" x14ac:dyDescent="0.25">
      <c r="B4" s="1" t="s">
        <v>6</v>
      </c>
      <c r="C4" s="2">
        <v>7977</v>
      </c>
    </row>
    <row r="6" spans="2:21" x14ac:dyDescent="0.25">
      <c r="B6" s="41" t="s">
        <v>218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2:21" x14ac:dyDescent="0.25">
      <c r="B7" s="44" t="s">
        <v>219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</row>
    <row r="8" spans="2:21" x14ac:dyDescent="0.25">
      <c r="B8" s="4" t="s">
        <v>67</v>
      </c>
      <c r="C8" s="4" t="s">
        <v>68</v>
      </c>
      <c r="D8" s="4" t="s">
        <v>106</v>
      </c>
      <c r="E8" s="4" t="s">
        <v>220</v>
      </c>
      <c r="F8" s="4" t="s">
        <v>69</v>
      </c>
      <c r="G8" s="4" t="s">
        <v>221</v>
      </c>
      <c r="H8" s="4" t="s">
        <v>70</v>
      </c>
      <c r="I8" s="4" t="s">
        <v>71</v>
      </c>
      <c r="J8" s="4" t="s">
        <v>107</v>
      </c>
      <c r="K8" s="4" t="s">
        <v>108</v>
      </c>
      <c r="L8" s="4" t="s">
        <v>72</v>
      </c>
      <c r="M8" s="4" t="s">
        <v>222</v>
      </c>
      <c r="N8" s="4" t="s">
        <v>74</v>
      </c>
      <c r="O8" s="4" t="s">
        <v>109</v>
      </c>
      <c r="P8" s="4" t="s">
        <v>110</v>
      </c>
      <c r="Q8" s="4" t="s">
        <v>111</v>
      </c>
      <c r="R8" s="4" t="s">
        <v>75</v>
      </c>
      <c r="S8" s="4" t="s">
        <v>112</v>
      </c>
      <c r="T8" s="4" t="s">
        <v>76</v>
      </c>
      <c r="U8" s="4" t="s">
        <v>223</v>
      </c>
    </row>
    <row r="9" spans="2:21" x14ac:dyDescent="0.25">
      <c r="B9" s="5"/>
      <c r="C9" s="5"/>
      <c r="D9" s="5"/>
      <c r="E9" s="5"/>
      <c r="F9" s="5"/>
      <c r="G9" s="5"/>
      <c r="H9" s="5"/>
      <c r="I9" s="5"/>
      <c r="J9" s="6" t="s">
        <v>114</v>
      </c>
      <c r="K9" s="6" t="s">
        <v>115</v>
      </c>
      <c r="L9" s="5"/>
      <c r="M9" s="6" t="s">
        <v>11</v>
      </c>
      <c r="N9" s="6" t="s">
        <v>11</v>
      </c>
      <c r="O9" s="6" t="s">
        <v>116</v>
      </c>
      <c r="P9" s="6" t="s">
        <v>117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  <c r="Q10" s="6" t="s">
        <v>122</v>
      </c>
      <c r="R10" s="6" t="s">
        <v>123</v>
      </c>
      <c r="S10" s="6" t="s">
        <v>224</v>
      </c>
      <c r="T10" s="6" t="s">
        <v>225</v>
      </c>
      <c r="U10" s="6" t="s">
        <v>226</v>
      </c>
    </row>
    <row r="11" spans="2:21" x14ac:dyDescent="0.25">
      <c r="B11" s="25" t="s">
        <v>227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x14ac:dyDescent="0.25">
      <c r="B12" s="25" t="s">
        <v>228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x14ac:dyDescent="0.25">
      <c r="B13" s="25" t="s">
        <v>229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5">
      <c r="B14" s="25" t="s">
        <v>230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x14ac:dyDescent="0.25">
      <c r="B15" s="25" t="s">
        <v>231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x14ac:dyDescent="0.25">
      <c r="B16" s="25" t="s">
        <v>232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25">
      <c r="B17" s="25" t="s">
        <v>233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25">
      <c r="B18" s="25" t="s">
        <v>234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</sheetData>
  <mergeCells count="2">
    <mergeCell ref="B6:U6"/>
    <mergeCell ref="B7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23"/>
  <sheetViews>
    <sheetView rightToLeft="1" topLeftCell="A178" zoomScale="70" zoomScaleNormal="70" workbookViewId="0">
      <selection activeCell="B198" sqref="B198"/>
    </sheetView>
  </sheetViews>
  <sheetFormatPr defaultRowHeight="12.75" customHeight="1" x14ac:dyDescent="0.25"/>
  <cols>
    <col min="2" max="2" width="46.77734375" bestFit="1" customWidth="1"/>
    <col min="3" max="3" width="27.21875" bestFit="1" customWidth="1"/>
    <col min="4" max="4" width="11.33203125" bestFit="1" customWidth="1"/>
    <col min="5" max="5" width="10.44140625" bestFit="1" customWidth="1"/>
    <col min="6" max="6" width="12.77734375" bestFit="1" customWidth="1"/>
    <col min="7" max="7" width="17.44140625" bestFit="1" customWidth="1"/>
    <col min="8" max="8" width="6.5546875" bestFit="1" customWidth="1"/>
    <col min="9" max="9" width="10.21875" bestFit="1" customWidth="1"/>
    <col min="10" max="10" width="14.109375" bestFit="1" customWidth="1"/>
    <col min="11" max="11" width="6.21875" bestFit="1" customWidth="1"/>
    <col min="12" max="12" width="10.33203125" bestFit="1" customWidth="1"/>
    <col min="13" max="13" width="12.5546875" bestFit="1" customWidth="1"/>
    <col min="14" max="14" width="14.33203125" bestFit="1" customWidth="1"/>
    <col min="15" max="15" width="11.21875" bestFit="1" customWidth="1"/>
    <col min="16" max="16" width="7.5546875" bestFit="1" customWidth="1"/>
    <col min="17" max="17" width="18.6640625" bestFit="1" customWidth="1"/>
    <col min="18" max="18" width="11.21875" bestFit="1" customWidth="1"/>
    <col min="19" max="19" width="23" bestFit="1" customWidth="1"/>
    <col min="20" max="20" width="27.33203125" bestFit="1" customWidth="1"/>
    <col min="21" max="21" width="24.33203125" bestFit="1" customWidth="1"/>
  </cols>
  <sheetData>
    <row r="1" spans="2:21" x14ac:dyDescent="0.25">
      <c r="B1" s="1" t="s">
        <v>0</v>
      </c>
      <c r="C1" s="1" t="s">
        <v>1</v>
      </c>
    </row>
    <row r="2" spans="2:21" x14ac:dyDescent="0.25">
      <c r="B2" s="1" t="s">
        <v>2</v>
      </c>
      <c r="C2" s="1" t="s">
        <v>3</v>
      </c>
    </row>
    <row r="3" spans="2:21" x14ac:dyDescent="0.25">
      <c r="B3" s="1" t="s">
        <v>4</v>
      </c>
      <c r="C3" s="1" t="s">
        <v>5</v>
      </c>
    </row>
    <row r="4" spans="2:21" x14ac:dyDescent="0.25">
      <c r="B4" s="1" t="s">
        <v>6</v>
      </c>
      <c r="C4" s="2">
        <v>7977</v>
      </c>
    </row>
    <row r="6" spans="2:21" x14ac:dyDescent="0.25">
      <c r="B6" s="41" t="s">
        <v>235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2:21" x14ac:dyDescent="0.25">
      <c r="B7" s="44" t="s">
        <v>236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</row>
    <row r="8" spans="2:21" x14ac:dyDescent="0.25">
      <c r="B8" s="4" t="s">
        <v>67</v>
      </c>
      <c r="C8" s="4" t="s">
        <v>68</v>
      </c>
      <c r="D8" s="4" t="s">
        <v>106</v>
      </c>
      <c r="E8" s="4" t="s">
        <v>220</v>
      </c>
      <c r="F8" s="4" t="s">
        <v>69</v>
      </c>
      <c r="G8" s="4" t="s">
        <v>221</v>
      </c>
      <c r="H8" s="4" t="s">
        <v>70</v>
      </c>
      <c r="I8" s="4" t="s">
        <v>71</v>
      </c>
      <c r="J8" s="4" t="s">
        <v>107</v>
      </c>
      <c r="K8" s="4" t="s">
        <v>108</v>
      </c>
      <c r="L8" s="4" t="s">
        <v>72</v>
      </c>
      <c r="M8" s="4" t="s">
        <v>73</v>
      </c>
      <c r="N8" s="4" t="s">
        <v>237</v>
      </c>
      <c r="O8" s="4" t="s">
        <v>109</v>
      </c>
      <c r="P8" s="4" t="s">
        <v>110</v>
      </c>
      <c r="Q8" s="4" t="s">
        <v>111</v>
      </c>
      <c r="R8" s="4" t="s">
        <v>75</v>
      </c>
      <c r="S8" s="4" t="s">
        <v>112</v>
      </c>
      <c r="T8" s="4" t="s">
        <v>76</v>
      </c>
      <c r="U8" s="4" t="s">
        <v>223</v>
      </c>
    </row>
    <row r="9" spans="2:21" x14ac:dyDescent="0.25">
      <c r="B9" s="5"/>
      <c r="C9" s="5"/>
      <c r="D9" s="5"/>
      <c r="E9" s="5"/>
      <c r="F9" s="5"/>
      <c r="G9" s="5"/>
      <c r="H9" s="5"/>
      <c r="I9" s="5"/>
      <c r="J9" s="6" t="s">
        <v>114</v>
      </c>
      <c r="K9" s="6" t="s">
        <v>115</v>
      </c>
      <c r="L9" s="5"/>
      <c r="M9" s="6" t="s">
        <v>11</v>
      </c>
      <c r="N9" s="6" t="s">
        <v>11</v>
      </c>
      <c r="O9" s="6" t="s">
        <v>116</v>
      </c>
      <c r="P9" s="6" t="s">
        <v>117</v>
      </c>
      <c r="Q9" s="6" t="s">
        <v>10</v>
      </c>
      <c r="R9" s="6" t="s">
        <v>10</v>
      </c>
      <c r="S9" s="6" t="s">
        <v>11</v>
      </c>
      <c r="T9" s="6" t="s">
        <v>11</v>
      </c>
      <c r="U9" s="6" t="s">
        <v>11</v>
      </c>
    </row>
    <row r="10" spans="2:21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  <c r="P10" s="6" t="s">
        <v>121</v>
      </c>
      <c r="Q10" s="6" t="s">
        <v>122</v>
      </c>
      <c r="R10" s="6" t="s">
        <v>123</v>
      </c>
      <c r="S10" s="6" t="s">
        <v>224</v>
      </c>
      <c r="T10" s="6" t="s">
        <v>225</v>
      </c>
      <c r="U10" s="6" t="s">
        <v>226</v>
      </c>
    </row>
    <row r="11" spans="2:21" x14ac:dyDescent="0.25">
      <c r="B11" s="25" t="s">
        <v>238</v>
      </c>
      <c r="C11" s="9"/>
      <c r="D11" s="9"/>
      <c r="E11" s="9"/>
      <c r="F11" s="9"/>
      <c r="G11" s="9"/>
      <c r="H11" s="9"/>
      <c r="I11" s="9"/>
      <c r="J11" s="9"/>
      <c r="K11" s="20">
        <v>1.3664060003339999</v>
      </c>
      <c r="L11" s="9"/>
      <c r="M11" s="9"/>
      <c r="N11" s="9"/>
      <c r="O11" s="9"/>
      <c r="P11" s="9"/>
      <c r="Q11" s="9"/>
      <c r="R11" s="20">
        <v>12741.310219999999</v>
      </c>
      <c r="S11" s="9"/>
      <c r="T11" s="20">
        <v>100</v>
      </c>
      <c r="U11" s="20">
        <v>48.912450540877998</v>
      </c>
    </row>
    <row r="12" spans="2:21" x14ac:dyDescent="0.25">
      <c r="B12" s="25" t="s">
        <v>239</v>
      </c>
      <c r="C12" s="9"/>
      <c r="D12" s="9"/>
      <c r="E12" s="9"/>
      <c r="F12" s="9"/>
      <c r="G12" s="9"/>
      <c r="H12" s="9"/>
      <c r="I12" s="9"/>
      <c r="J12" s="9"/>
      <c r="K12" s="20">
        <v>1.3707550596360001</v>
      </c>
      <c r="L12" s="9"/>
      <c r="M12" s="9"/>
      <c r="N12" s="9"/>
      <c r="O12" s="9"/>
      <c r="P12" s="9"/>
      <c r="Q12" s="9"/>
      <c r="R12" s="20">
        <v>12741.310219999999</v>
      </c>
      <c r="S12" s="9"/>
      <c r="T12" s="20">
        <v>100</v>
      </c>
      <c r="U12" s="20">
        <v>48.912450540877998</v>
      </c>
    </row>
    <row r="13" spans="2:21" x14ac:dyDescent="0.25">
      <c r="B13" s="25" t="s">
        <v>240</v>
      </c>
      <c r="C13" s="9"/>
      <c r="D13" s="9"/>
      <c r="E13" s="9"/>
      <c r="F13" s="9"/>
      <c r="G13" s="9"/>
      <c r="H13" s="9"/>
      <c r="I13" s="9"/>
      <c r="J13" s="9"/>
      <c r="K13" s="20">
        <v>1.3101376782730001</v>
      </c>
      <c r="L13" s="9"/>
      <c r="M13" s="9"/>
      <c r="N13" s="9"/>
      <c r="O13" s="9"/>
      <c r="P13" s="9"/>
      <c r="Q13" s="9"/>
      <c r="R13" s="20">
        <v>6348.0487899999998</v>
      </c>
      <c r="S13" s="9"/>
      <c r="T13" s="20">
        <v>49.822574604890001</v>
      </c>
      <c r="U13" s="20">
        <v>24.369442161809001</v>
      </c>
    </row>
    <row r="14" spans="2:21" x14ac:dyDescent="0.25">
      <c r="B14" s="26" t="s">
        <v>241</v>
      </c>
      <c r="C14" s="14" t="s">
        <v>242</v>
      </c>
      <c r="D14" s="14" t="s">
        <v>130</v>
      </c>
      <c r="E14" s="14" t="s">
        <v>243</v>
      </c>
      <c r="F14" s="22">
        <v>520018078</v>
      </c>
      <c r="G14" s="14" t="s">
        <v>244</v>
      </c>
      <c r="H14" s="27" t="s">
        <v>245</v>
      </c>
      <c r="I14" s="14" t="s">
        <v>246</v>
      </c>
      <c r="J14" s="9"/>
      <c r="K14" s="23">
        <v>1.24</v>
      </c>
      <c r="L14" s="14" t="s">
        <v>48</v>
      </c>
      <c r="M14" s="14" t="s">
        <v>247</v>
      </c>
      <c r="N14" s="17">
        <v>-0.99</v>
      </c>
      <c r="O14" s="17">
        <v>215781</v>
      </c>
      <c r="P14" s="24">
        <v>102.33</v>
      </c>
      <c r="Q14" s="17">
        <v>0</v>
      </c>
      <c r="R14" s="17">
        <v>220.80869999999999</v>
      </c>
      <c r="S14" s="17">
        <v>4.0422423409999996E-3</v>
      </c>
      <c r="T14" s="17">
        <v>1.7330140793</v>
      </c>
      <c r="U14" s="17">
        <v>0.84765965440400004</v>
      </c>
    </row>
    <row r="15" spans="2:21" x14ac:dyDescent="0.25">
      <c r="B15" s="26" t="s">
        <v>248</v>
      </c>
      <c r="C15" s="14" t="s">
        <v>249</v>
      </c>
      <c r="D15" s="14" t="s">
        <v>130</v>
      </c>
      <c r="E15" s="14" t="s">
        <v>243</v>
      </c>
      <c r="F15" s="22">
        <v>520018078</v>
      </c>
      <c r="G15" s="14" t="s">
        <v>244</v>
      </c>
      <c r="H15" s="27" t="s">
        <v>245</v>
      </c>
      <c r="I15" s="14" t="s">
        <v>246</v>
      </c>
      <c r="J15" s="9"/>
      <c r="K15" s="23">
        <v>6.08</v>
      </c>
      <c r="L15" s="14" t="s">
        <v>48</v>
      </c>
      <c r="M15" s="14" t="s">
        <v>250</v>
      </c>
      <c r="N15" s="17">
        <v>0.43</v>
      </c>
      <c r="O15" s="17">
        <v>51982</v>
      </c>
      <c r="P15" s="24">
        <v>103.11</v>
      </c>
      <c r="Q15" s="17">
        <v>0</v>
      </c>
      <c r="R15" s="17">
        <v>53.598640000000003</v>
      </c>
      <c r="S15" s="17">
        <v>4.0422404870000001E-3</v>
      </c>
      <c r="T15" s="17">
        <v>0.42066819718300003</v>
      </c>
      <c r="U15" s="17">
        <v>0.205759123888</v>
      </c>
    </row>
    <row r="16" spans="2:21" x14ac:dyDescent="0.25">
      <c r="B16" s="26" t="s">
        <v>251</v>
      </c>
      <c r="C16" s="14" t="s">
        <v>252</v>
      </c>
      <c r="D16" s="14" t="s">
        <v>130</v>
      </c>
      <c r="E16" s="14" t="s">
        <v>243</v>
      </c>
      <c r="F16" s="22">
        <v>520032046</v>
      </c>
      <c r="G16" s="14" t="s">
        <v>244</v>
      </c>
      <c r="H16" s="27" t="s">
        <v>245</v>
      </c>
      <c r="I16" s="14" t="s">
        <v>246</v>
      </c>
      <c r="J16" s="9"/>
      <c r="K16" s="23">
        <v>3.42</v>
      </c>
      <c r="L16" s="14" t="s">
        <v>48</v>
      </c>
      <c r="M16" s="14" t="s">
        <v>253</v>
      </c>
      <c r="N16" s="17">
        <v>-0.22</v>
      </c>
      <c r="O16" s="17">
        <v>121828</v>
      </c>
      <c r="P16" s="24">
        <v>105.7</v>
      </c>
      <c r="Q16" s="17">
        <v>0</v>
      </c>
      <c r="R16" s="17">
        <v>128.7722</v>
      </c>
      <c r="S16" s="17">
        <v>4.0422393230000004E-3</v>
      </c>
      <c r="T16" s="17">
        <v>1.0106668606010001</v>
      </c>
      <c r="U16" s="17">
        <v>0.49434192832399998</v>
      </c>
    </row>
    <row r="17" spans="2:21" x14ac:dyDescent="0.25">
      <c r="B17" s="26" t="s">
        <v>254</v>
      </c>
      <c r="C17" s="14" t="s">
        <v>255</v>
      </c>
      <c r="D17" s="14" t="s">
        <v>130</v>
      </c>
      <c r="E17" s="14" t="s">
        <v>243</v>
      </c>
      <c r="F17" s="22">
        <v>520032046</v>
      </c>
      <c r="G17" s="14" t="s">
        <v>244</v>
      </c>
      <c r="H17" s="27" t="s">
        <v>245</v>
      </c>
      <c r="I17" s="14" t="s">
        <v>246</v>
      </c>
      <c r="J17" s="9"/>
      <c r="K17" s="23">
        <v>5.37</v>
      </c>
      <c r="L17" s="14" t="s">
        <v>48</v>
      </c>
      <c r="M17" s="14" t="s">
        <v>256</v>
      </c>
      <c r="N17" s="17">
        <v>0.36</v>
      </c>
      <c r="O17" s="17">
        <v>101110</v>
      </c>
      <c r="P17" s="24">
        <v>104.15</v>
      </c>
      <c r="Q17" s="17">
        <v>0</v>
      </c>
      <c r="R17" s="17">
        <v>105.30606</v>
      </c>
      <c r="S17" s="17">
        <v>4.0422155860000003E-3</v>
      </c>
      <c r="T17" s="17">
        <v>0.82649317991399995</v>
      </c>
      <c r="U17" s="17">
        <v>0.40425806784899998</v>
      </c>
    </row>
    <row r="18" spans="2:21" x14ac:dyDescent="0.25">
      <c r="B18" s="26" t="s">
        <v>257</v>
      </c>
      <c r="C18" s="14" t="s">
        <v>258</v>
      </c>
      <c r="D18" s="14" t="s">
        <v>130</v>
      </c>
      <c r="E18" s="14" t="s">
        <v>243</v>
      </c>
      <c r="F18" s="22">
        <v>520032046</v>
      </c>
      <c r="G18" s="14" t="s">
        <v>244</v>
      </c>
      <c r="H18" s="27" t="s">
        <v>245</v>
      </c>
      <c r="I18" s="14" t="s">
        <v>246</v>
      </c>
      <c r="J18" s="9"/>
      <c r="K18" s="23">
        <v>8.08</v>
      </c>
      <c r="L18" s="14" t="s">
        <v>48</v>
      </c>
      <c r="M18" s="14" t="s">
        <v>259</v>
      </c>
      <c r="N18" s="17">
        <v>0.89</v>
      </c>
      <c r="O18" s="17">
        <v>32403</v>
      </c>
      <c r="P18" s="24">
        <v>104.32</v>
      </c>
      <c r="Q18" s="17">
        <v>0</v>
      </c>
      <c r="R18" s="17">
        <v>33.802810000000001</v>
      </c>
      <c r="S18" s="17">
        <v>4.042250077E-3</v>
      </c>
      <c r="T18" s="17">
        <v>0.26530089462000001</v>
      </c>
      <c r="U18" s="17">
        <v>0.129765168865</v>
      </c>
    </row>
    <row r="19" spans="2:21" x14ac:dyDescent="0.25">
      <c r="B19" s="26" t="s">
        <v>260</v>
      </c>
      <c r="C19" s="14" t="s">
        <v>261</v>
      </c>
      <c r="D19" s="14" t="s">
        <v>130</v>
      </c>
      <c r="E19" s="14" t="s">
        <v>243</v>
      </c>
      <c r="F19" s="22">
        <v>520032046</v>
      </c>
      <c r="G19" s="14" t="s">
        <v>244</v>
      </c>
      <c r="H19" s="27" t="s">
        <v>245</v>
      </c>
      <c r="I19" s="14" t="s">
        <v>246</v>
      </c>
      <c r="J19" s="9"/>
      <c r="K19" s="23">
        <v>1.44</v>
      </c>
      <c r="L19" s="14" t="s">
        <v>48</v>
      </c>
      <c r="M19" s="14" t="s">
        <v>262</v>
      </c>
      <c r="N19" s="17">
        <v>-0.69</v>
      </c>
      <c r="O19" s="17">
        <v>49833.42</v>
      </c>
      <c r="P19" s="24">
        <v>101.83</v>
      </c>
      <c r="Q19" s="17">
        <v>0</v>
      </c>
      <c r="R19" s="17">
        <v>50.745370000000001</v>
      </c>
      <c r="S19" s="17">
        <v>4.0421741309999999E-3</v>
      </c>
      <c r="T19" s="17">
        <v>0.39827434638800002</v>
      </c>
      <c r="U19" s="17">
        <v>0.194805742694</v>
      </c>
    </row>
    <row r="20" spans="2:21" x14ac:dyDescent="0.25">
      <c r="B20" s="26" t="s">
        <v>263</v>
      </c>
      <c r="C20" s="14" t="s">
        <v>264</v>
      </c>
      <c r="D20" s="14" t="s">
        <v>130</v>
      </c>
      <c r="E20" s="14" t="s">
        <v>243</v>
      </c>
      <c r="F20" s="22">
        <v>520032046</v>
      </c>
      <c r="G20" s="14" t="s">
        <v>244</v>
      </c>
      <c r="H20" s="27" t="s">
        <v>245</v>
      </c>
      <c r="I20" s="14" t="s">
        <v>246</v>
      </c>
      <c r="J20" s="9"/>
      <c r="K20" s="23">
        <v>0.83</v>
      </c>
      <c r="L20" s="14" t="s">
        <v>48</v>
      </c>
      <c r="M20" s="14" t="s">
        <v>265</v>
      </c>
      <c r="N20" s="17">
        <v>-1.1399999999999999</v>
      </c>
      <c r="O20" s="17">
        <v>127334</v>
      </c>
      <c r="P20" s="24">
        <v>101.61</v>
      </c>
      <c r="Q20" s="17">
        <v>0</v>
      </c>
      <c r="R20" s="17">
        <v>129.38408000000001</v>
      </c>
      <c r="S20" s="17">
        <v>4.0422272969999999E-3</v>
      </c>
      <c r="T20" s="17">
        <v>1.015469192461</v>
      </c>
      <c r="U20" s="17">
        <v>0.49669086652</v>
      </c>
    </row>
    <row r="21" spans="2:21" x14ac:dyDescent="0.25">
      <c r="B21" s="26" t="s">
        <v>266</v>
      </c>
      <c r="C21" s="14" t="s">
        <v>267</v>
      </c>
      <c r="D21" s="14" t="s">
        <v>130</v>
      </c>
      <c r="E21" s="14" t="s">
        <v>243</v>
      </c>
      <c r="F21" s="22">
        <v>520032046</v>
      </c>
      <c r="G21" s="14" t="s">
        <v>244</v>
      </c>
      <c r="H21" s="27" t="s">
        <v>245</v>
      </c>
      <c r="I21" s="14" t="s">
        <v>246</v>
      </c>
      <c r="J21" s="9"/>
      <c r="K21" s="23">
        <v>10.52</v>
      </c>
      <c r="L21" s="14" t="s">
        <v>48</v>
      </c>
      <c r="M21" s="14" t="s">
        <v>268</v>
      </c>
      <c r="N21" s="17">
        <v>1.5</v>
      </c>
      <c r="O21" s="17">
        <v>28373</v>
      </c>
      <c r="P21" s="24">
        <v>102.17</v>
      </c>
      <c r="Q21" s="17">
        <v>0</v>
      </c>
      <c r="R21" s="17">
        <v>28.988689999999998</v>
      </c>
      <c r="S21" s="17">
        <v>4.0421582299999996E-3</v>
      </c>
      <c r="T21" s="17">
        <v>0.227517339264</v>
      </c>
      <c r="U21" s="17">
        <v>0.111284306039</v>
      </c>
    </row>
    <row r="22" spans="2:21" x14ac:dyDescent="0.25">
      <c r="B22" s="26" t="s">
        <v>269</v>
      </c>
      <c r="C22" s="14" t="s">
        <v>270</v>
      </c>
      <c r="D22" s="14" t="s">
        <v>130</v>
      </c>
      <c r="E22" s="14" t="s">
        <v>243</v>
      </c>
      <c r="F22" s="22">
        <v>520032046</v>
      </c>
      <c r="G22" s="14" t="s">
        <v>244</v>
      </c>
      <c r="H22" s="27" t="s">
        <v>245</v>
      </c>
      <c r="I22" s="14" t="s">
        <v>246</v>
      </c>
      <c r="J22" s="9"/>
      <c r="K22" s="23">
        <v>2.2200000000000002</v>
      </c>
      <c r="L22" s="14" t="s">
        <v>48</v>
      </c>
      <c r="M22" s="14" t="s">
        <v>136</v>
      </c>
      <c r="N22" s="17">
        <v>-0.47</v>
      </c>
      <c r="O22" s="17">
        <v>83743</v>
      </c>
      <c r="P22" s="24">
        <v>114.9</v>
      </c>
      <c r="Q22" s="17">
        <v>0</v>
      </c>
      <c r="R22" s="17">
        <v>96.220709999999997</v>
      </c>
      <c r="S22" s="17">
        <v>4.0422436489999996E-3</v>
      </c>
      <c r="T22" s="17">
        <v>0.75518693398500003</v>
      </c>
      <c r="U22" s="17">
        <v>0.36938043557599998</v>
      </c>
    </row>
    <row r="23" spans="2:21" x14ac:dyDescent="0.25">
      <c r="B23" s="26" t="s">
        <v>271</v>
      </c>
      <c r="C23" s="14" t="s">
        <v>272</v>
      </c>
      <c r="D23" s="14" t="s">
        <v>130</v>
      </c>
      <c r="E23" s="14" t="s">
        <v>243</v>
      </c>
      <c r="F23" s="22">
        <v>520032640</v>
      </c>
      <c r="G23" s="14" t="s">
        <v>244</v>
      </c>
      <c r="H23" s="27" t="s">
        <v>245</v>
      </c>
      <c r="I23" s="14" t="s">
        <v>246</v>
      </c>
      <c r="J23" s="9"/>
      <c r="K23" s="23">
        <v>3.14</v>
      </c>
      <c r="L23" s="14" t="s">
        <v>48</v>
      </c>
      <c r="M23" s="14" t="s">
        <v>195</v>
      </c>
      <c r="N23" s="17">
        <v>-0.32</v>
      </c>
      <c r="O23" s="17">
        <v>127395</v>
      </c>
      <c r="P23" s="24">
        <v>122.55</v>
      </c>
      <c r="Q23" s="17">
        <v>0</v>
      </c>
      <c r="R23" s="17">
        <v>156.12257</v>
      </c>
      <c r="S23" s="17">
        <v>4.0422235379999998E-3</v>
      </c>
      <c r="T23" s="17">
        <v>1.225325867624</v>
      </c>
      <c r="U23" s="17">
        <v>0.599336908966</v>
      </c>
    </row>
    <row r="24" spans="2:21" x14ac:dyDescent="0.25">
      <c r="B24" s="26" t="s">
        <v>273</v>
      </c>
      <c r="C24" s="14" t="s">
        <v>274</v>
      </c>
      <c r="D24" s="14" t="s">
        <v>130</v>
      </c>
      <c r="E24" s="14" t="s">
        <v>243</v>
      </c>
      <c r="F24" s="22">
        <v>520032640</v>
      </c>
      <c r="G24" s="14" t="s">
        <v>244</v>
      </c>
      <c r="H24" s="27" t="s">
        <v>245</v>
      </c>
      <c r="I24" s="14" t="s">
        <v>246</v>
      </c>
      <c r="J24" s="9"/>
      <c r="K24" s="23">
        <v>0.95</v>
      </c>
      <c r="L24" s="14" t="s">
        <v>48</v>
      </c>
      <c r="M24" s="14" t="s">
        <v>275</v>
      </c>
      <c r="N24" s="17">
        <v>-0.74</v>
      </c>
      <c r="O24" s="17">
        <v>84854.7</v>
      </c>
      <c r="P24" s="24">
        <v>103.13</v>
      </c>
      <c r="Q24" s="17">
        <v>0</v>
      </c>
      <c r="R24" s="17">
        <v>87.510649999999998</v>
      </c>
      <c r="S24" s="17">
        <v>4.0422208100000002E-3</v>
      </c>
      <c r="T24" s="17">
        <v>0.686826146518</v>
      </c>
      <c r="U24" s="17">
        <v>0.33594349921700001</v>
      </c>
    </row>
    <row r="25" spans="2:21" x14ac:dyDescent="0.25">
      <c r="B25" s="26" t="s">
        <v>276</v>
      </c>
      <c r="C25" s="14" t="s">
        <v>277</v>
      </c>
      <c r="D25" s="14" t="s">
        <v>130</v>
      </c>
      <c r="E25" s="14" t="s">
        <v>243</v>
      </c>
      <c r="F25" s="22">
        <v>520032640</v>
      </c>
      <c r="G25" s="14" t="s">
        <v>244</v>
      </c>
      <c r="H25" s="27" t="s">
        <v>245</v>
      </c>
      <c r="I25" s="14" t="s">
        <v>246</v>
      </c>
      <c r="J25" s="9"/>
      <c r="K25" s="23">
        <v>4.5199999999999996</v>
      </c>
      <c r="L25" s="14" t="s">
        <v>48</v>
      </c>
      <c r="M25" s="14" t="s">
        <v>278</v>
      </c>
      <c r="N25" s="17">
        <v>0.14000000000000001</v>
      </c>
      <c r="O25" s="17">
        <v>89905</v>
      </c>
      <c r="P25" s="24">
        <v>103.49</v>
      </c>
      <c r="Q25" s="17">
        <v>0</v>
      </c>
      <c r="R25" s="17">
        <v>93.042680000000004</v>
      </c>
      <c r="S25" s="17">
        <v>4.0422274619999997E-3</v>
      </c>
      <c r="T25" s="17">
        <v>0.73024420874600005</v>
      </c>
      <c r="U25" s="17">
        <v>0.35718033742999999</v>
      </c>
    </row>
    <row r="26" spans="2:21" x14ac:dyDescent="0.25">
      <c r="B26" s="26" t="s">
        <v>279</v>
      </c>
      <c r="C26" s="14" t="s">
        <v>280</v>
      </c>
      <c r="D26" s="14" t="s">
        <v>130</v>
      </c>
      <c r="E26" s="14" t="s">
        <v>243</v>
      </c>
      <c r="F26" s="22">
        <v>520032640</v>
      </c>
      <c r="G26" s="14" t="s">
        <v>244</v>
      </c>
      <c r="H26" s="27" t="s">
        <v>245</v>
      </c>
      <c r="I26" s="14" t="s">
        <v>246</v>
      </c>
      <c r="J26" s="9"/>
      <c r="K26" s="23">
        <v>2.4700000000000002</v>
      </c>
      <c r="L26" s="14" t="s">
        <v>48</v>
      </c>
      <c r="M26" s="14" t="s">
        <v>281</v>
      </c>
      <c r="N26" s="17">
        <v>-0.33</v>
      </c>
      <c r="O26" s="17">
        <v>114936.25</v>
      </c>
      <c r="P26" s="24">
        <v>104.24</v>
      </c>
      <c r="Q26" s="17">
        <v>0</v>
      </c>
      <c r="R26" s="17">
        <v>119.80955</v>
      </c>
      <c r="S26" s="17">
        <v>4.0422343959999997E-3</v>
      </c>
      <c r="T26" s="17">
        <v>0.94032362395400004</v>
      </c>
      <c r="U26" s="17">
        <v>0.45993532748999999</v>
      </c>
    </row>
    <row r="27" spans="2:21" x14ac:dyDescent="0.25">
      <c r="B27" s="26" t="s">
        <v>282</v>
      </c>
      <c r="C27" s="14" t="s">
        <v>283</v>
      </c>
      <c r="D27" s="14" t="s">
        <v>130</v>
      </c>
      <c r="E27" s="14" t="s">
        <v>243</v>
      </c>
      <c r="F27" s="22">
        <v>513141879</v>
      </c>
      <c r="G27" s="14" t="s">
        <v>244</v>
      </c>
      <c r="H27" s="27" t="s">
        <v>284</v>
      </c>
      <c r="I27" s="14" t="s">
        <v>246</v>
      </c>
      <c r="J27" s="9"/>
      <c r="K27" s="23">
        <v>1.49</v>
      </c>
      <c r="L27" s="14" t="s">
        <v>48</v>
      </c>
      <c r="M27" s="14" t="s">
        <v>285</v>
      </c>
      <c r="N27" s="17">
        <v>-0.54</v>
      </c>
      <c r="O27" s="17">
        <v>8845.68</v>
      </c>
      <c r="P27" s="24">
        <v>103.67</v>
      </c>
      <c r="Q27" s="17">
        <v>0</v>
      </c>
      <c r="R27" s="17">
        <v>9.1703200000000002</v>
      </c>
      <c r="S27" s="17">
        <v>2.0586020060000001E-3</v>
      </c>
      <c r="T27" s="17">
        <v>7.1973131817999997E-2</v>
      </c>
      <c r="U27" s="17">
        <v>3.5203822502999998E-2</v>
      </c>
    </row>
    <row r="28" spans="2:21" x14ac:dyDescent="0.25">
      <c r="B28" s="26" t="s">
        <v>286</v>
      </c>
      <c r="C28" s="14" t="s">
        <v>287</v>
      </c>
      <c r="D28" s="14" t="s">
        <v>130</v>
      </c>
      <c r="E28" s="14" t="s">
        <v>243</v>
      </c>
      <c r="F28" s="22">
        <v>513569780</v>
      </c>
      <c r="G28" s="14" t="s">
        <v>288</v>
      </c>
      <c r="H28" s="27" t="s">
        <v>289</v>
      </c>
      <c r="I28" s="14" t="s">
        <v>290</v>
      </c>
      <c r="J28" s="9"/>
      <c r="K28" s="23">
        <v>6.21</v>
      </c>
      <c r="L28" s="14" t="s">
        <v>48</v>
      </c>
      <c r="M28" s="14" t="s">
        <v>250</v>
      </c>
      <c r="N28" s="17">
        <v>0.47</v>
      </c>
      <c r="O28" s="17">
        <v>61903</v>
      </c>
      <c r="P28" s="24">
        <v>103.4</v>
      </c>
      <c r="Q28" s="17">
        <v>0</v>
      </c>
      <c r="R28" s="17">
        <v>64.0077</v>
      </c>
      <c r="S28" s="17">
        <v>4.0421908520000003E-3</v>
      </c>
      <c r="T28" s="17">
        <v>0.50236356304600005</v>
      </c>
      <c r="U28" s="17">
        <v>0.24571832931000001</v>
      </c>
    </row>
    <row r="29" spans="2:21" x14ac:dyDescent="0.25">
      <c r="B29" s="26" t="s">
        <v>291</v>
      </c>
      <c r="C29" s="14" t="s">
        <v>292</v>
      </c>
      <c r="D29" s="14" t="s">
        <v>130</v>
      </c>
      <c r="E29" s="14" t="s">
        <v>243</v>
      </c>
      <c r="F29" s="22">
        <v>513569780</v>
      </c>
      <c r="G29" s="14" t="s">
        <v>288</v>
      </c>
      <c r="H29" s="27" t="s">
        <v>289</v>
      </c>
      <c r="I29" s="14" t="s">
        <v>290</v>
      </c>
      <c r="J29" s="9"/>
      <c r="K29" s="23">
        <v>9.86</v>
      </c>
      <c r="L29" s="14" t="s">
        <v>48</v>
      </c>
      <c r="M29" s="14" t="s">
        <v>293</v>
      </c>
      <c r="N29" s="17">
        <v>1.4</v>
      </c>
      <c r="O29" s="17">
        <v>17093</v>
      </c>
      <c r="P29" s="24">
        <v>103.87</v>
      </c>
      <c r="Q29" s="17">
        <v>0</v>
      </c>
      <c r="R29" s="17">
        <v>17.7545</v>
      </c>
      <c r="S29" s="17">
        <v>4.0421884050000001E-3</v>
      </c>
      <c r="T29" s="17">
        <v>0.13934595181600001</v>
      </c>
      <c r="U29" s="17">
        <v>6.8157519762999996E-2</v>
      </c>
    </row>
    <row r="30" spans="2:21" x14ac:dyDescent="0.25">
      <c r="B30" s="26" t="s">
        <v>294</v>
      </c>
      <c r="C30" s="14" t="s">
        <v>295</v>
      </c>
      <c r="D30" s="14" t="s">
        <v>130</v>
      </c>
      <c r="E30" s="14" t="s">
        <v>243</v>
      </c>
      <c r="F30" s="22">
        <v>520018078</v>
      </c>
      <c r="G30" s="14" t="s">
        <v>244</v>
      </c>
      <c r="H30" s="27" t="s">
        <v>284</v>
      </c>
      <c r="I30" s="14" t="s">
        <v>246</v>
      </c>
      <c r="J30" s="9"/>
      <c r="K30" s="23">
        <v>1.57</v>
      </c>
      <c r="L30" s="14" t="s">
        <v>48</v>
      </c>
      <c r="M30" s="14" t="s">
        <v>296</v>
      </c>
      <c r="N30" s="17">
        <v>-0.64</v>
      </c>
      <c r="O30" s="17">
        <v>75620</v>
      </c>
      <c r="P30" s="24">
        <v>111.42</v>
      </c>
      <c r="Q30" s="17">
        <v>0</v>
      </c>
      <c r="R30" s="17">
        <v>84.255799999999994</v>
      </c>
      <c r="S30" s="17">
        <v>4.0422398559999996E-3</v>
      </c>
      <c r="T30" s="17">
        <v>0.66128050055400001</v>
      </c>
      <c r="U30" s="17">
        <v>0.32344849777000001</v>
      </c>
    </row>
    <row r="31" spans="2:21" x14ac:dyDescent="0.25">
      <c r="B31" s="26" t="s">
        <v>297</v>
      </c>
      <c r="C31" s="14" t="s">
        <v>298</v>
      </c>
      <c r="D31" s="14" t="s">
        <v>130</v>
      </c>
      <c r="E31" s="14" t="s">
        <v>243</v>
      </c>
      <c r="F31" s="22">
        <v>520032046</v>
      </c>
      <c r="G31" s="14" t="s">
        <v>244</v>
      </c>
      <c r="H31" s="27" t="s">
        <v>284</v>
      </c>
      <c r="I31" s="14" t="s">
        <v>246</v>
      </c>
      <c r="J31" s="9"/>
      <c r="K31" s="23">
        <v>0.46</v>
      </c>
      <c r="L31" s="14" t="s">
        <v>48</v>
      </c>
      <c r="M31" s="14" t="s">
        <v>159</v>
      </c>
      <c r="N31" s="17">
        <v>-1.95</v>
      </c>
      <c r="O31" s="17">
        <v>19402</v>
      </c>
      <c r="P31" s="24">
        <v>110.81</v>
      </c>
      <c r="Q31" s="17">
        <v>0</v>
      </c>
      <c r="R31" s="17">
        <v>21.499359999999999</v>
      </c>
      <c r="S31" s="17">
        <v>4.0420833330000001E-3</v>
      </c>
      <c r="T31" s="17">
        <v>0.168737434602</v>
      </c>
      <c r="U31" s="17">
        <v>8.2533614243E-2</v>
      </c>
    </row>
    <row r="32" spans="2:21" x14ac:dyDescent="0.25">
      <c r="B32" s="26" t="s">
        <v>299</v>
      </c>
      <c r="C32" s="14" t="s">
        <v>300</v>
      </c>
      <c r="D32" s="14" t="s">
        <v>130</v>
      </c>
      <c r="E32" s="14" t="s">
        <v>243</v>
      </c>
      <c r="F32" s="22">
        <v>513436394</v>
      </c>
      <c r="G32" s="14" t="s">
        <v>301</v>
      </c>
      <c r="H32" s="27" t="s">
        <v>284</v>
      </c>
      <c r="I32" s="14" t="s">
        <v>246</v>
      </c>
      <c r="J32" s="9"/>
      <c r="K32" s="23">
        <v>9.5399999999999991</v>
      </c>
      <c r="L32" s="14" t="s">
        <v>48</v>
      </c>
      <c r="M32" s="14" t="s">
        <v>302</v>
      </c>
      <c r="N32" s="17">
        <v>1.41</v>
      </c>
      <c r="O32" s="17">
        <v>47477</v>
      </c>
      <c r="P32" s="24">
        <v>113.71</v>
      </c>
      <c r="Q32" s="17">
        <v>0</v>
      </c>
      <c r="R32" s="17">
        <v>53.9861</v>
      </c>
      <c r="S32" s="17">
        <v>4.0422057459999997E-3</v>
      </c>
      <c r="T32" s="17">
        <v>0.42370917172400002</v>
      </c>
      <c r="U32" s="17">
        <v>0.20724653905599999</v>
      </c>
    </row>
    <row r="33" spans="2:21" x14ac:dyDescent="0.25">
      <c r="B33" s="26" t="s">
        <v>303</v>
      </c>
      <c r="C33" s="14" t="s">
        <v>304</v>
      </c>
      <c r="D33" s="14" t="s">
        <v>130</v>
      </c>
      <c r="E33" s="14" t="s">
        <v>243</v>
      </c>
      <c r="F33" s="22">
        <v>510960719</v>
      </c>
      <c r="G33" s="14" t="s">
        <v>288</v>
      </c>
      <c r="H33" s="27" t="s">
        <v>284</v>
      </c>
      <c r="I33" s="14" t="s">
        <v>246</v>
      </c>
      <c r="J33" s="9"/>
      <c r="K33" s="23">
        <v>3.47</v>
      </c>
      <c r="L33" s="14" t="s">
        <v>48</v>
      </c>
      <c r="M33" s="14" t="s">
        <v>305</v>
      </c>
      <c r="N33" s="17">
        <v>0.01</v>
      </c>
      <c r="O33" s="17">
        <v>30625.1</v>
      </c>
      <c r="P33" s="24">
        <v>102.25</v>
      </c>
      <c r="Q33" s="17">
        <v>6.1259499999999996</v>
      </c>
      <c r="R33" s="17">
        <v>37.440109999999997</v>
      </c>
      <c r="S33" s="17">
        <v>3.3810677820000001E-3</v>
      </c>
      <c r="T33" s="17">
        <v>0.29384819420800001</v>
      </c>
      <c r="U33" s="17">
        <v>0.14372835265700001</v>
      </c>
    </row>
    <row r="34" spans="2:21" x14ac:dyDescent="0.25">
      <c r="B34" s="26" t="s">
        <v>306</v>
      </c>
      <c r="C34" s="14" t="s">
        <v>307</v>
      </c>
      <c r="D34" s="14" t="s">
        <v>130</v>
      </c>
      <c r="E34" s="14" t="s">
        <v>243</v>
      </c>
      <c r="F34" s="22">
        <v>510960719</v>
      </c>
      <c r="G34" s="14" t="s">
        <v>288</v>
      </c>
      <c r="H34" s="27" t="s">
        <v>284</v>
      </c>
      <c r="I34" s="14" t="s">
        <v>246</v>
      </c>
      <c r="J34" s="9"/>
      <c r="K34" s="23">
        <v>4.1399999999999997</v>
      </c>
      <c r="L34" s="14" t="s">
        <v>48</v>
      </c>
      <c r="M34" s="14" t="s">
        <v>308</v>
      </c>
      <c r="N34" s="17">
        <v>0.3</v>
      </c>
      <c r="O34" s="17">
        <v>43078.8</v>
      </c>
      <c r="P34" s="24">
        <v>106.03</v>
      </c>
      <c r="Q34" s="17">
        <v>0</v>
      </c>
      <c r="R34" s="17">
        <v>45.676450000000003</v>
      </c>
      <c r="S34" s="17">
        <v>4.0421714940000004E-3</v>
      </c>
      <c r="T34" s="17">
        <v>0.35849099669700002</v>
      </c>
      <c r="U34" s="17">
        <v>0.175346731453</v>
      </c>
    </row>
    <row r="35" spans="2:21" x14ac:dyDescent="0.25">
      <c r="B35" s="26" t="s">
        <v>309</v>
      </c>
      <c r="C35" s="14" t="s">
        <v>310</v>
      </c>
      <c r="D35" s="14" t="s">
        <v>130</v>
      </c>
      <c r="E35" s="14" t="s">
        <v>243</v>
      </c>
      <c r="F35" s="22">
        <v>510960719</v>
      </c>
      <c r="G35" s="14" t="s">
        <v>288</v>
      </c>
      <c r="H35" s="27" t="s">
        <v>289</v>
      </c>
      <c r="I35" s="14" t="s">
        <v>290</v>
      </c>
      <c r="J35" s="9"/>
      <c r="K35" s="23">
        <v>5.53</v>
      </c>
      <c r="L35" s="14" t="s">
        <v>48</v>
      </c>
      <c r="M35" s="14" t="s">
        <v>311</v>
      </c>
      <c r="N35" s="17">
        <v>0.77</v>
      </c>
      <c r="O35" s="17">
        <v>169012.56</v>
      </c>
      <c r="P35" s="24">
        <v>104.85</v>
      </c>
      <c r="Q35" s="17">
        <v>0</v>
      </c>
      <c r="R35" s="17">
        <v>177.20966999999999</v>
      </c>
      <c r="S35" s="17">
        <v>4.042247249E-3</v>
      </c>
      <c r="T35" s="17">
        <v>1.3908276852229999</v>
      </c>
      <c r="U35" s="17">
        <v>0.68028790364299996</v>
      </c>
    </row>
    <row r="36" spans="2:21" x14ac:dyDescent="0.25">
      <c r="B36" s="26" t="s">
        <v>312</v>
      </c>
      <c r="C36" s="14" t="s">
        <v>313</v>
      </c>
      <c r="D36" s="14" t="s">
        <v>130</v>
      </c>
      <c r="E36" s="14" t="s">
        <v>243</v>
      </c>
      <c r="F36" s="22">
        <v>520032640</v>
      </c>
      <c r="G36" s="14" t="s">
        <v>244</v>
      </c>
      <c r="H36" s="27" t="s">
        <v>284</v>
      </c>
      <c r="I36" s="14" t="s">
        <v>246</v>
      </c>
      <c r="J36" s="9"/>
      <c r="K36" s="23">
        <v>1.48</v>
      </c>
      <c r="L36" s="14" t="s">
        <v>48</v>
      </c>
      <c r="M36" s="14" t="s">
        <v>314</v>
      </c>
      <c r="N36" s="17">
        <v>-0.44</v>
      </c>
      <c r="O36" s="17">
        <v>32373.3</v>
      </c>
      <c r="P36" s="24">
        <v>129.65</v>
      </c>
      <c r="Q36" s="17">
        <v>0</v>
      </c>
      <c r="R36" s="17">
        <v>41.971980000000002</v>
      </c>
      <c r="S36" s="17">
        <v>2.0775783789999999E-3</v>
      </c>
      <c r="T36" s="17">
        <v>0.32941651427700003</v>
      </c>
      <c r="U36" s="17">
        <v>0.16112568961900001</v>
      </c>
    </row>
    <row r="37" spans="2:21" x14ac:dyDescent="0.25">
      <c r="B37" s="26" t="s">
        <v>315</v>
      </c>
      <c r="C37" s="14" t="s">
        <v>316</v>
      </c>
      <c r="D37" s="14" t="s">
        <v>130</v>
      </c>
      <c r="E37" s="14" t="s">
        <v>243</v>
      </c>
      <c r="F37" s="22">
        <v>520032640</v>
      </c>
      <c r="G37" s="14" t="s">
        <v>244</v>
      </c>
      <c r="H37" s="27" t="s">
        <v>284</v>
      </c>
      <c r="I37" s="14" t="s">
        <v>246</v>
      </c>
      <c r="J37" s="9"/>
      <c r="K37" s="23">
        <v>2.96</v>
      </c>
      <c r="L37" s="14" t="s">
        <v>48</v>
      </c>
      <c r="M37" s="14" t="s">
        <v>317</v>
      </c>
      <c r="N37" s="17">
        <v>-0.32</v>
      </c>
      <c r="O37" s="17">
        <v>40330</v>
      </c>
      <c r="P37" s="24">
        <v>120.26</v>
      </c>
      <c r="Q37" s="17">
        <v>0</v>
      </c>
      <c r="R37" s="17">
        <v>48.500860000000003</v>
      </c>
      <c r="S37" s="17">
        <v>4.0421595330000001E-3</v>
      </c>
      <c r="T37" s="17">
        <v>0.380658340175</v>
      </c>
      <c r="U37" s="17">
        <v>0.186189322367</v>
      </c>
    </row>
    <row r="38" spans="2:21" x14ac:dyDescent="0.25">
      <c r="B38" s="26" t="s">
        <v>318</v>
      </c>
      <c r="C38" s="14" t="s">
        <v>319</v>
      </c>
      <c r="D38" s="14" t="s">
        <v>130</v>
      </c>
      <c r="E38" s="14" t="s">
        <v>243</v>
      </c>
      <c r="F38" s="22">
        <v>520032640</v>
      </c>
      <c r="G38" s="14" t="s">
        <v>244</v>
      </c>
      <c r="H38" s="27" t="s">
        <v>284</v>
      </c>
      <c r="I38" s="14" t="s">
        <v>246</v>
      </c>
      <c r="J38" s="9"/>
      <c r="K38" s="23">
        <v>2.12</v>
      </c>
      <c r="L38" s="14" t="s">
        <v>48</v>
      </c>
      <c r="M38" s="14" t="s">
        <v>136</v>
      </c>
      <c r="N38" s="17">
        <v>-0.46</v>
      </c>
      <c r="O38" s="17">
        <v>117413</v>
      </c>
      <c r="P38" s="24">
        <v>117.75</v>
      </c>
      <c r="Q38" s="17">
        <v>0</v>
      </c>
      <c r="R38" s="17">
        <v>138.25380999999999</v>
      </c>
      <c r="S38" s="17">
        <v>4.042221736E-3</v>
      </c>
      <c r="T38" s="17">
        <v>1.0850831477509999</v>
      </c>
      <c r="U38" s="17">
        <v>0.53074075797099995</v>
      </c>
    </row>
    <row r="39" spans="2:21" x14ac:dyDescent="0.25">
      <c r="B39" s="26" t="s">
        <v>320</v>
      </c>
      <c r="C39" s="14" t="s">
        <v>321</v>
      </c>
      <c r="D39" s="14" t="s">
        <v>130</v>
      </c>
      <c r="E39" s="14" t="s">
        <v>243</v>
      </c>
      <c r="F39" s="22">
        <v>511659401</v>
      </c>
      <c r="G39" s="14" t="s">
        <v>288</v>
      </c>
      <c r="H39" s="27" t="s">
        <v>322</v>
      </c>
      <c r="I39" s="14" t="s">
        <v>246</v>
      </c>
      <c r="J39" s="9"/>
      <c r="K39" s="23">
        <v>2.0699999999999998</v>
      </c>
      <c r="L39" s="14" t="s">
        <v>48</v>
      </c>
      <c r="M39" s="14" t="s">
        <v>159</v>
      </c>
      <c r="N39" s="17">
        <v>-0.43</v>
      </c>
      <c r="O39" s="17">
        <v>19450.099999999999</v>
      </c>
      <c r="P39" s="22">
        <v>109</v>
      </c>
      <c r="Q39" s="17">
        <v>0</v>
      </c>
      <c r="R39" s="17">
        <v>21.200610000000001</v>
      </c>
      <c r="S39" s="17">
        <v>4.0420602859999998E-3</v>
      </c>
      <c r="T39" s="17">
        <v>0.16639269929</v>
      </c>
      <c r="U39" s="17">
        <v>8.1386746743000005E-2</v>
      </c>
    </row>
    <row r="40" spans="2:21" x14ac:dyDescent="0.25">
      <c r="B40" s="26" t="s">
        <v>323</v>
      </c>
      <c r="C40" s="14" t="s">
        <v>324</v>
      </c>
      <c r="D40" s="14" t="s">
        <v>130</v>
      </c>
      <c r="E40" s="14" t="s">
        <v>243</v>
      </c>
      <c r="F40" s="22">
        <v>520026683</v>
      </c>
      <c r="G40" s="14" t="s">
        <v>288</v>
      </c>
      <c r="H40" s="27" t="s">
        <v>322</v>
      </c>
      <c r="I40" s="14" t="s">
        <v>246</v>
      </c>
      <c r="J40" s="9"/>
      <c r="K40" s="23">
        <v>1.97</v>
      </c>
      <c r="L40" s="14" t="s">
        <v>48</v>
      </c>
      <c r="M40" s="14" t="s">
        <v>325</v>
      </c>
      <c r="N40" s="17">
        <v>-0.47</v>
      </c>
      <c r="O40" s="17">
        <v>54956</v>
      </c>
      <c r="P40" s="24">
        <v>116.78</v>
      </c>
      <c r="Q40" s="17">
        <v>0</v>
      </c>
      <c r="R40" s="17">
        <v>64.177620000000005</v>
      </c>
      <c r="S40" s="17">
        <v>4.0422317450000004E-3</v>
      </c>
      <c r="T40" s="17">
        <v>0.50369717785500001</v>
      </c>
      <c r="U40" s="17">
        <v>0.246370632994</v>
      </c>
    </row>
    <row r="41" spans="2:21" x14ac:dyDescent="0.25">
      <c r="B41" s="26" t="s">
        <v>326</v>
      </c>
      <c r="C41" s="14" t="s">
        <v>327</v>
      </c>
      <c r="D41" s="14" t="s">
        <v>130</v>
      </c>
      <c r="E41" s="14" t="s">
        <v>243</v>
      </c>
      <c r="F41" s="22">
        <v>520026683</v>
      </c>
      <c r="G41" s="14" t="s">
        <v>288</v>
      </c>
      <c r="H41" s="27" t="s">
        <v>322</v>
      </c>
      <c r="I41" s="14" t="s">
        <v>246</v>
      </c>
      <c r="J41" s="9"/>
      <c r="K41" s="23">
        <v>1.23</v>
      </c>
      <c r="L41" s="14" t="s">
        <v>48</v>
      </c>
      <c r="M41" s="14" t="s">
        <v>328</v>
      </c>
      <c r="N41" s="17">
        <v>-1.06</v>
      </c>
      <c r="O41" s="17">
        <v>8007.33</v>
      </c>
      <c r="P41" s="24">
        <v>117.82</v>
      </c>
      <c r="Q41" s="17">
        <v>0</v>
      </c>
      <c r="R41" s="17">
        <v>9.4342400000000008</v>
      </c>
      <c r="S41" s="17">
        <v>4.0419884659999997E-3</v>
      </c>
      <c r="T41" s="17">
        <v>7.4044504349000007E-2</v>
      </c>
      <c r="U41" s="17">
        <v>3.6216981568000003E-2</v>
      </c>
    </row>
    <row r="42" spans="2:21" x14ac:dyDescent="0.25">
      <c r="B42" s="26" t="s">
        <v>329</v>
      </c>
      <c r="C42" s="14" t="s">
        <v>330</v>
      </c>
      <c r="D42" s="14" t="s">
        <v>130</v>
      </c>
      <c r="E42" s="14" t="s">
        <v>243</v>
      </c>
      <c r="F42" s="22">
        <v>520026683</v>
      </c>
      <c r="G42" s="14" t="s">
        <v>288</v>
      </c>
      <c r="H42" s="27" t="s">
        <v>322</v>
      </c>
      <c r="I42" s="14" t="s">
        <v>246</v>
      </c>
      <c r="J42" s="9"/>
      <c r="K42" s="23">
        <v>5.94</v>
      </c>
      <c r="L42" s="14" t="s">
        <v>48</v>
      </c>
      <c r="M42" s="14" t="s">
        <v>331</v>
      </c>
      <c r="N42" s="17">
        <v>1.05</v>
      </c>
      <c r="O42" s="17">
        <v>66681</v>
      </c>
      <c r="P42" s="24">
        <v>115.87</v>
      </c>
      <c r="Q42" s="17">
        <v>0</v>
      </c>
      <c r="R42" s="17">
        <v>77.263270000000006</v>
      </c>
      <c r="S42" s="17">
        <v>4.0422134600000001E-3</v>
      </c>
      <c r="T42" s="17">
        <v>0.60639972393599995</v>
      </c>
      <c r="U42" s="17">
        <v>0.29660496505</v>
      </c>
    </row>
    <row r="43" spans="2:21" x14ac:dyDescent="0.25">
      <c r="B43" s="26" t="s">
        <v>332</v>
      </c>
      <c r="C43" s="14" t="s">
        <v>333</v>
      </c>
      <c r="D43" s="14" t="s">
        <v>130</v>
      </c>
      <c r="E43" s="14" t="s">
        <v>243</v>
      </c>
      <c r="F43" s="22">
        <v>511659401</v>
      </c>
      <c r="G43" s="14" t="s">
        <v>288</v>
      </c>
      <c r="H43" s="27" t="s">
        <v>322</v>
      </c>
      <c r="I43" s="14" t="s">
        <v>246</v>
      </c>
      <c r="J43" s="9"/>
      <c r="K43" s="23">
        <v>0.87</v>
      </c>
      <c r="L43" s="14" t="s">
        <v>48</v>
      </c>
      <c r="M43" s="14" t="s">
        <v>308</v>
      </c>
      <c r="N43" s="17">
        <v>-0.43</v>
      </c>
      <c r="O43" s="17">
        <v>19910.669999999998</v>
      </c>
      <c r="P43" s="24">
        <v>101.98</v>
      </c>
      <c r="Q43" s="17">
        <v>0</v>
      </c>
      <c r="R43" s="17">
        <v>20.3049</v>
      </c>
      <c r="S43" s="17">
        <v>4.0422507980000001E-3</v>
      </c>
      <c r="T43" s="17">
        <v>0.159362731535</v>
      </c>
      <c r="U43" s="17">
        <v>7.7948217242000004E-2</v>
      </c>
    </row>
    <row r="44" spans="2:21" x14ac:dyDescent="0.25">
      <c r="B44" s="26" t="s">
        <v>334</v>
      </c>
      <c r="C44" s="14" t="s">
        <v>335</v>
      </c>
      <c r="D44" s="14" t="s">
        <v>130</v>
      </c>
      <c r="E44" s="14" t="s">
        <v>243</v>
      </c>
      <c r="F44" s="22">
        <v>511659401</v>
      </c>
      <c r="G44" s="14" t="s">
        <v>288</v>
      </c>
      <c r="H44" s="27" t="s">
        <v>322</v>
      </c>
      <c r="I44" s="14" t="s">
        <v>246</v>
      </c>
      <c r="J44" s="9"/>
      <c r="K44" s="23">
        <v>5.23</v>
      </c>
      <c r="L44" s="14" t="s">
        <v>48</v>
      </c>
      <c r="M44" s="14" t="s">
        <v>336</v>
      </c>
      <c r="N44" s="17">
        <v>0.84</v>
      </c>
      <c r="O44" s="17">
        <v>95987</v>
      </c>
      <c r="P44" s="24">
        <v>108.15</v>
      </c>
      <c r="Q44" s="17">
        <v>0</v>
      </c>
      <c r="R44" s="17">
        <v>103.80994</v>
      </c>
      <c r="S44" s="17">
        <v>4.0422200830000001E-3</v>
      </c>
      <c r="T44" s="17">
        <v>0.81475090243799997</v>
      </c>
      <c r="U44" s="17">
        <v>0.39851463218599997</v>
      </c>
    </row>
    <row r="45" spans="2:21" x14ac:dyDescent="0.25">
      <c r="B45" s="26" t="s">
        <v>337</v>
      </c>
      <c r="C45" s="14" t="s">
        <v>338</v>
      </c>
      <c r="D45" s="14" t="s">
        <v>130</v>
      </c>
      <c r="E45" s="14" t="s">
        <v>243</v>
      </c>
      <c r="F45" s="22">
        <v>520031931</v>
      </c>
      <c r="G45" s="14" t="s">
        <v>339</v>
      </c>
      <c r="H45" s="27" t="s">
        <v>322</v>
      </c>
      <c r="I45" s="14" t="s">
        <v>246</v>
      </c>
      <c r="J45" s="9"/>
      <c r="K45" s="23">
        <v>5.15</v>
      </c>
      <c r="L45" s="14" t="s">
        <v>48</v>
      </c>
      <c r="M45" s="14" t="s">
        <v>340</v>
      </c>
      <c r="N45" s="17">
        <v>1.1100000000000001</v>
      </c>
      <c r="O45" s="17">
        <v>35639</v>
      </c>
      <c r="P45" s="24">
        <v>106.68</v>
      </c>
      <c r="Q45" s="17">
        <v>0</v>
      </c>
      <c r="R45" s="17">
        <v>38.019689999999997</v>
      </c>
      <c r="S45" s="17">
        <v>4.0421520360000001E-3</v>
      </c>
      <c r="T45" s="17">
        <v>0.29839701995700002</v>
      </c>
      <c r="U45" s="17">
        <v>0.14595329480200001</v>
      </c>
    </row>
    <row r="46" spans="2:21" x14ac:dyDescent="0.25">
      <c r="B46" s="26" t="s">
        <v>341</v>
      </c>
      <c r="C46" s="14" t="s">
        <v>342</v>
      </c>
      <c r="D46" s="14" t="s">
        <v>130</v>
      </c>
      <c r="E46" s="14" t="s">
        <v>243</v>
      </c>
      <c r="F46" s="22">
        <v>520031931</v>
      </c>
      <c r="G46" s="14" t="s">
        <v>339</v>
      </c>
      <c r="H46" s="27" t="s">
        <v>322</v>
      </c>
      <c r="I46" s="14" t="s">
        <v>246</v>
      </c>
      <c r="J46" s="9"/>
      <c r="K46" s="23">
        <v>2.11</v>
      </c>
      <c r="L46" s="14" t="s">
        <v>48</v>
      </c>
      <c r="M46" s="14" t="s">
        <v>343</v>
      </c>
      <c r="N46" s="17">
        <v>-0.4</v>
      </c>
      <c r="O46" s="17">
        <v>97012.800000000003</v>
      </c>
      <c r="P46" s="24">
        <v>114.22</v>
      </c>
      <c r="Q46" s="17">
        <v>0</v>
      </c>
      <c r="R46" s="17">
        <v>110.80802</v>
      </c>
      <c r="S46" s="17">
        <v>4.04222478E-3</v>
      </c>
      <c r="T46" s="17">
        <v>0.86967523815600001</v>
      </c>
      <c r="U46" s="17">
        <v>0.42537947072900001</v>
      </c>
    </row>
    <row r="47" spans="2:21" x14ac:dyDescent="0.25">
      <c r="B47" s="26" t="s">
        <v>344</v>
      </c>
      <c r="C47" s="14" t="s">
        <v>345</v>
      </c>
      <c r="D47" s="14" t="s">
        <v>130</v>
      </c>
      <c r="E47" s="14" t="s">
        <v>243</v>
      </c>
      <c r="F47" s="22">
        <v>513623314</v>
      </c>
      <c r="G47" s="14" t="s">
        <v>288</v>
      </c>
      <c r="H47" s="27" t="s">
        <v>322</v>
      </c>
      <c r="I47" s="14" t="s">
        <v>246</v>
      </c>
      <c r="J47" s="9"/>
      <c r="K47" s="23">
        <v>6.54</v>
      </c>
      <c r="L47" s="14" t="s">
        <v>48</v>
      </c>
      <c r="M47" s="14" t="s">
        <v>346</v>
      </c>
      <c r="N47" s="17">
        <v>1.33</v>
      </c>
      <c r="O47" s="17">
        <v>10631</v>
      </c>
      <c r="P47" s="24">
        <v>104.11</v>
      </c>
      <c r="Q47" s="17">
        <v>0</v>
      </c>
      <c r="R47" s="17">
        <v>11.06793</v>
      </c>
      <c r="S47" s="17">
        <v>2.2475687099999999E-3</v>
      </c>
      <c r="T47" s="17">
        <v>8.6866498097999997E-2</v>
      </c>
      <c r="U47" s="17">
        <v>4.2488532918999997E-2</v>
      </c>
    </row>
    <row r="48" spans="2:21" x14ac:dyDescent="0.25">
      <c r="B48" s="26" t="s">
        <v>347</v>
      </c>
      <c r="C48" s="14" t="s">
        <v>348</v>
      </c>
      <c r="D48" s="14" t="s">
        <v>130</v>
      </c>
      <c r="E48" s="14" t="s">
        <v>243</v>
      </c>
      <c r="F48" s="22">
        <v>513141879</v>
      </c>
      <c r="G48" s="14" t="s">
        <v>244</v>
      </c>
      <c r="H48" s="27" t="s">
        <v>322</v>
      </c>
      <c r="I48" s="14" t="s">
        <v>246</v>
      </c>
      <c r="J48" s="9"/>
      <c r="K48" s="23">
        <v>1.32</v>
      </c>
      <c r="L48" s="14" t="s">
        <v>48</v>
      </c>
      <c r="M48" s="14" t="s">
        <v>349</v>
      </c>
      <c r="N48" s="17">
        <v>-0.93</v>
      </c>
      <c r="O48" s="17">
        <v>13906.3</v>
      </c>
      <c r="P48" s="24">
        <v>112.2</v>
      </c>
      <c r="Q48" s="17">
        <v>0</v>
      </c>
      <c r="R48" s="17">
        <v>15.602869999999999</v>
      </c>
      <c r="S48" s="17">
        <v>4.0421201570000004E-3</v>
      </c>
      <c r="T48" s="17">
        <v>0.12245891302</v>
      </c>
      <c r="U48" s="17">
        <v>5.9897655264000003E-2</v>
      </c>
    </row>
    <row r="49" spans="2:21" x14ac:dyDescent="0.25">
      <c r="B49" s="26" t="s">
        <v>350</v>
      </c>
      <c r="C49" s="14" t="s">
        <v>351</v>
      </c>
      <c r="D49" s="14" t="s">
        <v>130</v>
      </c>
      <c r="E49" s="14" t="s">
        <v>243</v>
      </c>
      <c r="F49" s="22">
        <v>513141879</v>
      </c>
      <c r="G49" s="14" t="s">
        <v>244</v>
      </c>
      <c r="H49" s="27" t="s">
        <v>322</v>
      </c>
      <c r="I49" s="14" t="s">
        <v>246</v>
      </c>
      <c r="J49" s="9"/>
      <c r="K49" s="23">
        <v>0.27</v>
      </c>
      <c r="L49" s="14" t="s">
        <v>48</v>
      </c>
      <c r="M49" s="14" t="s">
        <v>352</v>
      </c>
      <c r="N49" s="17">
        <v>-2.2999999999999998</v>
      </c>
      <c r="O49" s="17">
        <v>39756</v>
      </c>
      <c r="P49" s="24">
        <v>105.52</v>
      </c>
      <c r="Q49" s="17">
        <v>0</v>
      </c>
      <c r="R49" s="17">
        <v>41.950530000000001</v>
      </c>
      <c r="S49" s="17">
        <v>4.0421622859999999E-3</v>
      </c>
      <c r="T49" s="17">
        <v>0.329248164244</v>
      </c>
      <c r="U49" s="17">
        <v>0.161043345492</v>
      </c>
    </row>
    <row r="50" spans="2:21" x14ac:dyDescent="0.25">
      <c r="B50" s="26" t="s">
        <v>353</v>
      </c>
      <c r="C50" s="14" t="s">
        <v>354</v>
      </c>
      <c r="D50" s="14" t="s">
        <v>130</v>
      </c>
      <c r="E50" s="14" t="s">
        <v>243</v>
      </c>
      <c r="F50" s="22">
        <v>520001736</v>
      </c>
      <c r="G50" s="14" t="s">
        <v>288</v>
      </c>
      <c r="H50" s="27" t="s">
        <v>322</v>
      </c>
      <c r="I50" s="14" t="s">
        <v>246</v>
      </c>
      <c r="J50" s="9"/>
      <c r="K50" s="23">
        <v>4.18</v>
      </c>
      <c r="L50" s="14" t="s">
        <v>48</v>
      </c>
      <c r="M50" s="14" t="s">
        <v>355</v>
      </c>
      <c r="N50" s="17">
        <v>0.45</v>
      </c>
      <c r="O50" s="17">
        <v>76289</v>
      </c>
      <c r="P50" s="24">
        <v>144.5</v>
      </c>
      <c r="Q50" s="17">
        <v>0</v>
      </c>
      <c r="R50" s="17">
        <v>110.2376</v>
      </c>
      <c r="S50" s="17">
        <v>4.0422296399999997E-3</v>
      </c>
      <c r="T50" s="17">
        <v>0.86519830454199997</v>
      </c>
      <c r="U50" s="17">
        <v>0.42318969279000002</v>
      </c>
    </row>
    <row r="51" spans="2:21" x14ac:dyDescent="0.25">
      <c r="B51" s="26" t="s">
        <v>356</v>
      </c>
      <c r="C51" s="14" t="s">
        <v>357</v>
      </c>
      <c r="D51" s="14" t="s">
        <v>130</v>
      </c>
      <c r="E51" s="14" t="s">
        <v>243</v>
      </c>
      <c r="F51" s="22">
        <v>520007030</v>
      </c>
      <c r="G51" s="14" t="s">
        <v>244</v>
      </c>
      <c r="H51" s="27" t="s">
        <v>322</v>
      </c>
      <c r="I51" s="14" t="s">
        <v>246</v>
      </c>
      <c r="J51" s="9"/>
      <c r="K51" s="23">
        <v>1.67</v>
      </c>
      <c r="L51" s="14" t="s">
        <v>48</v>
      </c>
      <c r="M51" s="14" t="s">
        <v>358</v>
      </c>
      <c r="N51" s="17">
        <v>-0.85</v>
      </c>
      <c r="O51" s="17">
        <v>17217</v>
      </c>
      <c r="P51" s="24">
        <v>117.89</v>
      </c>
      <c r="Q51" s="17">
        <v>0</v>
      </c>
      <c r="R51" s="17">
        <v>20.29712</v>
      </c>
      <c r="S51" s="17">
        <v>4.0421850380000001E-3</v>
      </c>
      <c r="T51" s="17">
        <v>0.15930167031100001</v>
      </c>
      <c r="U51" s="17">
        <v>7.7918350701000005E-2</v>
      </c>
    </row>
    <row r="52" spans="2:21" x14ac:dyDescent="0.25">
      <c r="B52" s="26" t="s">
        <v>359</v>
      </c>
      <c r="C52" s="14" t="s">
        <v>360</v>
      </c>
      <c r="D52" s="14" t="s">
        <v>130</v>
      </c>
      <c r="E52" s="14" t="s">
        <v>243</v>
      </c>
      <c r="F52" s="22">
        <v>520029935</v>
      </c>
      <c r="G52" s="14" t="s">
        <v>244</v>
      </c>
      <c r="H52" s="27" t="s">
        <v>322</v>
      </c>
      <c r="I52" s="14" t="s">
        <v>246</v>
      </c>
      <c r="J52" s="9"/>
      <c r="K52" s="23">
        <v>2.0299999999999998</v>
      </c>
      <c r="L52" s="14" t="s">
        <v>48</v>
      </c>
      <c r="M52" s="14" t="s">
        <v>355</v>
      </c>
      <c r="N52" s="17">
        <v>-0.76</v>
      </c>
      <c r="O52" s="17">
        <v>11731.46</v>
      </c>
      <c r="P52" s="24">
        <v>134.19999999999999</v>
      </c>
      <c r="Q52" s="17">
        <v>0</v>
      </c>
      <c r="R52" s="17">
        <v>15.74362</v>
      </c>
      <c r="S52" s="17">
        <v>4.0420026540000003E-3</v>
      </c>
      <c r="T52" s="17">
        <v>0.12356358748100001</v>
      </c>
      <c r="U52" s="17">
        <v>6.0437978613000001E-2</v>
      </c>
    </row>
    <row r="53" spans="2:21" x14ac:dyDescent="0.25">
      <c r="B53" s="26" t="s">
        <v>361</v>
      </c>
      <c r="C53" s="14" t="s">
        <v>362</v>
      </c>
      <c r="D53" s="14" t="s">
        <v>130</v>
      </c>
      <c r="E53" s="14" t="s">
        <v>243</v>
      </c>
      <c r="F53" s="22">
        <v>520000472</v>
      </c>
      <c r="G53" s="14" t="s">
        <v>363</v>
      </c>
      <c r="H53" s="27" t="s">
        <v>364</v>
      </c>
      <c r="I53" s="14" t="s">
        <v>290</v>
      </c>
      <c r="J53" s="9"/>
      <c r="K53" s="23">
        <v>5.71</v>
      </c>
      <c r="L53" s="14" t="s">
        <v>48</v>
      </c>
      <c r="M53" s="14" t="s">
        <v>365</v>
      </c>
      <c r="N53" s="17">
        <v>0.75</v>
      </c>
      <c r="O53" s="17">
        <v>118902</v>
      </c>
      <c r="P53" s="24">
        <v>125.6</v>
      </c>
      <c r="Q53" s="17">
        <v>0</v>
      </c>
      <c r="R53" s="17">
        <v>149.34091000000001</v>
      </c>
      <c r="S53" s="17">
        <v>4.0422453420000002E-3</v>
      </c>
      <c r="T53" s="17">
        <v>1.172100101334</v>
      </c>
      <c r="U53" s="17">
        <v>0.57330288235399995</v>
      </c>
    </row>
    <row r="54" spans="2:21" x14ac:dyDescent="0.25">
      <c r="B54" s="26" t="s">
        <v>366</v>
      </c>
      <c r="C54" s="14" t="s">
        <v>367</v>
      </c>
      <c r="D54" s="14" t="s">
        <v>130</v>
      </c>
      <c r="E54" s="14" t="s">
        <v>243</v>
      </c>
      <c r="F54" s="22">
        <v>520000472</v>
      </c>
      <c r="G54" s="14" t="s">
        <v>363</v>
      </c>
      <c r="H54" s="27" t="s">
        <v>364</v>
      </c>
      <c r="I54" s="14" t="s">
        <v>290</v>
      </c>
      <c r="J54" s="9"/>
      <c r="K54" s="23">
        <v>7.73</v>
      </c>
      <c r="L54" s="14" t="s">
        <v>48</v>
      </c>
      <c r="M54" s="14" t="s">
        <v>358</v>
      </c>
      <c r="N54" s="17">
        <v>1.18</v>
      </c>
      <c r="O54" s="17">
        <v>108886.63</v>
      </c>
      <c r="P54" s="24">
        <v>122.99</v>
      </c>
      <c r="Q54" s="17">
        <v>3.2626599999999999</v>
      </c>
      <c r="R54" s="17">
        <v>137.18233000000001</v>
      </c>
      <c r="S54" s="17">
        <v>4.0422516369999998E-3</v>
      </c>
      <c r="T54" s="17">
        <v>1.0766736515419999</v>
      </c>
      <c r="U54" s="17">
        <v>0.52662746729700005</v>
      </c>
    </row>
    <row r="55" spans="2:21" x14ac:dyDescent="0.25">
      <c r="B55" s="26" t="s">
        <v>368</v>
      </c>
      <c r="C55" s="14" t="s">
        <v>369</v>
      </c>
      <c r="D55" s="14" t="s">
        <v>130</v>
      </c>
      <c r="E55" s="14" t="s">
        <v>243</v>
      </c>
      <c r="F55" s="22">
        <v>520018078</v>
      </c>
      <c r="G55" s="14" t="s">
        <v>244</v>
      </c>
      <c r="H55" s="27" t="s">
        <v>322</v>
      </c>
      <c r="I55" s="14" t="s">
        <v>246</v>
      </c>
      <c r="J55" s="9"/>
      <c r="K55" s="23">
        <v>1.31</v>
      </c>
      <c r="L55" s="14" t="s">
        <v>48</v>
      </c>
      <c r="M55" s="14" t="s">
        <v>195</v>
      </c>
      <c r="N55" s="17">
        <v>-0.69</v>
      </c>
      <c r="O55" s="17">
        <v>40422</v>
      </c>
      <c r="P55" s="24">
        <v>119.55</v>
      </c>
      <c r="Q55" s="17">
        <v>0</v>
      </c>
      <c r="R55" s="17">
        <v>48.3245</v>
      </c>
      <c r="S55" s="17">
        <v>4.0422040419999996E-3</v>
      </c>
      <c r="T55" s="17">
        <v>0.37927418111299999</v>
      </c>
      <c r="U55" s="17">
        <v>0.18551229625099999</v>
      </c>
    </row>
    <row r="56" spans="2:21" x14ac:dyDescent="0.25">
      <c r="B56" s="26" t="s">
        <v>370</v>
      </c>
      <c r="C56" s="14" t="s">
        <v>371</v>
      </c>
      <c r="D56" s="14" t="s">
        <v>130</v>
      </c>
      <c r="E56" s="14" t="s">
        <v>243</v>
      </c>
      <c r="F56" s="22">
        <v>520018078</v>
      </c>
      <c r="G56" s="14" t="s">
        <v>244</v>
      </c>
      <c r="H56" s="27" t="s">
        <v>322</v>
      </c>
      <c r="I56" s="14" t="s">
        <v>246</v>
      </c>
      <c r="J56" s="9"/>
      <c r="K56" s="23">
        <v>1.78</v>
      </c>
      <c r="L56" s="14" t="s">
        <v>48</v>
      </c>
      <c r="M56" s="14" t="s">
        <v>136</v>
      </c>
      <c r="N56" s="17">
        <v>-0.32</v>
      </c>
      <c r="O56" s="17">
        <v>54570</v>
      </c>
      <c r="P56" s="24">
        <v>117.66</v>
      </c>
      <c r="Q56" s="17">
        <v>0</v>
      </c>
      <c r="R56" s="17">
        <v>64.207059999999998</v>
      </c>
      <c r="S56" s="17">
        <v>4.0422282100000002E-3</v>
      </c>
      <c r="T56" s="17">
        <v>0.50392823729500003</v>
      </c>
      <c r="U56" s="17">
        <v>0.246483649828</v>
      </c>
    </row>
    <row r="57" spans="2:21" x14ac:dyDescent="0.25">
      <c r="B57" s="26" t="s">
        <v>372</v>
      </c>
      <c r="C57" s="14" t="s">
        <v>373</v>
      </c>
      <c r="D57" s="14" t="s">
        <v>130</v>
      </c>
      <c r="E57" s="14" t="s">
        <v>243</v>
      </c>
      <c r="F57" s="22">
        <v>513704304</v>
      </c>
      <c r="G57" s="14" t="s">
        <v>244</v>
      </c>
      <c r="H57" s="27" t="s">
        <v>322</v>
      </c>
      <c r="I57" s="14" t="s">
        <v>246</v>
      </c>
      <c r="J57" s="9"/>
      <c r="K57" s="23">
        <v>5.65</v>
      </c>
      <c r="L57" s="14" t="s">
        <v>48</v>
      </c>
      <c r="M57" s="14" t="s">
        <v>174</v>
      </c>
      <c r="N57" s="17">
        <v>0.51</v>
      </c>
      <c r="O57" s="17">
        <v>20662.77</v>
      </c>
      <c r="P57" s="24">
        <v>105.93</v>
      </c>
      <c r="Q57" s="17">
        <v>0</v>
      </c>
      <c r="R57" s="17">
        <v>21.888069999999999</v>
      </c>
      <c r="S57" s="17">
        <v>4.0422015149999997E-3</v>
      </c>
      <c r="T57" s="17">
        <v>0.171788219751</v>
      </c>
      <c r="U57" s="17">
        <v>8.4025828021000004E-2</v>
      </c>
    </row>
    <row r="58" spans="2:21" x14ac:dyDescent="0.25">
      <c r="B58" s="26" t="s">
        <v>374</v>
      </c>
      <c r="C58" s="14" t="s">
        <v>375</v>
      </c>
      <c r="D58" s="14" t="s">
        <v>130</v>
      </c>
      <c r="E58" s="14" t="s">
        <v>243</v>
      </c>
      <c r="F58" s="22">
        <v>513704304</v>
      </c>
      <c r="G58" s="14" t="s">
        <v>244</v>
      </c>
      <c r="H58" s="27" t="s">
        <v>322</v>
      </c>
      <c r="I58" s="14" t="s">
        <v>246</v>
      </c>
      <c r="J58" s="9"/>
      <c r="K58" s="23">
        <v>1.17</v>
      </c>
      <c r="L58" s="14" t="s">
        <v>48</v>
      </c>
      <c r="M58" s="14" t="s">
        <v>376</v>
      </c>
      <c r="N58" s="17">
        <v>-1.0900000000000001</v>
      </c>
      <c r="O58" s="17">
        <v>8841.3700000000008</v>
      </c>
      <c r="P58" s="24">
        <v>130.41</v>
      </c>
      <c r="Q58" s="17">
        <v>0</v>
      </c>
      <c r="R58" s="17">
        <v>11.53003</v>
      </c>
      <c r="S58" s="17">
        <v>4.0418937340000001E-3</v>
      </c>
      <c r="T58" s="17">
        <v>9.0493283664000002E-2</v>
      </c>
      <c r="U58" s="17">
        <v>4.4262482615000001E-2</v>
      </c>
    </row>
    <row r="59" spans="2:21" x14ac:dyDescent="0.25">
      <c r="B59" s="26" t="s">
        <v>377</v>
      </c>
      <c r="C59" s="14" t="s">
        <v>378</v>
      </c>
      <c r="D59" s="14" t="s">
        <v>130</v>
      </c>
      <c r="E59" s="14" t="s">
        <v>243</v>
      </c>
      <c r="F59" s="22">
        <v>513704304</v>
      </c>
      <c r="G59" s="14" t="s">
        <v>244</v>
      </c>
      <c r="H59" s="27" t="s">
        <v>322</v>
      </c>
      <c r="I59" s="14" t="s">
        <v>246</v>
      </c>
      <c r="J59" s="9"/>
      <c r="K59" s="23">
        <v>2.27</v>
      </c>
      <c r="L59" s="14" t="s">
        <v>48</v>
      </c>
      <c r="M59" s="14" t="s">
        <v>379</v>
      </c>
      <c r="N59" s="17">
        <v>-0.48</v>
      </c>
      <c r="O59" s="17">
        <v>14405.24</v>
      </c>
      <c r="P59" s="24">
        <v>120.71</v>
      </c>
      <c r="Q59" s="17">
        <v>0</v>
      </c>
      <c r="R59" s="17">
        <v>17.388570000000001</v>
      </c>
      <c r="S59" s="17">
        <v>4.0422499979999998E-3</v>
      </c>
      <c r="T59" s="17">
        <v>0.13647395518700001</v>
      </c>
      <c r="U59" s="17">
        <v>6.6752755831999994E-2</v>
      </c>
    </row>
    <row r="60" spans="2:21" x14ac:dyDescent="0.25">
      <c r="B60" s="26" t="s">
        <v>380</v>
      </c>
      <c r="C60" s="14" t="s">
        <v>381</v>
      </c>
      <c r="D60" s="14" t="s">
        <v>130</v>
      </c>
      <c r="E60" s="14" t="s">
        <v>243</v>
      </c>
      <c r="F60" s="22">
        <v>520037789</v>
      </c>
      <c r="G60" s="14" t="s">
        <v>288</v>
      </c>
      <c r="H60" s="27" t="s">
        <v>322</v>
      </c>
      <c r="I60" s="14" t="s">
        <v>246</v>
      </c>
      <c r="J60" s="9"/>
      <c r="K60" s="23">
        <v>1.22</v>
      </c>
      <c r="L60" s="14" t="s">
        <v>48</v>
      </c>
      <c r="M60" s="14" t="s">
        <v>382</v>
      </c>
      <c r="N60" s="17">
        <v>-1.1499999999999999</v>
      </c>
      <c r="O60" s="17">
        <v>18411.560000000001</v>
      </c>
      <c r="P60" s="24">
        <v>121.27</v>
      </c>
      <c r="Q60" s="17">
        <v>0</v>
      </c>
      <c r="R60" s="17">
        <v>22.3277</v>
      </c>
      <c r="S60" s="17">
        <v>4.0420993519999998E-3</v>
      </c>
      <c r="T60" s="17">
        <v>0.175238649828</v>
      </c>
      <c r="U60" s="17">
        <v>8.5713517924999996E-2</v>
      </c>
    </row>
    <row r="61" spans="2:21" x14ac:dyDescent="0.25">
      <c r="B61" s="26" t="s">
        <v>383</v>
      </c>
      <c r="C61" s="14" t="s">
        <v>384</v>
      </c>
      <c r="D61" s="14" t="s">
        <v>130</v>
      </c>
      <c r="E61" s="14" t="s">
        <v>243</v>
      </c>
      <c r="F61" s="22">
        <v>520037789</v>
      </c>
      <c r="G61" s="14" t="s">
        <v>288</v>
      </c>
      <c r="H61" s="27" t="s">
        <v>322</v>
      </c>
      <c r="I61" s="14" t="s">
        <v>246</v>
      </c>
      <c r="J61" s="9"/>
      <c r="K61" s="23">
        <v>2.58</v>
      </c>
      <c r="L61" s="14" t="s">
        <v>48</v>
      </c>
      <c r="M61" s="14" t="s">
        <v>385</v>
      </c>
      <c r="N61" s="17">
        <v>-0.4</v>
      </c>
      <c r="O61" s="17">
        <v>35055.29</v>
      </c>
      <c r="P61" s="24">
        <v>109.84</v>
      </c>
      <c r="Q61" s="17">
        <v>0</v>
      </c>
      <c r="R61" s="17">
        <v>38.504730000000002</v>
      </c>
      <c r="S61" s="17">
        <v>3.1098373009999999E-3</v>
      </c>
      <c r="T61" s="17">
        <v>0.30220384980100001</v>
      </c>
      <c r="U61" s="17">
        <v>0.147815308566</v>
      </c>
    </row>
    <row r="62" spans="2:21" x14ac:dyDescent="0.25">
      <c r="B62" s="26" t="s">
        <v>386</v>
      </c>
      <c r="C62" s="14" t="s">
        <v>387</v>
      </c>
      <c r="D62" s="14" t="s">
        <v>130</v>
      </c>
      <c r="E62" s="14" t="s">
        <v>243</v>
      </c>
      <c r="F62" s="22">
        <v>520037789</v>
      </c>
      <c r="G62" s="14" t="s">
        <v>288</v>
      </c>
      <c r="H62" s="27" t="s">
        <v>322</v>
      </c>
      <c r="I62" s="14" t="s">
        <v>246</v>
      </c>
      <c r="J62" s="9"/>
      <c r="K62" s="23">
        <v>6.83</v>
      </c>
      <c r="L62" s="14" t="s">
        <v>48</v>
      </c>
      <c r="M62" s="14" t="s">
        <v>388</v>
      </c>
      <c r="N62" s="17">
        <v>1.34</v>
      </c>
      <c r="O62" s="17">
        <v>32072.81</v>
      </c>
      <c r="P62" s="24">
        <v>108.37</v>
      </c>
      <c r="Q62" s="17">
        <v>0.72109999999999996</v>
      </c>
      <c r="R62" s="17">
        <v>35.478400000000001</v>
      </c>
      <c r="S62" s="17">
        <v>4.0004096939999997E-3</v>
      </c>
      <c r="T62" s="17">
        <v>0.27845173994900002</v>
      </c>
      <c r="U62" s="17">
        <v>0.136197569583</v>
      </c>
    </row>
    <row r="63" spans="2:21" x14ac:dyDescent="0.25">
      <c r="B63" s="26" t="s">
        <v>389</v>
      </c>
      <c r="C63" s="14" t="s">
        <v>390</v>
      </c>
      <c r="D63" s="14" t="s">
        <v>130</v>
      </c>
      <c r="E63" s="14" t="s">
        <v>243</v>
      </c>
      <c r="F63" s="22">
        <v>520037789</v>
      </c>
      <c r="G63" s="14" t="s">
        <v>288</v>
      </c>
      <c r="H63" s="27" t="s">
        <v>322</v>
      </c>
      <c r="I63" s="14" t="s">
        <v>246</v>
      </c>
      <c r="J63" s="9"/>
      <c r="K63" s="23">
        <v>5.57</v>
      </c>
      <c r="L63" s="14" t="s">
        <v>48</v>
      </c>
      <c r="M63" s="14" t="s">
        <v>391</v>
      </c>
      <c r="N63" s="17">
        <v>1.02</v>
      </c>
      <c r="O63" s="17">
        <v>52790.66</v>
      </c>
      <c r="P63" s="24">
        <v>106.3</v>
      </c>
      <c r="Q63" s="17">
        <v>0</v>
      </c>
      <c r="R63" s="17">
        <v>56.11647</v>
      </c>
      <c r="S63" s="17">
        <v>4.0422382220000001E-3</v>
      </c>
      <c r="T63" s="17">
        <v>0.44042935169899999</v>
      </c>
      <c r="U63" s="17">
        <v>0.215424788817</v>
      </c>
    </row>
    <row r="64" spans="2:21" x14ac:dyDescent="0.25">
      <c r="B64" s="26" t="s">
        <v>392</v>
      </c>
      <c r="C64" s="14" t="s">
        <v>393</v>
      </c>
      <c r="D64" s="14" t="s">
        <v>130</v>
      </c>
      <c r="E64" s="14" t="s">
        <v>243</v>
      </c>
      <c r="F64" s="22">
        <v>520037789</v>
      </c>
      <c r="G64" s="14" t="s">
        <v>288</v>
      </c>
      <c r="H64" s="27" t="s">
        <v>322</v>
      </c>
      <c r="I64" s="14" t="s">
        <v>246</v>
      </c>
      <c r="J64" s="9"/>
      <c r="K64" s="23">
        <v>6.08</v>
      </c>
      <c r="L64" s="14" t="s">
        <v>48</v>
      </c>
      <c r="M64" s="14" t="s">
        <v>394</v>
      </c>
      <c r="N64" s="17">
        <v>1.08</v>
      </c>
      <c r="O64" s="17">
        <v>32029.67</v>
      </c>
      <c r="P64" s="24">
        <v>109.58</v>
      </c>
      <c r="Q64" s="17">
        <v>0</v>
      </c>
      <c r="R64" s="17">
        <v>35.098109999999998</v>
      </c>
      <c r="S64" s="17">
        <v>4.0421968090000003E-3</v>
      </c>
      <c r="T64" s="17">
        <v>0.27546703905600001</v>
      </c>
      <c r="U64" s="17">
        <v>0.13473767923400001</v>
      </c>
    </row>
    <row r="65" spans="2:21" x14ac:dyDescent="0.25">
      <c r="B65" s="26" t="s">
        <v>395</v>
      </c>
      <c r="C65" s="14" t="s">
        <v>396</v>
      </c>
      <c r="D65" s="14" t="s">
        <v>130</v>
      </c>
      <c r="E65" s="14" t="s">
        <v>243</v>
      </c>
      <c r="F65" s="22">
        <v>520032640</v>
      </c>
      <c r="G65" s="14" t="s">
        <v>244</v>
      </c>
      <c r="H65" s="27" t="s">
        <v>322</v>
      </c>
      <c r="I65" s="14" t="s">
        <v>246</v>
      </c>
      <c r="J65" s="9"/>
      <c r="K65" s="23">
        <v>1.21</v>
      </c>
      <c r="L65" s="14" t="s">
        <v>48</v>
      </c>
      <c r="M65" s="14" t="s">
        <v>397</v>
      </c>
      <c r="N65" s="17">
        <v>-0.84</v>
      </c>
      <c r="O65" s="17">
        <v>63665</v>
      </c>
      <c r="P65" s="24">
        <v>121.44</v>
      </c>
      <c r="Q65" s="17">
        <v>1.1289</v>
      </c>
      <c r="R65" s="17">
        <v>78.443680000000001</v>
      </c>
      <c r="S65" s="17">
        <v>4.0422222219999998E-3</v>
      </c>
      <c r="T65" s="17">
        <v>0.61566415577</v>
      </c>
      <c r="U65" s="17">
        <v>0.30113642568799998</v>
      </c>
    </row>
    <row r="66" spans="2:21" x14ac:dyDescent="0.25">
      <c r="B66" s="26" t="s">
        <v>398</v>
      </c>
      <c r="C66" s="14" t="s">
        <v>399</v>
      </c>
      <c r="D66" s="14" t="s">
        <v>130</v>
      </c>
      <c r="E66" s="14" t="s">
        <v>243</v>
      </c>
      <c r="F66" s="22">
        <v>513821488</v>
      </c>
      <c r="G66" s="14" t="s">
        <v>288</v>
      </c>
      <c r="H66" s="27" t="s">
        <v>322</v>
      </c>
      <c r="I66" s="14" t="s">
        <v>246</v>
      </c>
      <c r="J66" s="9"/>
      <c r="K66" s="23">
        <v>6.42</v>
      </c>
      <c r="L66" s="14" t="s">
        <v>48</v>
      </c>
      <c r="M66" s="14" t="s">
        <v>136</v>
      </c>
      <c r="N66" s="17">
        <v>1.1000000000000001</v>
      </c>
      <c r="O66" s="17">
        <v>40673</v>
      </c>
      <c r="P66" s="24">
        <v>120.78</v>
      </c>
      <c r="Q66" s="17">
        <v>0</v>
      </c>
      <c r="R66" s="17">
        <v>49.124850000000002</v>
      </c>
      <c r="S66" s="17">
        <v>4.0422301769999997E-3</v>
      </c>
      <c r="T66" s="17">
        <v>0.385555717204</v>
      </c>
      <c r="U66" s="17">
        <v>0.18858474948500001</v>
      </c>
    </row>
    <row r="67" spans="2:21" x14ac:dyDescent="0.25">
      <c r="B67" s="26" t="s">
        <v>400</v>
      </c>
      <c r="C67" s="14" t="s">
        <v>401</v>
      </c>
      <c r="D67" s="14" t="s">
        <v>130</v>
      </c>
      <c r="E67" s="14" t="s">
        <v>243</v>
      </c>
      <c r="F67" s="22">
        <v>513821488</v>
      </c>
      <c r="G67" s="14" t="s">
        <v>288</v>
      </c>
      <c r="H67" s="27" t="s">
        <v>322</v>
      </c>
      <c r="I67" s="14" t="s">
        <v>246</v>
      </c>
      <c r="J67" s="9"/>
      <c r="K67" s="23">
        <v>3.67</v>
      </c>
      <c r="L67" s="14" t="s">
        <v>48</v>
      </c>
      <c r="M67" s="14" t="s">
        <v>136</v>
      </c>
      <c r="N67" s="17">
        <v>0.2</v>
      </c>
      <c r="O67" s="17">
        <v>27641.58</v>
      </c>
      <c r="P67" s="24">
        <v>114.8</v>
      </c>
      <c r="Q67" s="17">
        <v>0</v>
      </c>
      <c r="R67" s="17">
        <v>31.732530000000001</v>
      </c>
      <c r="S67" s="17">
        <v>4.0421282550000001E-3</v>
      </c>
      <c r="T67" s="17">
        <v>0.24905233019199999</v>
      </c>
      <c r="U67" s="17">
        <v>0.121817597826</v>
      </c>
    </row>
    <row r="68" spans="2:21" x14ac:dyDescent="0.25">
      <c r="B68" s="26" t="s">
        <v>402</v>
      </c>
      <c r="C68" s="14" t="s">
        <v>403</v>
      </c>
      <c r="D68" s="14" t="s">
        <v>130</v>
      </c>
      <c r="E68" s="14" t="s">
        <v>243</v>
      </c>
      <c r="F68" s="22">
        <v>513821488</v>
      </c>
      <c r="G68" s="14" t="s">
        <v>288</v>
      </c>
      <c r="H68" s="27" t="s">
        <v>322</v>
      </c>
      <c r="I68" s="14" t="s">
        <v>246</v>
      </c>
      <c r="J68" s="9"/>
      <c r="K68" s="23">
        <v>7.82</v>
      </c>
      <c r="L68" s="14" t="s">
        <v>48</v>
      </c>
      <c r="M68" s="14" t="s">
        <v>404</v>
      </c>
      <c r="N68" s="17">
        <v>1.48</v>
      </c>
      <c r="O68" s="17">
        <v>10948</v>
      </c>
      <c r="P68" s="24">
        <v>118.74</v>
      </c>
      <c r="Q68" s="17">
        <v>0</v>
      </c>
      <c r="R68" s="17">
        <v>12.99966</v>
      </c>
      <c r="S68" s="17">
        <v>4.0419807769999996E-3</v>
      </c>
      <c r="T68" s="17">
        <v>0.102027654735</v>
      </c>
      <c r="U68" s="17">
        <v>4.9904226160000002E-2</v>
      </c>
    </row>
    <row r="69" spans="2:21" x14ac:dyDescent="0.25">
      <c r="B69" s="26" t="s">
        <v>405</v>
      </c>
      <c r="C69" s="14" t="s">
        <v>406</v>
      </c>
      <c r="D69" s="14" t="s">
        <v>130</v>
      </c>
      <c r="E69" s="14" t="s">
        <v>243</v>
      </c>
      <c r="F69" s="22">
        <v>520022732</v>
      </c>
      <c r="G69" s="14" t="s">
        <v>407</v>
      </c>
      <c r="H69" s="27" t="s">
        <v>322</v>
      </c>
      <c r="I69" s="14" t="s">
        <v>246</v>
      </c>
      <c r="J69" s="9"/>
      <c r="K69" s="23">
        <v>5.19</v>
      </c>
      <c r="L69" s="14" t="s">
        <v>48</v>
      </c>
      <c r="M69" s="14" t="s">
        <v>408</v>
      </c>
      <c r="N69" s="17">
        <v>0.79</v>
      </c>
      <c r="O69" s="17">
        <v>13127.12</v>
      </c>
      <c r="P69" s="24">
        <v>113.17</v>
      </c>
      <c r="Q69" s="17">
        <v>0</v>
      </c>
      <c r="R69" s="17">
        <v>14.85596</v>
      </c>
      <c r="S69" s="17">
        <v>4.0419805429999997E-3</v>
      </c>
      <c r="T69" s="17">
        <v>0.116596800042</v>
      </c>
      <c r="U69" s="17">
        <v>5.7030352153000001E-2</v>
      </c>
    </row>
    <row r="70" spans="2:21" x14ac:dyDescent="0.25">
      <c r="B70" s="26" t="s">
        <v>409</v>
      </c>
      <c r="C70" s="14" t="s">
        <v>410</v>
      </c>
      <c r="D70" s="14" t="s">
        <v>130</v>
      </c>
      <c r="E70" s="14" t="s">
        <v>243</v>
      </c>
      <c r="F70" s="22">
        <v>520022732</v>
      </c>
      <c r="G70" s="14" t="s">
        <v>407</v>
      </c>
      <c r="H70" s="27" t="s">
        <v>322</v>
      </c>
      <c r="I70" s="14" t="s">
        <v>246</v>
      </c>
      <c r="J70" s="9"/>
      <c r="K70" s="23">
        <v>5.07</v>
      </c>
      <c r="L70" s="14" t="s">
        <v>48</v>
      </c>
      <c r="M70" s="14" t="s">
        <v>411</v>
      </c>
      <c r="N70" s="17">
        <v>0.68</v>
      </c>
      <c r="O70" s="17">
        <v>37101</v>
      </c>
      <c r="P70" s="24">
        <v>121.51</v>
      </c>
      <c r="Q70" s="17">
        <v>0</v>
      </c>
      <c r="R70" s="17">
        <v>45.081429999999997</v>
      </c>
      <c r="S70" s="17">
        <v>4.0422323930000004E-3</v>
      </c>
      <c r="T70" s="17">
        <v>0.35382099031800002</v>
      </c>
      <c r="U70" s="17">
        <v>0.173062516892</v>
      </c>
    </row>
    <row r="71" spans="2:21" x14ac:dyDescent="0.25">
      <c r="B71" s="26" t="s">
        <v>412</v>
      </c>
      <c r="C71" s="14" t="s">
        <v>413</v>
      </c>
      <c r="D71" s="14" t="s">
        <v>130</v>
      </c>
      <c r="E71" s="14" t="s">
        <v>243</v>
      </c>
      <c r="F71" s="22">
        <v>513754069</v>
      </c>
      <c r="G71" s="14" t="s">
        <v>414</v>
      </c>
      <c r="H71" s="27" t="s">
        <v>415</v>
      </c>
      <c r="I71" s="14" t="s">
        <v>246</v>
      </c>
      <c r="J71" s="9"/>
      <c r="K71" s="23">
        <v>2.2400000000000002</v>
      </c>
      <c r="L71" s="14" t="s">
        <v>48</v>
      </c>
      <c r="M71" s="14" t="s">
        <v>187</v>
      </c>
      <c r="N71" s="17">
        <v>-0.39</v>
      </c>
      <c r="O71" s="17">
        <v>31315</v>
      </c>
      <c r="P71" s="24">
        <v>118.72</v>
      </c>
      <c r="Q71" s="17">
        <v>0</v>
      </c>
      <c r="R71" s="17">
        <v>37.177169999999997</v>
      </c>
      <c r="S71" s="17">
        <v>4.042203078E-3</v>
      </c>
      <c r="T71" s="17">
        <v>0.29178451319400001</v>
      </c>
      <c r="U71" s="17">
        <v>0.14271895570199999</v>
      </c>
    </row>
    <row r="72" spans="2:21" x14ac:dyDescent="0.25">
      <c r="B72" s="26" t="s">
        <v>416</v>
      </c>
      <c r="C72" s="14" t="s">
        <v>417</v>
      </c>
      <c r="D72" s="14" t="s">
        <v>130</v>
      </c>
      <c r="E72" s="14" t="s">
        <v>243</v>
      </c>
      <c r="F72" s="22">
        <v>514290345</v>
      </c>
      <c r="G72" s="14" t="s">
        <v>414</v>
      </c>
      <c r="H72" s="27" t="s">
        <v>415</v>
      </c>
      <c r="I72" s="14" t="s">
        <v>246</v>
      </c>
      <c r="J72" s="9"/>
      <c r="K72" s="23">
        <v>0.49</v>
      </c>
      <c r="L72" s="14" t="s">
        <v>48</v>
      </c>
      <c r="M72" s="14" t="s">
        <v>418</v>
      </c>
      <c r="N72" s="17">
        <v>-1.8</v>
      </c>
      <c r="O72" s="17">
        <v>16723</v>
      </c>
      <c r="P72" s="24">
        <v>109.5</v>
      </c>
      <c r="Q72" s="17">
        <v>0</v>
      </c>
      <c r="R72" s="17">
        <v>18.311679999999999</v>
      </c>
      <c r="S72" s="17">
        <v>4.0421839340000001E-3</v>
      </c>
      <c r="T72" s="17">
        <v>0.14371897147000001</v>
      </c>
      <c r="U72" s="17">
        <v>7.0296470838000003E-2</v>
      </c>
    </row>
    <row r="73" spans="2:21" x14ac:dyDescent="0.25">
      <c r="B73" s="26" t="s">
        <v>419</v>
      </c>
      <c r="C73" s="14" t="s">
        <v>420</v>
      </c>
      <c r="D73" s="14" t="s">
        <v>130</v>
      </c>
      <c r="E73" s="14" t="s">
        <v>243</v>
      </c>
      <c r="F73" s="22">
        <v>513668277</v>
      </c>
      <c r="G73" s="14" t="s">
        <v>244</v>
      </c>
      <c r="H73" s="27" t="s">
        <v>421</v>
      </c>
      <c r="I73" s="14" t="s">
        <v>290</v>
      </c>
      <c r="J73" s="9"/>
      <c r="K73" s="23">
        <v>3.39</v>
      </c>
      <c r="L73" s="14" t="s">
        <v>48</v>
      </c>
      <c r="M73" s="14" t="s">
        <v>422</v>
      </c>
      <c r="N73" s="17">
        <v>-0.03</v>
      </c>
      <c r="O73" s="17">
        <v>25465.75</v>
      </c>
      <c r="P73" s="24">
        <v>104.24</v>
      </c>
      <c r="Q73" s="17">
        <v>0</v>
      </c>
      <c r="R73" s="17">
        <v>26.545500000000001</v>
      </c>
      <c r="S73" s="17">
        <v>4.0422065999999998E-3</v>
      </c>
      <c r="T73" s="17">
        <v>0.208341995773</v>
      </c>
      <c r="U73" s="17">
        <v>0.101905175638</v>
      </c>
    </row>
    <row r="74" spans="2:21" x14ac:dyDescent="0.25">
      <c r="B74" s="26" t="s">
        <v>423</v>
      </c>
      <c r="C74" s="14" t="s">
        <v>424</v>
      </c>
      <c r="D74" s="14" t="s">
        <v>130</v>
      </c>
      <c r="E74" s="14" t="s">
        <v>243</v>
      </c>
      <c r="F74" s="22">
        <v>513668277</v>
      </c>
      <c r="G74" s="14" t="s">
        <v>244</v>
      </c>
      <c r="H74" s="27" t="s">
        <v>421</v>
      </c>
      <c r="I74" s="14" t="s">
        <v>290</v>
      </c>
      <c r="J74" s="9"/>
      <c r="K74" s="23">
        <v>3.44</v>
      </c>
      <c r="L74" s="14" t="s">
        <v>48</v>
      </c>
      <c r="M74" s="14" t="s">
        <v>425</v>
      </c>
      <c r="N74" s="17">
        <v>-0.03</v>
      </c>
      <c r="O74" s="17">
        <v>17171</v>
      </c>
      <c r="P74" s="24">
        <v>101.13</v>
      </c>
      <c r="Q74" s="17">
        <v>0</v>
      </c>
      <c r="R74" s="17">
        <v>17.365030000000001</v>
      </c>
      <c r="S74" s="17">
        <v>4.0420899000000003E-3</v>
      </c>
      <c r="T74" s="17">
        <v>0.136289201818</v>
      </c>
      <c r="U74" s="17">
        <v>6.6662388431000003E-2</v>
      </c>
    </row>
    <row r="75" spans="2:21" x14ac:dyDescent="0.25">
      <c r="B75" s="26" t="s">
        <v>426</v>
      </c>
      <c r="C75" s="14" t="s">
        <v>427</v>
      </c>
      <c r="D75" s="14" t="s">
        <v>130</v>
      </c>
      <c r="E75" s="14" t="s">
        <v>243</v>
      </c>
      <c r="F75" s="22">
        <v>520043605</v>
      </c>
      <c r="G75" s="14" t="s">
        <v>428</v>
      </c>
      <c r="H75" s="27" t="s">
        <v>415</v>
      </c>
      <c r="I75" s="14" t="s">
        <v>246</v>
      </c>
      <c r="J75" s="9"/>
      <c r="K75" s="23">
        <v>7.9</v>
      </c>
      <c r="L75" s="14" t="s">
        <v>48</v>
      </c>
      <c r="M75" s="14" t="s">
        <v>429</v>
      </c>
      <c r="N75" s="17">
        <v>2.23</v>
      </c>
      <c r="O75" s="17">
        <v>143541</v>
      </c>
      <c r="P75" s="24">
        <v>152.5</v>
      </c>
      <c r="Q75" s="17">
        <v>0</v>
      </c>
      <c r="R75" s="17">
        <v>218.90002000000001</v>
      </c>
      <c r="S75" s="17">
        <v>4.0422447389999996E-3</v>
      </c>
      <c r="T75" s="17">
        <v>1.718033830275</v>
      </c>
      <c r="U75" s="17">
        <v>0.84033244750900005</v>
      </c>
    </row>
    <row r="76" spans="2:21" x14ac:dyDescent="0.25">
      <c r="B76" s="26" t="s">
        <v>430</v>
      </c>
      <c r="C76" s="14" t="s">
        <v>431</v>
      </c>
      <c r="D76" s="14" t="s">
        <v>130</v>
      </c>
      <c r="E76" s="14" t="s">
        <v>243</v>
      </c>
      <c r="F76" s="22">
        <v>520038506</v>
      </c>
      <c r="G76" s="14" t="s">
        <v>288</v>
      </c>
      <c r="H76" s="27" t="s">
        <v>415</v>
      </c>
      <c r="I76" s="14" t="s">
        <v>246</v>
      </c>
      <c r="J76" s="9"/>
      <c r="K76" s="23">
        <v>2.35</v>
      </c>
      <c r="L76" s="14" t="s">
        <v>48</v>
      </c>
      <c r="M76" s="14" t="s">
        <v>432</v>
      </c>
      <c r="N76" s="17">
        <v>-0.13</v>
      </c>
      <c r="O76" s="17">
        <v>22762.98</v>
      </c>
      <c r="P76" s="24">
        <v>115.1</v>
      </c>
      <c r="Q76" s="17">
        <v>0</v>
      </c>
      <c r="R76" s="17">
        <v>26.200189999999999</v>
      </c>
      <c r="S76" s="17">
        <v>2.7371129689999999E-3</v>
      </c>
      <c r="T76" s="17">
        <v>0.205631834933</v>
      </c>
      <c r="U76" s="17">
        <v>0.100579569558</v>
      </c>
    </row>
    <row r="77" spans="2:21" x14ac:dyDescent="0.25">
      <c r="B77" s="26" t="s">
        <v>433</v>
      </c>
      <c r="C77" s="14" t="s">
        <v>434</v>
      </c>
      <c r="D77" s="14" t="s">
        <v>130</v>
      </c>
      <c r="E77" s="14" t="s">
        <v>243</v>
      </c>
      <c r="F77" s="22">
        <v>513623314</v>
      </c>
      <c r="G77" s="14" t="s">
        <v>288</v>
      </c>
      <c r="H77" s="27" t="s">
        <v>421</v>
      </c>
      <c r="I77" s="14" t="s">
        <v>290</v>
      </c>
      <c r="J77" s="9"/>
      <c r="K77" s="23">
        <v>0.76</v>
      </c>
      <c r="L77" s="14" t="s">
        <v>48</v>
      </c>
      <c r="M77" s="14" t="s">
        <v>435</v>
      </c>
      <c r="N77" s="17">
        <v>-1.51</v>
      </c>
      <c r="O77" s="17">
        <v>13799.25</v>
      </c>
      <c r="P77" s="24">
        <v>114.49</v>
      </c>
      <c r="Q77" s="17">
        <v>0</v>
      </c>
      <c r="R77" s="17">
        <v>15.79876</v>
      </c>
      <c r="S77" s="17">
        <v>4.0422204040000001E-3</v>
      </c>
      <c r="T77" s="17">
        <v>0.123996353021</v>
      </c>
      <c r="U77" s="17">
        <v>6.0649654843999999E-2</v>
      </c>
    </row>
    <row r="78" spans="2:21" x14ac:dyDescent="0.25">
      <c r="B78" s="26" t="s">
        <v>436</v>
      </c>
      <c r="C78" s="14" t="s">
        <v>437</v>
      </c>
      <c r="D78" s="14" t="s">
        <v>130</v>
      </c>
      <c r="E78" s="14" t="s">
        <v>243</v>
      </c>
      <c r="F78" s="22">
        <v>513623314</v>
      </c>
      <c r="G78" s="14" t="s">
        <v>288</v>
      </c>
      <c r="H78" s="27" t="s">
        <v>415</v>
      </c>
      <c r="I78" s="14" t="s">
        <v>246</v>
      </c>
      <c r="J78" s="9"/>
      <c r="K78" s="23">
        <v>2.52</v>
      </c>
      <c r="L78" s="14" t="s">
        <v>48</v>
      </c>
      <c r="M78" s="14" t="s">
        <v>438</v>
      </c>
      <c r="N78" s="17">
        <v>-0.05</v>
      </c>
      <c r="O78" s="17">
        <v>18540.96</v>
      </c>
      <c r="P78" s="24">
        <v>109.08</v>
      </c>
      <c r="Q78" s="17">
        <v>0</v>
      </c>
      <c r="R78" s="17">
        <v>20.22448</v>
      </c>
      <c r="S78" s="17">
        <v>4.0422354579999998E-3</v>
      </c>
      <c r="T78" s="17">
        <v>0.15873155625900001</v>
      </c>
      <c r="U78" s="17">
        <v>7.7639493946999996E-2</v>
      </c>
    </row>
    <row r="79" spans="2:21" x14ac:dyDescent="0.25">
      <c r="B79" s="26" t="s">
        <v>439</v>
      </c>
      <c r="C79" s="14" t="s">
        <v>440</v>
      </c>
      <c r="D79" s="14" t="s">
        <v>130</v>
      </c>
      <c r="E79" s="14" t="s">
        <v>243</v>
      </c>
      <c r="F79" s="22">
        <v>513623314</v>
      </c>
      <c r="G79" s="14" t="s">
        <v>288</v>
      </c>
      <c r="H79" s="27" t="s">
        <v>415</v>
      </c>
      <c r="I79" s="14" t="s">
        <v>246</v>
      </c>
      <c r="J79" s="9"/>
      <c r="K79" s="23">
        <v>4.3899999999999997</v>
      </c>
      <c r="L79" s="14" t="s">
        <v>48</v>
      </c>
      <c r="M79" s="14" t="s">
        <v>441</v>
      </c>
      <c r="N79" s="17">
        <v>0.97</v>
      </c>
      <c r="O79" s="17">
        <v>18919.05</v>
      </c>
      <c r="P79" s="24">
        <v>108.13</v>
      </c>
      <c r="Q79" s="17">
        <v>0</v>
      </c>
      <c r="R79" s="17">
        <v>20.457170000000001</v>
      </c>
      <c r="S79" s="17">
        <v>4.0421205229999998E-3</v>
      </c>
      <c r="T79" s="17">
        <v>0.160557820559</v>
      </c>
      <c r="U79" s="17">
        <v>7.8532764569999997E-2</v>
      </c>
    </row>
    <row r="80" spans="2:21" x14ac:dyDescent="0.25">
      <c r="B80" s="26" t="s">
        <v>442</v>
      </c>
      <c r="C80" s="14" t="s">
        <v>443</v>
      </c>
      <c r="D80" s="14" t="s">
        <v>130</v>
      </c>
      <c r="E80" s="14" t="s">
        <v>243</v>
      </c>
      <c r="F80" s="22">
        <v>513623314</v>
      </c>
      <c r="G80" s="14" t="s">
        <v>288</v>
      </c>
      <c r="H80" s="27" t="s">
        <v>421</v>
      </c>
      <c r="I80" s="14" t="s">
        <v>290</v>
      </c>
      <c r="J80" s="9"/>
      <c r="K80" s="23">
        <v>5.25</v>
      </c>
      <c r="L80" s="14" t="s">
        <v>48</v>
      </c>
      <c r="M80" s="14" t="s">
        <v>311</v>
      </c>
      <c r="N80" s="17">
        <v>0.88</v>
      </c>
      <c r="O80" s="17">
        <v>13839.16</v>
      </c>
      <c r="P80" s="24">
        <v>104.1</v>
      </c>
      <c r="Q80" s="17">
        <v>0</v>
      </c>
      <c r="R80" s="17">
        <v>14.40657</v>
      </c>
      <c r="S80" s="17">
        <v>4.2800080710000002E-3</v>
      </c>
      <c r="T80" s="17">
        <v>0.113069768738</v>
      </c>
      <c r="U80" s="17">
        <v>5.5305194709999998E-2</v>
      </c>
    </row>
    <row r="81" spans="2:21" x14ac:dyDescent="0.25">
      <c r="B81" s="26" t="s">
        <v>444</v>
      </c>
      <c r="C81" s="14" t="s">
        <v>445</v>
      </c>
      <c r="D81" s="14" t="s">
        <v>130</v>
      </c>
      <c r="E81" s="14" t="s">
        <v>243</v>
      </c>
      <c r="F81" s="22">
        <v>513623314</v>
      </c>
      <c r="G81" s="14" t="s">
        <v>288</v>
      </c>
      <c r="H81" s="27" t="s">
        <v>415</v>
      </c>
      <c r="I81" s="14" t="s">
        <v>246</v>
      </c>
      <c r="J81" s="9"/>
      <c r="K81" s="23">
        <v>5.45</v>
      </c>
      <c r="L81" s="14" t="s">
        <v>48</v>
      </c>
      <c r="M81" s="14" t="s">
        <v>446</v>
      </c>
      <c r="N81" s="17">
        <v>1.5</v>
      </c>
      <c r="O81" s="17">
        <v>27604</v>
      </c>
      <c r="P81" s="24">
        <v>103.97</v>
      </c>
      <c r="Q81" s="17">
        <v>0</v>
      </c>
      <c r="R81" s="17">
        <v>28.69988</v>
      </c>
      <c r="S81" s="17">
        <v>4.042213809E-3</v>
      </c>
      <c r="T81" s="17">
        <v>0.22525061790699999</v>
      </c>
      <c r="U81" s="17">
        <v>0.110175597076</v>
      </c>
    </row>
    <row r="82" spans="2:21" x14ac:dyDescent="0.25">
      <c r="B82" s="26" t="s">
        <v>447</v>
      </c>
      <c r="C82" s="14" t="s">
        <v>448</v>
      </c>
      <c r="D82" s="14" t="s">
        <v>130</v>
      </c>
      <c r="E82" s="14" t="s">
        <v>243</v>
      </c>
      <c r="F82" s="22">
        <v>1560</v>
      </c>
      <c r="G82" s="14" t="s">
        <v>288</v>
      </c>
      <c r="H82" s="27" t="s">
        <v>415</v>
      </c>
      <c r="I82" s="14" t="s">
        <v>246</v>
      </c>
      <c r="J82" s="9"/>
      <c r="K82" s="23">
        <v>3.43</v>
      </c>
      <c r="L82" s="14" t="s">
        <v>48</v>
      </c>
      <c r="M82" s="14" t="s">
        <v>449</v>
      </c>
      <c r="N82" s="17">
        <v>0.39</v>
      </c>
      <c r="O82" s="17">
        <v>7679.45</v>
      </c>
      <c r="P82" s="24">
        <v>112.44</v>
      </c>
      <c r="Q82" s="17">
        <v>0</v>
      </c>
      <c r="R82" s="17">
        <v>8.6347699999999996</v>
      </c>
      <c r="S82" s="17">
        <v>4.0418157889999997E-3</v>
      </c>
      <c r="T82" s="17">
        <v>6.7769874925000001E-2</v>
      </c>
      <c r="U82" s="17">
        <v>3.3147906554000003E-2</v>
      </c>
    </row>
    <row r="83" spans="2:21" x14ac:dyDescent="0.25">
      <c r="B83" s="26" t="s">
        <v>450</v>
      </c>
      <c r="C83" s="14" t="s">
        <v>451</v>
      </c>
      <c r="D83" s="14" t="s">
        <v>130</v>
      </c>
      <c r="E83" s="14" t="s">
        <v>243</v>
      </c>
      <c r="F83" s="22">
        <v>520033234</v>
      </c>
      <c r="G83" s="14" t="s">
        <v>288</v>
      </c>
      <c r="H83" s="27" t="s">
        <v>415</v>
      </c>
      <c r="I83" s="14" t="s">
        <v>246</v>
      </c>
      <c r="J83" s="9"/>
      <c r="K83" s="23">
        <v>1.55</v>
      </c>
      <c r="L83" s="14" t="s">
        <v>48</v>
      </c>
      <c r="M83" s="14" t="s">
        <v>382</v>
      </c>
      <c r="N83" s="17">
        <v>-0.01</v>
      </c>
      <c r="O83" s="17">
        <v>27759.200000000001</v>
      </c>
      <c r="P83" s="24">
        <v>128.27000000000001</v>
      </c>
      <c r="Q83" s="17">
        <v>0</v>
      </c>
      <c r="R83" s="17">
        <v>35.606729999999999</v>
      </c>
      <c r="S83" s="17">
        <v>2.3418773699999998E-3</v>
      </c>
      <c r="T83" s="17">
        <v>0.27945893620899998</v>
      </c>
      <c r="U83" s="17">
        <v>0.136690213955</v>
      </c>
    </row>
    <row r="84" spans="2:21" x14ac:dyDescent="0.25">
      <c r="B84" s="26" t="s">
        <v>452</v>
      </c>
      <c r="C84" s="14" t="s">
        <v>453</v>
      </c>
      <c r="D84" s="14" t="s">
        <v>130</v>
      </c>
      <c r="E84" s="14" t="s">
        <v>243</v>
      </c>
      <c r="F84" s="22">
        <v>520033234</v>
      </c>
      <c r="G84" s="14" t="s">
        <v>288</v>
      </c>
      <c r="H84" s="27" t="s">
        <v>421</v>
      </c>
      <c r="I84" s="14" t="s">
        <v>290</v>
      </c>
      <c r="J84" s="9"/>
      <c r="K84" s="23">
        <v>0.49</v>
      </c>
      <c r="L84" s="14" t="s">
        <v>48</v>
      </c>
      <c r="M84" s="14" t="s">
        <v>397</v>
      </c>
      <c r="N84" s="17">
        <v>-2.96</v>
      </c>
      <c r="O84" s="17">
        <v>7365.97</v>
      </c>
      <c r="P84" s="24">
        <v>118.6</v>
      </c>
      <c r="Q84" s="17">
        <v>0</v>
      </c>
      <c r="R84" s="17">
        <v>8.7360399999999991</v>
      </c>
      <c r="S84" s="17">
        <v>3.997821845E-3</v>
      </c>
      <c r="T84" s="17">
        <v>6.8564691142999998E-2</v>
      </c>
      <c r="U84" s="17">
        <v>3.3536670643999997E-2</v>
      </c>
    </row>
    <row r="85" spans="2:21" x14ac:dyDescent="0.25">
      <c r="B85" s="26" t="s">
        <v>454</v>
      </c>
      <c r="C85" s="14" t="s">
        <v>455</v>
      </c>
      <c r="D85" s="14" t="s">
        <v>130</v>
      </c>
      <c r="E85" s="14" t="s">
        <v>243</v>
      </c>
      <c r="F85" s="22">
        <v>520033234</v>
      </c>
      <c r="G85" s="14" t="s">
        <v>288</v>
      </c>
      <c r="H85" s="27" t="s">
        <v>415</v>
      </c>
      <c r="I85" s="14" t="s">
        <v>246</v>
      </c>
      <c r="J85" s="9"/>
      <c r="K85" s="23">
        <v>3.7</v>
      </c>
      <c r="L85" s="14" t="s">
        <v>48</v>
      </c>
      <c r="M85" s="14" t="s">
        <v>456</v>
      </c>
      <c r="N85" s="17">
        <v>1.1000000000000001</v>
      </c>
      <c r="O85" s="17">
        <v>96522.9</v>
      </c>
      <c r="P85" s="24">
        <v>120.7</v>
      </c>
      <c r="Q85" s="17">
        <v>0</v>
      </c>
      <c r="R85" s="17">
        <v>116.50314</v>
      </c>
      <c r="S85" s="17">
        <v>4.0422293160000001E-3</v>
      </c>
      <c r="T85" s="17">
        <v>0.91437331003099998</v>
      </c>
      <c r="U85" s="17">
        <v>0.44724239302800001</v>
      </c>
    </row>
    <row r="86" spans="2:21" x14ac:dyDescent="0.25">
      <c r="B86" s="26" t="s">
        <v>457</v>
      </c>
      <c r="C86" s="14" t="s">
        <v>458</v>
      </c>
      <c r="D86" s="14" t="s">
        <v>130</v>
      </c>
      <c r="E86" s="14" t="s">
        <v>243</v>
      </c>
      <c r="F86" s="22">
        <v>520033234</v>
      </c>
      <c r="G86" s="14" t="s">
        <v>288</v>
      </c>
      <c r="H86" s="27" t="s">
        <v>415</v>
      </c>
      <c r="I86" s="14" t="s">
        <v>246</v>
      </c>
      <c r="J86" s="9"/>
      <c r="K86" s="22">
        <v>6</v>
      </c>
      <c r="L86" s="14" t="s">
        <v>48</v>
      </c>
      <c r="M86" s="14" t="s">
        <v>136</v>
      </c>
      <c r="N86" s="17">
        <v>2.34</v>
      </c>
      <c r="O86" s="17">
        <v>119561</v>
      </c>
      <c r="P86" s="24">
        <v>111.44</v>
      </c>
      <c r="Q86" s="17">
        <v>0</v>
      </c>
      <c r="R86" s="17">
        <v>133.23877999999999</v>
      </c>
      <c r="S86" s="17">
        <v>4.0422259639999996E-3</v>
      </c>
      <c r="T86" s="17">
        <v>1.045722752993</v>
      </c>
      <c r="U86" s="17">
        <v>0.51148862435200004</v>
      </c>
    </row>
    <row r="87" spans="2:21" x14ac:dyDescent="0.25">
      <c r="B87" s="26" t="s">
        <v>459</v>
      </c>
      <c r="C87" s="14" t="s">
        <v>460</v>
      </c>
      <c r="D87" s="14" t="s">
        <v>130</v>
      </c>
      <c r="E87" s="14" t="s">
        <v>243</v>
      </c>
      <c r="F87" s="22">
        <v>520033234</v>
      </c>
      <c r="G87" s="14" t="s">
        <v>288</v>
      </c>
      <c r="H87" s="27" t="s">
        <v>415</v>
      </c>
      <c r="I87" s="14" t="s">
        <v>246</v>
      </c>
      <c r="J87" s="9"/>
      <c r="K87" s="23">
        <v>6.28</v>
      </c>
      <c r="L87" s="14" t="s">
        <v>48</v>
      </c>
      <c r="M87" s="14" t="s">
        <v>461</v>
      </c>
      <c r="N87" s="17">
        <v>2.46</v>
      </c>
      <c r="O87" s="17">
        <v>72805</v>
      </c>
      <c r="P87" s="24">
        <v>104.14</v>
      </c>
      <c r="Q87" s="17">
        <v>0</v>
      </c>
      <c r="R87" s="17">
        <v>75.819130000000001</v>
      </c>
      <c r="S87" s="17">
        <v>4.0422295140000002E-3</v>
      </c>
      <c r="T87" s="17">
        <v>0.59506541078399999</v>
      </c>
      <c r="U87" s="17">
        <v>0.29106107473499998</v>
      </c>
    </row>
    <row r="88" spans="2:21" x14ac:dyDescent="0.25">
      <c r="B88" s="26" t="s">
        <v>462</v>
      </c>
      <c r="C88" s="14" t="s">
        <v>463</v>
      </c>
      <c r="D88" s="14" t="s">
        <v>130</v>
      </c>
      <c r="E88" s="14" t="s">
        <v>243</v>
      </c>
      <c r="F88" s="22">
        <v>520029935</v>
      </c>
      <c r="G88" s="14" t="s">
        <v>244</v>
      </c>
      <c r="H88" s="27" t="s">
        <v>415</v>
      </c>
      <c r="I88" s="14" t="s">
        <v>246</v>
      </c>
      <c r="J88" s="9"/>
      <c r="K88" s="23">
        <v>1.01</v>
      </c>
      <c r="L88" s="14" t="s">
        <v>48</v>
      </c>
      <c r="M88" s="14" t="s">
        <v>464</v>
      </c>
      <c r="N88" s="17">
        <v>-0.93</v>
      </c>
      <c r="O88" s="17">
        <v>50608</v>
      </c>
      <c r="P88" s="24">
        <v>123.5</v>
      </c>
      <c r="Q88" s="17">
        <v>0</v>
      </c>
      <c r="R88" s="17">
        <v>62.500880000000002</v>
      </c>
      <c r="S88" s="17">
        <v>4.0422354819999997E-3</v>
      </c>
      <c r="T88" s="17">
        <v>0.49053730676599999</v>
      </c>
      <c r="U88" s="17">
        <v>0.23993381755599999</v>
      </c>
    </row>
    <row r="89" spans="2:21" x14ac:dyDescent="0.25">
      <c r="B89" s="26" t="s">
        <v>465</v>
      </c>
      <c r="C89" s="14" t="s">
        <v>466</v>
      </c>
      <c r="D89" s="14" t="s">
        <v>130</v>
      </c>
      <c r="E89" s="14" t="s">
        <v>243</v>
      </c>
      <c r="F89" s="22">
        <v>513834200</v>
      </c>
      <c r="G89" s="14" t="s">
        <v>414</v>
      </c>
      <c r="H89" s="27" t="s">
        <v>415</v>
      </c>
      <c r="I89" s="14" t="s">
        <v>246</v>
      </c>
      <c r="J89" s="9"/>
      <c r="K89" s="23">
        <v>1.1299999999999999</v>
      </c>
      <c r="L89" s="14" t="s">
        <v>48</v>
      </c>
      <c r="M89" s="14" t="s">
        <v>467</v>
      </c>
      <c r="N89" s="17">
        <v>-0.97</v>
      </c>
      <c r="O89" s="17">
        <v>8045</v>
      </c>
      <c r="P89" s="24">
        <v>115.93</v>
      </c>
      <c r="Q89" s="17">
        <v>0</v>
      </c>
      <c r="R89" s="17">
        <v>9.3265700000000002</v>
      </c>
      <c r="S89" s="17">
        <v>4.0420534329999999E-3</v>
      </c>
      <c r="T89" s="17">
        <v>7.3199457817999997E-2</v>
      </c>
      <c r="U89" s="17">
        <v>3.5803648601E-2</v>
      </c>
    </row>
    <row r="90" spans="2:21" x14ac:dyDescent="0.25">
      <c r="B90" s="26" t="s">
        <v>468</v>
      </c>
      <c r="C90" s="14" t="s">
        <v>469</v>
      </c>
      <c r="D90" s="14" t="s">
        <v>130</v>
      </c>
      <c r="E90" s="14" t="s">
        <v>243</v>
      </c>
      <c r="F90" s="22">
        <v>513834200</v>
      </c>
      <c r="G90" s="14" t="s">
        <v>414</v>
      </c>
      <c r="H90" s="27" t="s">
        <v>415</v>
      </c>
      <c r="I90" s="14" t="s">
        <v>246</v>
      </c>
      <c r="J90" s="9"/>
      <c r="K90" s="23">
        <v>2.0699999999999998</v>
      </c>
      <c r="L90" s="14" t="s">
        <v>48</v>
      </c>
      <c r="M90" s="14" t="s">
        <v>467</v>
      </c>
      <c r="N90" s="17">
        <v>-0.28000000000000003</v>
      </c>
      <c r="O90" s="17">
        <v>16129</v>
      </c>
      <c r="P90" s="24">
        <v>119.58</v>
      </c>
      <c r="Q90" s="17">
        <v>0</v>
      </c>
      <c r="R90" s="17">
        <v>19.28706</v>
      </c>
      <c r="S90" s="17">
        <v>4.0420266510000002E-3</v>
      </c>
      <c r="T90" s="17">
        <v>0.15137422813599999</v>
      </c>
      <c r="U90" s="17">
        <v>7.4040844467999994E-2</v>
      </c>
    </row>
    <row r="91" spans="2:21" x14ac:dyDescent="0.25">
      <c r="B91" s="26" t="s">
        <v>470</v>
      </c>
      <c r="C91" s="14" t="s">
        <v>471</v>
      </c>
      <c r="D91" s="14" t="s">
        <v>130</v>
      </c>
      <c r="E91" s="14" t="s">
        <v>243</v>
      </c>
      <c r="F91" s="22">
        <v>513834200</v>
      </c>
      <c r="G91" s="14" t="s">
        <v>414</v>
      </c>
      <c r="H91" s="27" t="s">
        <v>415</v>
      </c>
      <c r="I91" s="14" t="s">
        <v>246</v>
      </c>
      <c r="J91" s="9"/>
      <c r="K91" s="23">
        <v>3.87</v>
      </c>
      <c r="L91" s="14" t="s">
        <v>48</v>
      </c>
      <c r="M91" s="14" t="s">
        <v>358</v>
      </c>
      <c r="N91" s="17">
        <v>-0.15</v>
      </c>
      <c r="O91" s="17">
        <v>9683</v>
      </c>
      <c r="P91" s="24">
        <v>121.86</v>
      </c>
      <c r="Q91" s="17">
        <v>0</v>
      </c>
      <c r="R91" s="17">
        <v>11.7997</v>
      </c>
      <c r="S91" s="17">
        <v>4.0422150350000003E-3</v>
      </c>
      <c r="T91" s="17">
        <v>9.2609784991999997E-2</v>
      </c>
      <c r="U91" s="17">
        <v>4.5297715279999998E-2</v>
      </c>
    </row>
    <row r="92" spans="2:21" x14ac:dyDescent="0.25">
      <c r="B92" s="26" t="s">
        <v>472</v>
      </c>
      <c r="C92" s="14" t="s">
        <v>473</v>
      </c>
      <c r="D92" s="14" t="s">
        <v>130</v>
      </c>
      <c r="E92" s="14" t="s">
        <v>243</v>
      </c>
      <c r="F92" s="22">
        <v>513834200</v>
      </c>
      <c r="G92" s="14" t="s">
        <v>414</v>
      </c>
      <c r="H92" s="27" t="s">
        <v>415</v>
      </c>
      <c r="I92" s="14" t="s">
        <v>246</v>
      </c>
      <c r="J92" s="9"/>
      <c r="K92" s="23">
        <v>4.72</v>
      </c>
      <c r="L92" s="14" t="s">
        <v>48</v>
      </c>
      <c r="M92" s="14" t="s">
        <v>358</v>
      </c>
      <c r="N92" s="17">
        <v>0.33</v>
      </c>
      <c r="O92" s="17">
        <v>10105</v>
      </c>
      <c r="P92" s="24">
        <v>123.19</v>
      </c>
      <c r="Q92" s="17">
        <v>0</v>
      </c>
      <c r="R92" s="17">
        <v>12.44835</v>
      </c>
      <c r="S92" s="17">
        <v>4.0419999999999996E-3</v>
      </c>
      <c r="T92" s="17">
        <v>9.7700705696999998E-2</v>
      </c>
      <c r="U92" s="17">
        <v>4.7787809351999999E-2</v>
      </c>
    </row>
    <row r="93" spans="2:21" x14ac:dyDescent="0.25">
      <c r="B93" s="26" t="s">
        <v>474</v>
      </c>
      <c r="C93" s="14" t="s">
        <v>475</v>
      </c>
      <c r="D93" s="14" t="s">
        <v>130</v>
      </c>
      <c r="E93" s="14" t="s">
        <v>243</v>
      </c>
      <c r="F93" s="22">
        <v>513834200</v>
      </c>
      <c r="G93" s="14" t="s">
        <v>414</v>
      </c>
      <c r="H93" s="27" t="s">
        <v>415</v>
      </c>
      <c r="I93" s="14" t="s">
        <v>246</v>
      </c>
      <c r="J93" s="9"/>
      <c r="K93" s="23">
        <v>3.03</v>
      </c>
      <c r="L93" s="14" t="s">
        <v>48</v>
      </c>
      <c r="M93" s="14" t="s">
        <v>352</v>
      </c>
      <c r="N93" s="17">
        <v>-0.16</v>
      </c>
      <c r="O93" s="17">
        <v>9091</v>
      </c>
      <c r="P93" s="24">
        <v>111.54</v>
      </c>
      <c r="Q93" s="17">
        <v>0</v>
      </c>
      <c r="R93" s="17">
        <v>10.1401</v>
      </c>
      <c r="S93" s="17">
        <v>4.0422409949999998E-3</v>
      </c>
      <c r="T93" s="17">
        <v>7.9584436960000005E-2</v>
      </c>
      <c r="U93" s="17">
        <v>3.8926698365999997E-2</v>
      </c>
    </row>
    <row r="94" spans="2:21" x14ac:dyDescent="0.25">
      <c r="B94" s="26" t="s">
        <v>476</v>
      </c>
      <c r="C94" s="14" t="s">
        <v>477</v>
      </c>
      <c r="D94" s="14" t="s">
        <v>130</v>
      </c>
      <c r="E94" s="14" t="s">
        <v>243</v>
      </c>
      <c r="F94" s="22">
        <v>513834200</v>
      </c>
      <c r="G94" s="14" t="s">
        <v>414</v>
      </c>
      <c r="H94" s="27" t="s">
        <v>415</v>
      </c>
      <c r="I94" s="14" t="s">
        <v>246</v>
      </c>
      <c r="J94" s="9"/>
      <c r="K94" s="23">
        <v>6.26</v>
      </c>
      <c r="L94" s="14" t="s">
        <v>48</v>
      </c>
      <c r="M94" s="14" t="s">
        <v>478</v>
      </c>
      <c r="N94" s="17">
        <v>0.96</v>
      </c>
      <c r="O94" s="17">
        <v>11932</v>
      </c>
      <c r="P94" s="24">
        <v>110.02</v>
      </c>
      <c r="Q94" s="17">
        <v>0</v>
      </c>
      <c r="R94" s="17">
        <v>13.12759</v>
      </c>
      <c r="S94" s="17">
        <v>4.042119714E-3</v>
      </c>
      <c r="T94" s="17">
        <v>0.10303171160000001</v>
      </c>
      <c r="U94" s="17">
        <v>5.0395334978E-2</v>
      </c>
    </row>
    <row r="95" spans="2:21" x14ac:dyDescent="0.25">
      <c r="B95" s="26" t="s">
        <v>479</v>
      </c>
      <c r="C95" s="14" t="s">
        <v>480</v>
      </c>
      <c r="D95" s="14" t="s">
        <v>130</v>
      </c>
      <c r="E95" s="14" t="s">
        <v>243</v>
      </c>
      <c r="F95" s="22">
        <v>513834200</v>
      </c>
      <c r="G95" s="14" t="s">
        <v>414</v>
      </c>
      <c r="H95" s="27" t="s">
        <v>415</v>
      </c>
      <c r="I95" s="14" t="s">
        <v>246</v>
      </c>
      <c r="J95" s="9"/>
      <c r="K95" s="23">
        <v>7.11</v>
      </c>
      <c r="L95" s="14" t="s">
        <v>48</v>
      </c>
      <c r="M95" s="14" t="s">
        <v>478</v>
      </c>
      <c r="N95" s="17">
        <v>1.04</v>
      </c>
      <c r="O95" s="17">
        <v>11932</v>
      </c>
      <c r="P95" s="24">
        <v>110.75</v>
      </c>
      <c r="Q95" s="17">
        <v>0</v>
      </c>
      <c r="R95" s="17">
        <v>13.214689999999999</v>
      </c>
      <c r="S95" s="17">
        <v>4.042119714E-3</v>
      </c>
      <c r="T95" s="17">
        <v>0.103715314766</v>
      </c>
      <c r="U95" s="17">
        <v>5.0729702038E-2</v>
      </c>
    </row>
    <row r="96" spans="2:21" x14ac:dyDescent="0.25">
      <c r="B96" s="26" t="s">
        <v>481</v>
      </c>
      <c r="C96" s="14" t="s">
        <v>482</v>
      </c>
      <c r="D96" s="14" t="s">
        <v>130</v>
      </c>
      <c r="E96" s="14" t="s">
        <v>243</v>
      </c>
      <c r="F96" s="22">
        <v>520017807</v>
      </c>
      <c r="G96" s="14" t="s">
        <v>288</v>
      </c>
      <c r="H96" s="27" t="s">
        <v>421</v>
      </c>
      <c r="I96" s="14" t="s">
        <v>290</v>
      </c>
      <c r="J96" s="9"/>
      <c r="K96" s="23">
        <v>5.82</v>
      </c>
      <c r="L96" s="14" t="s">
        <v>48</v>
      </c>
      <c r="M96" s="14" t="s">
        <v>483</v>
      </c>
      <c r="N96" s="17">
        <v>0.94</v>
      </c>
      <c r="O96" s="17">
        <v>19371.310000000001</v>
      </c>
      <c r="P96" s="24">
        <v>105.41</v>
      </c>
      <c r="Q96" s="17">
        <v>0</v>
      </c>
      <c r="R96" s="17">
        <v>20.4193</v>
      </c>
      <c r="S96" s="17">
        <v>4.0420558209999999E-3</v>
      </c>
      <c r="T96" s="17">
        <v>0.160260598379</v>
      </c>
      <c r="U96" s="17">
        <v>7.8387385919000005E-2</v>
      </c>
    </row>
    <row r="97" spans="2:21" x14ac:dyDescent="0.25">
      <c r="B97" s="26" t="s">
        <v>484</v>
      </c>
      <c r="C97" s="14" t="s">
        <v>485</v>
      </c>
      <c r="D97" s="14" t="s">
        <v>130</v>
      </c>
      <c r="E97" s="14" t="s">
        <v>243</v>
      </c>
      <c r="F97" s="22">
        <v>520017807</v>
      </c>
      <c r="G97" s="14" t="s">
        <v>288</v>
      </c>
      <c r="H97" s="27" t="s">
        <v>415</v>
      </c>
      <c r="I97" s="14" t="s">
        <v>246</v>
      </c>
      <c r="J97" s="9"/>
      <c r="K97" s="23">
        <v>7.06</v>
      </c>
      <c r="L97" s="14" t="s">
        <v>48</v>
      </c>
      <c r="M97" s="14" t="s">
        <v>478</v>
      </c>
      <c r="N97" s="17">
        <v>1.99</v>
      </c>
      <c r="O97" s="17">
        <v>22000.83</v>
      </c>
      <c r="P97" s="24">
        <v>104.33</v>
      </c>
      <c r="Q97" s="17">
        <v>0</v>
      </c>
      <c r="R97" s="17">
        <v>22.953469999999999</v>
      </c>
      <c r="S97" s="17">
        <v>4.042189822E-3</v>
      </c>
      <c r="T97" s="17">
        <v>0.18014999716399999</v>
      </c>
      <c r="U97" s="17">
        <v>8.8115778261999997E-2</v>
      </c>
    </row>
    <row r="98" spans="2:21" x14ac:dyDescent="0.25">
      <c r="B98" s="26" t="s">
        <v>486</v>
      </c>
      <c r="C98" s="14" t="s">
        <v>487</v>
      </c>
      <c r="D98" s="14" t="s">
        <v>130</v>
      </c>
      <c r="E98" s="14" t="s">
        <v>243</v>
      </c>
      <c r="F98" s="22">
        <v>520017807</v>
      </c>
      <c r="G98" s="14" t="s">
        <v>288</v>
      </c>
      <c r="H98" s="27" t="s">
        <v>415</v>
      </c>
      <c r="I98" s="14" t="s">
        <v>246</v>
      </c>
      <c r="J98" s="9"/>
      <c r="K98" s="23">
        <v>3.05</v>
      </c>
      <c r="L98" s="14" t="s">
        <v>48</v>
      </c>
      <c r="M98" s="14" t="s">
        <v>488</v>
      </c>
      <c r="N98" s="17">
        <v>0.44</v>
      </c>
      <c r="O98" s="17">
        <v>18798.169999999998</v>
      </c>
      <c r="P98" s="24">
        <v>110.47</v>
      </c>
      <c r="Q98" s="17">
        <v>0</v>
      </c>
      <c r="R98" s="17">
        <v>20.76634</v>
      </c>
      <c r="S98" s="17">
        <v>4.0421891489999997E-3</v>
      </c>
      <c r="T98" s="17">
        <v>0.16298433709999999</v>
      </c>
      <c r="U98" s="17">
        <v>7.9719633272999996E-2</v>
      </c>
    </row>
    <row r="99" spans="2:21" x14ac:dyDescent="0.25">
      <c r="B99" s="26" t="s">
        <v>489</v>
      </c>
      <c r="C99" s="14" t="s">
        <v>490</v>
      </c>
      <c r="D99" s="14" t="s">
        <v>130</v>
      </c>
      <c r="E99" s="14" t="s">
        <v>243</v>
      </c>
      <c r="F99" s="22">
        <v>513754069</v>
      </c>
      <c r="G99" s="14" t="s">
        <v>414</v>
      </c>
      <c r="H99" s="27" t="s">
        <v>415</v>
      </c>
      <c r="I99" s="14" t="s">
        <v>246</v>
      </c>
      <c r="J99" s="9"/>
      <c r="K99" s="23">
        <v>4.51</v>
      </c>
      <c r="L99" s="14" t="s">
        <v>48</v>
      </c>
      <c r="M99" s="14" t="s">
        <v>491</v>
      </c>
      <c r="N99" s="17">
        <v>0.54</v>
      </c>
      <c r="O99" s="17">
        <v>14747</v>
      </c>
      <c r="P99" s="24">
        <v>109.01</v>
      </c>
      <c r="Q99" s="17">
        <v>0</v>
      </c>
      <c r="R99" s="17">
        <v>16.075700000000001</v>
      </c>
      <c r="S99" s="17">
        <v>4.0419793550000001E-3</v>
      </c>
      <c r="T99" s="17">
        <v>0.12616991284500001</v>
      </c>
      <c r="U99" s="17">
        <v>6.1712796218E-2</v>
      </c>
    </row>
    <row r="100" spans="2:21" x14ac:dyDescent="0.25">
      <c r="B100" s="26" t="s">
        <v>492</v>
      </c>
      <c r="C100" s="14" t="s">
        <v>493</v>
      </c>
      <c r="D100" s="14" t="s">
        <v>130</v>
      </c>
      <c r="E100" s="14" t="s">
        <v>243</v>
      </c>
      <c r="F100" s="22">
        <v>513754069</v>
      </c>
      <c r="G100" s="14" t="s">
        <v>414</v>
      </c>
      <c r="H100" s="27" t="s">
        <v>421</v>
      </c>
      <c r="I100" s="14" t="s">
        <v>290</v>
      </c>
      <c r="J100" s="9"/>
      <c r="K100" s="23">
        <v>5.9</v>
      </c>
      <c r="L100" s="14" t="s">
        <v>48</v>
      </c>
      <c r="M100" s="14" t="s">
        <v>494</v>
      </c>
      <c r="N100" s="17">
        <v>0.96</v>
      </c>
      <c r="O100" s="17">
        <v>17118</v>
      </c>
      <c r="P100" s="24">
        <v>109.92</v>
      </c>
      <c r="Q100" s="17">
        <v>0</v>
      </c>
      <c r="R100" s="17">
        <v>18.816109999999998</v>
      </c>
      <c r="S100" s="17">
        <v>4.0421623070000003E-3</v>
      </c>
      <c r="T100" s="17">
        <v>0.147677983465</v>
      </c>
      <c r="U100" s="17">
        <v>7.2232920621999999E-2</v>
      </c>
    </row>
    <row r="101" spans="2:21" x14ac:dyDescent="0.25">
      <c r="B101" s="26" t="s">
        <v>495</v>
      </c>
      <c r="C101" s="14" t="s">
        <v>496</v>
      </c>
      <c r="D101" s="14" t="s">
        <v>130</v>
      </c>
      <c r="E101" s="14" t="s">
        <v>243</v>
      </c>
      <c r="F101" s="22">
        <v>520024126</v>
      </c>
      <c r="G101" s="14" t="s">
        <v>288</v>
      </c>
      <c r="H101" s="27" t="s">
        <v>415</v>
      </c>
      <c r="I101" s="14" t="s">
        <v>246</v>
      </c>
      <c r="J101" s="9"/>
      <c r="K101" s="23">
        <v>4.45</v>
      </c>
      <c r="L101" s="14" t="s">
        <v>48</v>
      </c>
      <c r="M101" s="14" t="s">
        <v>438</v>
      </c>
      <c r="N101" s="17">
        <v>0.61</v>
      </c>
      <c r="O101" s="17">
        <v>27563</v>
      </c>
      <c r="P101" s="24">
        <v>113.92</v>
      </c>
      <c r="Q101" s="17">
        <v>0</v>
      </c>
      <c r="R101" s="17">
        <v>31.39977</v>
      </c>
      <c r="S101" s="17">
        <v>4.0355783300000002E-3</v>
      </c>
      <c r="T101" s="17">
        <v>0.246440667857</v>
      </c>
      <c r="U101" s="17">
        <v>0.120540169778</v>
      </c>
    </row>
    <row r="102" spans="2:21" x14ac:dyDescent="0.25">
      <c r="B102" s="26" t="s">
        <v>497</v>
      </c>
      <c r="C102" s="14" t="s">
        <v>498</v>
      </c>
      <c r="D102" s="14" t="s">
        <v>130</v>
      </c>
      <c r="E102" s="14" t="s">
        <v>243</v>
      </c>
      <c r="F102" s="22">
        <v>520024126</v>
      </c>
      <c r="G102" s="14" t="s">
        <v>288</v>
      </c>
      <c r="H102" s="27" t="s">
        <v>415</v>
      </c>
      <c r="I102" s="14" t="s">
        <v>246</v>
      </c>
      <c r="J102" s="9"/>
      <c r="K102" s="23">
        <v>6.4</v>
      </c>
      <c r="L102" s="14" t="s">
        <v>48</v>
      </c>
      <c r="M102" s="14" t="s">
        <v>499</v>
      </c>
      <c r="N102" s="17">
        <v>1.22</v>
      </c>
      <c r="O102" s="17">
        <v>14768.89</v>
      </c>
      <c r="P102" s="24">
        <v>110.11</v>
      </c>
      <c r="Q102" s="17">
        <v>0</v>
      </c>
      <c r="R102" s="17">
        <v>16.26202</v>
      </c>
      <c r="S102" s="17">
        <v>3.9597932110000001E-3</v>
      </c>
      <c r="T102" s="17">
        <v>0.127632242832</v>
      </c>
      <c r="U102" s="17">
        <v>6.2428057649000002E-2</v>
      </c>
    </row>
    <row r="103" spans="2:21" x14ac:dyDescent="0.25">
      <c r="B103" s="26" t="s">
        <v>500</v>
      </c>
      <c r="C103" s="14" t="s">
        <v>501</v>
      </c>
      <c r="D103" s="14" t="s">
        <v>130</v>
      </c>
      <c r="E103" s="14" t="s">
        <v>243</v>
      </c>
      <c r="F103" s="22">
        <v>513257873</v>
      </c>
      <c r="G103" s="14" t="s">
        <v>288</v>
      </c>
      <c r="H103" s="27" t="s">
        <v>415</v>
      </c>
      <c r="I103" s="14" t="s">
        <v>246</v>
      </c>
      <c r="J103" s="9"/>
      <c r="K103" s="23">
        <v>6.5</v>
      </c>
      <c r="L103" s="14" t="s">
        <v>48</v>
      </c>
      <c r="M103" s="14" t="s">
        <v>502</v>
      </c>
      <c r="N103" s="17">
        <v>1.35</v>
      </c>
      <c r="O103" s="17">
        <v>10251</v>
      </c>
      <c r="P103" s="24">
        <v>100.83</v>
      </c>
      <c r="Q103" s="17">
        <v>0</v>
      </c>
      <c r="R103" s="17">
        <v>10.336080000000001</v>
      </c>
      <c r="S103" s="17">
        <v>4.0421924289999996E-3</v>
      </c>
      <c r="T103" s="17">
        <v>8.1122583324999997E-2</v>
      </c>
      <c r="U103" s="17">
        <v>3.9679043445999998E-2</v>
      </c>
    </row>
    <row r="104" spans="2:21" x14ac:dyDescent="0.25">
      <c r="B104" s="26" t="s">
        <v>503</v>
      </c>
      <c r="C104" s="14" t="s">
        <v>504</v>
      </c>
      <c r="D104" s="14" t="s">
        <v>130</v>
      </c>
      <c r="E104" s="14" t="s">
        <v>243</v>
      </c>
      <c r="F104" s="22">
        <v>520037789</v>
      </c>
      <c r="G104" s="14" t="s">
        <v>288</v>
      </c>
      <c r="H104" s="27" t="s">
        <v>415</v>
      </c>
      <c r="I104" s="14" t="s">
        <v>246</v>
      </c>
      <c r="J104" s="9"/>
      <c r="K104" s="23">
        <v>2.46</v>
      </c>
      <c r="L104" s="14" t="s">
        <v>48</v>
      </c>
      <c r="M104" s="14" t="s">
        <v>328</v>
      </c>
      <c r="N104" s="17">
        <v>-0.01</v>
      </c>
      <c r="O104" s="17">
        <v>26881.14</v>
      </c>
      <c r="P104" s="24">
        <v>115.73</v>
      </c>
      <c r="Q104" s="17">
        <v>0.67881000000000002</v>
      </c>
      <c r="R104" s="17">
        <v>31.788350000000001</v>
      </c>
      <c r="S104" s="17">
        <v>4.0421959750000002E-3</v>
      </c>
      <c r="T104" s="17">
        <v>0.249490432703</v>
      </c>
      <c r="U104" s="17">
        <v>0.12203188450000001</v>
      </c>
    </row>
    <row r="105" spans="2:21" x14ac:dyDescent="0.25">
      <c r="B105" s="26" t="s">
        <v>505</v>
      </c>
      <c r="C105" s="14" t="s">
        <v>506</v>
      </c>
      <c r="D105" s="14" t="s">
        <v>130</v>
      </c>
      <c r="E105" s="14" t="s">
        <v>243</v>
      </c>
      <c r="F105" s="22">
        <v>520037789</v>
      </c>
      <c r="G105" s="14" t="s">
        <v>288</v>
      </c>
      <c r="H105" s="27" t="s">
        <v>415</v>
      </c>
      <c r="I105" s="14" t="s">
        <v>246</v>
      </c>
      <c r="J105" s="9"/>
      <c r="K105" s="23">
        <v>5.49</v>
      </c>
      <c r="L105" s="14" t="s">
        <v>48</v>
      </c>
      <c r="M105" s="14" t="s">
        <v>507</v>
      </c>
      <c r="N105" s="17">
        <v>1.43</v>
      </c>
      <c r="O105" s="17">
        <v>56403.78</v>
      </c>
      <c r="P105" s="24">
        <v>107.08</v>
      </c>
      <c r="Q105" s="17">
        <v>0</v>
      </c>
      <c r="R105" s="17">
        <v>60.397170000000003</v>
      </c>
      <c r="S105" s="17">
        <v>4.0422177440000004E-3</v>
      </c>
      <c r="T105" s="17">
        <v>0.47402636743900001</v>
      </c>
      <c r="U105" s="17">
        <v>0.23185791252400001</v>
      </c>
    </row>
    <row r="106" spans="2:21" x14ac:dyDescent="0.25">
      <c r="B106" s="26" t="s">
        <v>508</v>
      </c>
      <c r="C106" s="14" t="s">
        <v>509</v>
      </c>
      <c r="D106" s="14" t="s">
        <v>130</v>
      </c>
      <c r="E106" s="14" t="s">
        <v>243</v>
      </c>
      <c r="F106" s="22">
        <v>520037789</v>
      </c>
      <c r="G106" s="14" t="s">
        <v>288</v>
      </c>
      <c r="H106" s="27" t="s">
        <v>415</v>
      </c>
      <c r="I106" s="14" t="s">
        <v>246</v>
      </c>
      <c r="J106" s="9"/>
      <c r="K106" s="23">
        <v>2.08</v>
      </c>
      <c r="L106" s="14" t="s">
        <v>48</v>
      </c>
      <c r="M106" s="14" t="s">
        <v>510</v>
      </c>
      <c r="N106" s="17">
        <v>-0.18</v>
      </c>
      <c r="O106" s="17">
        <v>42854.45</v>
      </c>
      <c r="P106" s="24">
        <v>124.66</v>
      </c>
      <c r="Q106" s="17">
        <v>0</v>
      </c>
      <c r="R106" s="17">
        <v>53.422359999999998</v>
      </c>
      <c r="S106" s="17">
        <v>4.0421971900000001E-3</v>
      </c>
      <c r="T106" s="17">
        <v>0.41928466599999997</v>
      </c>
      <c r="U106" s="17">
        <v>0.205082404882</v>
      </c>
    </row>
    <row r="107" spans="2:21" x14ac:dyDescent="0.25">
      <c r="B107" s="26" t="s">
        <v>511</v>
      </c>
      <c r="C107" s="14" t="s">
        <v>512</v>
      </c>
      <c r="D107" s="14" t="s">
        <v>130</v>
      </c>
      <c r="E107" s="14" t="s">
        <v>243</v>
      </c>
      <c r="F107" s="22">
        <v>513992529</v>
      </c>
      <c r="G107" s="14" t="s">
        <v>288</v>
      </c>
      <c r="H107" s="27" t="s">
        <v>421</v>
      </c>
      <c r="I107" s="14" t="s">
        <v>290</v>
      </c>
      <c r="J107" s="9"/>
      <c r="K107" s="23">
        <v>1.67</v>
      </c>
      <c r="L107" s="14" t="s">
        <v>48</v>
      </c>
      <c r="M107" s="14" t="s">
        <v>133</v>
      </c>
      <c r="N107" s="17">
        <v>-0.34</v>
      </c>
      <c r="O107" s="17">
        <v>7789.33</v>
      </c>
      <c r="P107" s="24">
        <v>107.15</v>
      </c>
      <c r="Q107" s="17">
        <v>0</v>
      </c>
      <c r="R107" s="17">
        <v>8.3462700000000005</v>
      </c>
      <c r="S107" s="17">
        <v>4.0418992639999997E-3</v>
      </c>
      <c r="T107" s="17">
        <v>6.5505586598000001E-2</v>
      </c>
      <c r="U107" s="17">
        <v>3.2040387646E-2</v>
      </c>
    </row>
    <row r="108" spans="2:21" x14ac:dyDescent="0.25">
      <c r="B108" s="26" t="s">
        <v>513</v>
      </c>
      <c r="C108" s="14" t="s">
        <v>514</v>
      </c>
      <c r="D108" s="14" t="s">
        <v>130</v>
      </c>
      <c r="E108" s="14" t="s">
        <v>243</v>
      </c>
      <c r="F108" s="22">
        <v>513992529</v>
      </c>
      <c r="G108" s="14" t="s">
        <v>288</v>
      </c>
      <c r="H108" s="27" t="s">
        <v>421</v>
      </c>
      <c r="I108" s="14" t="s">
        <v>290</v>
      </c>
      <c r="J108" s="9"/>
      <c r="K108" s="23">
        <v>3.76</v>
      </c>
      <c r="L108" s="14" t="s">
        <v>48</v>
      </c>
      <c r="M108" s="14" t="s">
        <v>133</v>
      </c>
      <c r="N108" s="17">
        <v>0.23</v>
      </c>
      <c r="O108" s="17">
        <v>18355.77</v>
      </c>
      <c r="P108" s="24">
        <v>110.41</v>
      </c>
      <c r="Q108" s="17">
        <v>0</v>
      </c>
      <c r="R108" s="17">
        <v>20.26661</v>
      </c>
      <c r="S108" s="17">
        <v>4.0422273850000004E-3</v>
      </c>
      <c r="T108" s="17">
        <v>0.15906221299100001</v>
      </c>
      <c r="U108" s="17">
        <v>7.7801226257999997E-2</v>
      </c>
    </row>
    <row r="109" spans="2:21" x14ac:dyDescent="0.25">
      <c r="B109" s="26" t="s">
        <v>515</v>
      </c>
      <c r="C109" s="14" t="s">
        <v>516</v>
      </c>
      <c r="D109" s="14" t="s">
        <v>130</v>
      </c>
      <c r="E109" s="14" t="s">
        <v>243</v>
      </c>
      <c r="F109" s="22">
        <v>513992529</v>
      </c>
      <c r="G109" s="14" t="s">
        <v>288</v>
      </c>
      <c r="H109" s="27" t="s">
        <v>421</v>
      </c>
      <c r="I109" s="14" t="s">
        <v>290</v>
      </c>
      <c r="J109" s="9"/>
      <c r="K109" s="23">
        <v>6.5</v>
      </c>
      <c r="L109" s="14" t="s">
        <v>48</v>
      </c>
      <c r="M109" s="14" t="s">
        <v>517</v>
      </c>
      <c r="N109" s="17">
        <v>1.44</v>
      </c>
      <c r="O109" s="17">
        <v>26035.05</v>
      </c>
      <c r="P109" s="22">
        <v>105</v>
      </c>
      <c r="Q109" s="17">
        <v>0</v>
      </c>
      <c r="R109" s="17">
        <v>27.3368</v>
      </c>
      <c r="S109" s="17">
        <v>3.5358741679999998E-3</v>
      </c>
      <c r="T109" s="17">
        <v>0.21455250306199999</v>
      </c>
      <c r="U109" s="17">
        <v>0.104942886944</v>
      </c>
    </row>
    <row r="110" spans="2:21" x14ac:dyDescent="0.25">
      <c r="B110" s="26" t="s">
        <v>518</v>
      </c>
      <c r="C110" s="14" t="s">
        <v>519</v>
      </c>
      <c r="D110" s="14" t="s">
        <v>130</v>
      </c>
      <c r="E110" s="14" t="s">
        <v>243</v>
      </c>
      <c r="F110" s="22">
        <v>510216054</v>
      </c>
      <c r="G110" s="14" t="s">
        <v>363</v>
      </c>
      <c r="H110" s="27" t="s">
        <v>415</v>
      </c>
      <c r="I110" s="14" t="s">
        <v>246</v>
      </c>
      <c r="J110" s="9"/>
      <c r="K110" s="23">
        <v>4.9400000000000004</v>
      </c>
      <c r="L110" s="14" t="s">
        <v>48</v>
      </c>
      <c r="M110" s="14" t="s">
        <v>520</v>
      </c>
      <c r="N110" s="17">
        <v>0.69</v>
      </c>
      <c r="O110" s="17">
        <v>24342.2</v>
      </c>
      <c r="P110" s="24">
        <v>107.79</v>
      </c>
      <c r="Q110" s="17">
        <v>0</v>
      </c>
      <c r="R110" s="17">
        <v>26.23846</v>
      </c>
      <c r="S110" s="17">
        <v>4.0420899080000003E-3</v>
      </c>
      <c r="T110" s="17">
        <v>0.20593219650799999</v>
      </c>
      <c r="U110" s="17">
        <v>0.10072648376399999</v>
      </c>
    </row>
    <row r="111" spans="2:21" x14ac:dyDescent="0.25">
      <c r="B111" s="26" t="s">
        <v>521</v>
      </c>
      <c r="C111" s="14" t="s">
        <v>522</v>
      </c>
      <c r="D111" s="14" t="s">
        <v>130</v>
      </c>
      <c r="E111" s="14" t="s">
        <v>243</v>
      </c>
      <c r="F111" s="22">
        <v>510216054</v>
      </c>
      <c r="G111" s="14" t="s">
        <v>363</v>
      </c>
      <c r="H111" s="27" t="s">
        <v>415</v>
      </c>
      <c r="I111" s="14" t="s">
        <v>246</v>
      </c>
      <c r="J111" s="9"/>
      <c r="K111" s="23">
        <v>6.39</v>
      </c>
      <c r="L111" s="14" t="s">
        <v>48</v>
      </c>
      <c r="M111" s="14" t="s">
        <v>523</v>
      </c>
      <c r="N111" s="17">
        <v>1.1299999999999999</v>
      </c>
      <c r="O111" s="17">
        <v>42830</v>
      </c>
      <c r="P111" s="24">
        <v>101.66</v>
      </c>
      <c r="Q111" s="17">
        <v>0</v>
      </c>
      <c r="R111" s="17">
        <v>43.540979999999998</v>
      </c>
      <c r="S111" s="17">
        <v>4.0421638359999998E-3</v>
      </c>
      <c r="T111" s="17">
        <v>0.34173078944099999</v>
      </c>
      <c r="U111" s="17">
        <v>0.16714890336800001</v>
      </c>
    </row>
    <row r="112" spans="2:21" x14ac:dyDescent="0.25">
      <c r="B112" s="26" t="s">
        <v>524</v>
      </c>
      <c r="C112" s="14" t="s">
        <v>525</v>
      </c>
      <c r="D112" s="14" t="s">
        <v>130</v>
      </c>
      <c r="E112" s="14" t="s">
        <v>243</v>
      </c>
      <c r="F112" s="22">
        <v>520017450</v>
      </c>
      <c r="G112" s="14" t="s">
        <v>414</v>
      </c>
      <c r="H112" s="27" t="s">
        <v>421</v>
      </c>
      <c r="I112" s="14" t="s">
        <v>290</v>
      </c>
      <c r="J112" s="9"/>
      <c r="K112" s="23">
        <v>2.92</v>
      </c>
      <c r="L112" s="14" t="s">
        <v>48</v>
      </c>
      <c r="M112" s="14" t="s">
        <v>385</v>
      </c>
      <c r="N112" s="17">
        <v>-0.19</v>
      </c>
      <c r="O112" s="17">
        <v>17544.04</v>
      </c>
      <c r="P112" s="24">
        <v>109.99</v>
      </c>
      <c r="Q112" s="17">
        <v>0</v>
      </c>
      <c r="R112" s="17">
        <v>19.296690000000002</v>
      </c>
      <c r="S112" s="17">
        <v>4.0420763239999999E-3</v>
      </c>
      <c r="T112" s="17">
        <v>0.15144980906</v>
      </c>
      <c r="U112" s="17">
        <v>7.4077812950000002E-2</v>
      </c>
    </row>
    <row r="113" spans="2:21" x14ac:dyDescent="0.25">
      <c r="B113" s="26" t="s">
        <v>526</v>
      </c>
      <c r="C113" s="14" t="s">
        <v>527</v>
      </c>
      <c r="D113" s="14" t="s">
        <v>130</v>
      </c>
      <c r="E113" s="14" t="s">
        <v>243</v>
      </c>
      <c r="F113" s="22">
        <v>514290345</v>
      </c>
      <c r="G113" s="14" t="s">
        <v>414</v>
      </c>
      <c r="H113" s="27" t="s">
        <v>421</v>
      </c>
      <c r="I113" s="14" t="s">
        <v>290</v>
      </c>
      <c r="J113" s="9"/>
      <c r="K113" s="23">
        <v>6.98</v>
      </c>
      <c r="L113" s="14" t="s">
        <v>48</v>
      </c>
      <c r="M113" s="14" t="s">
        <v>179</v>
      </c>
      <c r="N113" s="17">
        <v>1.1200000000000001</v>
      </c>
      <c r="O113" s="17">
        <v>16537</v>
      </c>
      <c r="P113" s="24">
        <v>110.58</v>
      </c>
      <c r="Q113" s="17">
        <v>0</v>
      </c>
      <c r="R113" s="17">
        <v>18.28661</v>
      </c>
      <c r="S113" s="17">
        <v>4.0421285260000004E-3</v>
      </c>
      <c r="T113" s="17">
        <v>0.14352220991600001</v>
      </c>
      <c r="U113" s="17">
        <v>7.0200229939999997E-2</v>
      </c>
    </row>
    <row r="114" spans="2:21" x14ac:dyDescent="0.25">
      <c r="B114" s="26" t="s">
        <v>528</v>
      </c>
      <c r="C114" s="14" t="s">
        <v>529</v>
      </c>
      <c r="D114" s="14" t="s">
        <v>130</v>
      </c>
      <c r="E114" s="14" t="s">
        <v>243</v>
      </c>
      <c r="F114" s="22">
        <v>520034372</v>
      </c>
      <c r="G114" s="14" t="s">
        <v>301</v>
      </c>
      <c r="H114" s="27" t="s">
        <v>415</v>
      </c>
      <c r="I114" s="14" t="s">
        <v>246</v>
      </c>
      <c r="J114" s="9"/>
      <c r="K114" s="23">
        <v>2.12</v>
      </c>
      <c r="L114" s="14" t="s">
        <v>48</v>
      </c>
      <c r="M114" s="14" t="s">
        <v>394</v>
      </c>
      <c r="N114" s="17">
        <v>-0.04</v>
      </c>
      <c r="O114" s="17">
        <v>21541.51</v>
      </c>
      <c r="P114" s="24">
        <v>105.28</v>
      </c>
      <c r="Q114" s="17">
        <v>1.4780599999999999</v>
      </c>
      <c r="R114" s="17">
        <v>24.156960000000002</v>
      </c>
      <c r="S114" s="17">
        <v>4.0422381039999997E-3</v>
      </c>
      <c r="T114" s="17">
        <v>0.18959557206300001</v>
      </c>
      <c r="U114" s="17">
        <v>9.2735840412999995E-2</v>
      </c>
    </row>
    <row r="115" spans="2:21" x14ac:dyDescent="0.25">
      <c r="B115" s="26" t="s">
        <v>530</v>
      </c>
      <c r="C115" s="14" t="s">
        <v>531</v>
      </c>
      <c r="D115" s="14" t="s">
        <v>130</v>
      </c>
      <c r="E115" s="14" t="s">
        <v>243</v>
      </c>
      <c r="F115" s="22">
        <v>520034372</v>
      </c>
      <c r="G115" s="14" t="s">
        <v>301</v>
      </c>
      <c r="H115" s="27" t="s">
        <v>415</v>
      </c>
      <c r="I115" s="14" t="s">
        <v>246</v>
      </c>
      <c r="J115" s="9"/>
      <c r="K115" s="23">
        <v>3.61</v>
      </c>
      <c r="L115" s="14" t="s">
        <v>48</v>
      </c>
      <c r="M115" s="14" t="s">
        <v>532</v>
      </c>
      <c r="N115" s="17">
        <v>0.83</v>
      </c>
      <c r="O115" s="17">
        <v>32627.74</v>
      </c>
      <c r="P115" s="24">
        <v>104.1</v>
      </c>
      <c r="Q115" s="17">
        <v>0</v>
      </c>
      <c r="R115" s="17">
        <v>33.965479999999999</v>
      </c>
      <c r="S115" s="17">
        <v>4.0422173389999998E-3</v>
      </c>
      <c r="T115" s="17">
        <v>0.266577607903</v>
      </c>
      <c r="U115" s="17">
        <v>0.13038964061800001</v>
      </c>
    </row>
    <row r="116" spans="2:21" x14ac:dyDescent="0.25">
      <c r="B116" s="26" t="s">
        <v>533</v>
      </c>
      <c r="C116" s="14" t="s">
        <v>534</v>
      </c>
      <c r="D116" s="14" t="s">
        <v>130</v>
      </c>
      <c r="E116" s="14" t="s">
        <v>243</v>
      </c>
      <c r="F116" s="22">
        <v>513668277</v>
      </c>
      <c r="G116" s="14" t="s">
        <v>244</v>
      </c>
      <c r="H116" s="27" t="s">
        <v>535</v>
      </c>
      <c r="I116" s="14" t="s">
        <v>290</v>
      </c>
      <c r="J116" s="9"/>
      <c r="K116" s="23">
        <v>1.23</v>
      </c>
      <c r="L116" s="14" t="s">
        <v>48</v>
      </c>
      <c r="M116" s="14" t="s">
        <v>536</v>
      </c>
      <c r="N116" s="17">
        <v>-0.76</v>
      </c>
      <c r="O116" s="17">
        <v>12162</v>
      </c>
      <c r="P116" s="24">
        <v>113.34</v>
      </c>
      <c r="Q116" s="17">
        <v>0</v>
      </c>
      <c r="R116" s="17">
        <v>13.784409999999999</v>
      </c>
      <c r="S116" s="17">
        <v>4.0419415410000003E-3</v>
      </c>
      <c r="T116" s="17">
        <v>0.10818675443799999</v>
      </c>
      <c r="U116" s="17">
        <v>5.2916792756000003E-2</v>
      </c>
    </row>
    <row r="117" spans="2:21" x14ac:dyDescent="0.25">
      <c r="B117" s="26" t="s">
        <v>537</v>
      </c>
      <c r="C117" s="14" t="s">
        <v>538</v>
      </c>
      <c r="D117" s="14" t="s">
        <v>130</v>
      </c>
      <c r="E117" s="14" t="s">
        <v>243</v>
      </c>
      <c r="F117" s="22">
        <v>520039066</v>
      </c>
      <c r="G117" s="14" t="s">
        <v>288</v>
      </c>
      <c r="H117" s="27" t="s">
        <v>539</v>
      </c>
      <c r="I117" s="14" t="s">
        <v>246</v>
      </c>
      <c r="J117" s="9"/>
      <c r="K117" s="23">
        <v>2.62</v>
      </c>
      <c r="L117" s="14" t="s">
        <v>48</v>
      </c>
      <c r="M117" s="14" t="s">
        <v>540</v>
      </c>
      <c r="N117" s="17">
        <v>0.18</v>
      </c>
      <c r="O117" s="17">
        <v>24565</v>
      </c>
      <c r="P117" s="24">
        <v>111.62</v>
      </c>
      <c r="Q117" s="17">
        <v>0</v>
      </c>
      <c r="R117" s="17">
        <v>27.419450000000001</v>
      </c>
      <c r="S117" s="17">
        <v>4.0421043619999998E-3</v>
      </c>
      <c r="T117" s="17">
        <v>0.21520118046299999</v>
      </c>
      <c r="U117" s="17">
        <v>0.10526017095699999</v>
      </c>
    </row>
    <row r="118" spans="2:21" x14ac:dyDescent="0.25">
      <c r="B118" s="26" t="s">
        <v>541</v>
      </c>
      <c r="C118" s="14" t="s">
        <v>542</v>
      </c>
      <c r="D118" s="14" t="s">
        <v>130</v>
      </c>
      <c r="E118" s="14" t="s">
        <v>243</v>
      </c>
      <c r="F118" s="22">
        <v>520039066</v>
      </c>
      <c r="G118" s="14" t="s">
        <v>288</v>
      </c>
      <c r="H118" s="27" t="s">
        <v>539</v>
      </c>
      <c r="I118" s="14" t="s">
        <v>246</v>
      </c>
      <c r="J118" s="9"/>
      <c r="K118" s="23">
        <v>4.93</v>
      </c>
      <c r="L118" s="14" t="s">
        <v>48</v>
      </c>
      <c r="M118" s="14" t="s">
        <v>441</v>
      </c>
      <c r="N118" s="17">
        <v>1.31</v>
      </c>
      <c r="O118" s="17">
        <v>21801</v>
      </c>
      <c r="P118" s="24">
        <v>107.93</v>
      </c>
      <c r="Q118" s="17">
        <v>0</v>
      </c>
      <c r="R118" s="17">
        <v>23.529820000000001</v>
      </c>
      <c r="S118" s="17">
        <v>4.0422001159999997E-3</v>
      </c>
      <c r="T118" s="17">
        <v>0.18467347230100001</v>
      </c>
      <c r="U118" s="17">
        <v>9.0328320801000006E-2</v>
      </c>
    </row>
    <row r="119" spans="2:21" x14ac:dyDescent="0.25">
      <c r="B119" s="26" t="s">
        <v>543</v>
      </c>
      <c r="C119" s="14" t="s">
        <v>544</v>
      </c>
      <c r="D119" s="14" t="s">
        <v>130</v>
      </c>
      <c r="E119" s="14" t="s">
        <v>243</v>
      </c>
      <c r="F119" s="22">
        <v>520036617</v>
      </c>
      <c r="G119" s="14" t="s">
        <v>288</v>
      </c>
      <c r="H119" s="27" t="s">
        <v>539</v>
      </c>
      <c r="I119" s="14" t="s">
        <v>246</v>
      </c>
      <c r="J119" s="9"/>
      <c r="K119" s="23">
        <v>7.01</v>
      </c>
      <c r="L119" s="14" t="s">
        <v>48</v>
      </c>
      <c r="M119" s="14" t="s">
        <v>545</v>
      </c>
      <c r="N119" s="17">
        <v>1.38</v>
      </c>
      <c r="O119" s="17">
        <v>10509</v>
      </c>
      <c r="P119" s="24">
        <v>104.27</v>
      </c>
      <c r="Q119" s="17">
        <v>0</v>
      </c>
      <c r="R119" s="17">
        <v>10.95773</v>
      </c>
      <c r="S119" s="17">
        <v>4.0419230759999999E-3</v>
      </c>
      <c r="T119" s="17">
        <v>8.6001594897000003E-2</v>
      </c>
      <c r="U119" s="17">
        <v>4.2065487568E-2</v>
      </c>
    </row>
    <row r="120" spans="2:21" x14ac:dyDescent="0.25">
      <c r="B120" s="26" t="s">
        <v>546</v>
      </c>
      <c r="C120" s="14" t="s">
        <v>547</v>
      </c>
      <c r="D120" s="14" t="s">
        <v>130</v>
      </c>
      <c r="E120" s="14" t="s">
        <v>243</v>
      </c>
      <c r="F120" s="22">
        <v>520044520</v>
      </c>
      <c r="G120" s="14" t="s">
        <v>288</v>
      </c>
      <c r="H120" s="27" t="s">
        <v>535</v>
      </c>
      <c r="I120" s="14" t="s">
        <v>290</v>
      </c>
      <c r="J120" s="9"/>
      <c r="K120" s="23">
        <v>5.21</v>
      </c>
      <c r="L120" s="14" t="s">
        <v>48</v>
      </c>
      <c r="M120" s="14" t="s">
        <v>441</v>
      </c>
      <c r="N120" s="17">
        <v>1.55</v>
      </c>
      <c r="O120" s="17">
        <v>9664.6299999999992</v>
      </c>
      <c r="P120" s="24">
        <v>106.97</v>
      </c>
      <c r="Q120" s="17">
        <v>0</v>
      </c>
      <c r="R120" s="17">
        <v>10.33825</v>
      </c>
      <c r="S120" s="17">
        <v>4.0421555959999998E-3</v>
      </c>
      <c r="T120" s="17">
        <v>8.1139614540999994E-2</v>
      </c>
      <c r="U120" s="17">
        <v>3.9687373831000003E-2</v>
      </c>
    </row>
    <row r="121" spans="2:21" x14ac:dyDescent="0.25">
      <c r="B121" s="26" t="s">
        <v>548</v>
      </c>
      <c r="C121" s="14" t="s">
        <v>549</v>
      </c>
      <c r="D121" s="14" t="s">
        <v>130</v>
      </c>
      <c r="E121" s="14" t="s">
        <v>243</v>
      </c>
      <c r="F121" s="22">
        <v>520044520</v>
      </c>
      <c r="G121" s="14" t="s">
        <v>288</v>
      </c>
      <c r="H121" s="27" t="s">
        <v>535</v>
      </c>
      <c r="I121" s="14" t="s">
        <v>290</v>
      </c>
      <c r="J121" s="9"/>
      <c r="K121" s="23">
        <v>7.18</v>
      </c>
      <c r="L121" s="14" t="s">
        <v>48</v>
      </c>
      <c r="M121" s="14" t="s">
        <v>550</v>
      </c>
      <c r="N121" s="17">
        <v>2.52</v>
      </c>
      <c r="O121" s="17">
        <v>10014.42</v>
      </c>
      <c r="P121" s="24">
        <v>96.78</v>
      </c>
      <c r="Q121" s="17">
        <v>0</v>
      </c>
      <c r="R121" s="17">
        <v>9.6919599999999999</v>
      </c>
      <c r="S121" s="17">
        <v>4.0422060620000002E-3</v>
      </c>
      <c r="T121" s="17">
        <v>7.6067216263999995E-2</v>
      </c>
      <c r="U121" s="17">
        <v>3.7206339533000003E-2</v>
      </c>
    </row>
    <row r="122" spans="2:21" x14ac:dyDescent="0.25">
      <c r="B122" s="26" t="s">
        <v>551</v>
      </c>
      <c r="C122" s="14" t="s">
        <v>552</v>
      </c>
      <c r="D122" s="14" t="s">
        <v>130</v>
      </c>
      <c r="E122" s="14" t="s">
        <v>243</v>
      </c>
      <c r="F122" s="22">
        <v>520038902</v>
      </c>
      <c r="G122" s="14" t="s">
        <v>288</v>
      </c>
      <c r="H122" s="27" t="s">
        <v>535</v>
      </c>
      <c r="I122" s="14" t="s">
        <v>290</v>
      </c>
      <c r="J122" s="9"/>
      <c r="K122" s="23">
        <v>1.23</v>
      </c>
      <c r="L122" s="14" t="s">
        <v>48</v>
      </c>
      <c r="M122" s="14" t="s">
        <v>553</v>
      </c>
      <c r="N122" s="17">
        <v>-0.51</v>
      </c>
      <c r="O122" s="17">
        <v>11645.05</v>
      </c>
      <c r="P122" s="24">
        <v>132.4</v>
      </c>
      <c r="Q122" s="17">
        <v>0</v>
      </c>
      <c r="R122" s="17">
        <v>15.418049999999999</v>
      </c>
      <c r="S122" s="17">
        <v>4.0420899959999999E-3</v>
      </c>
      <c r="T122" s="17">
        <v>0.12100835576299999</v>
      </c>
      <c r="U122" s="17">
        <v>5.9188152163000003E-2</v>
      </c>
    </row>
    <row r="123" spans="2:21" x14ac:dyDescent="0.25">
      <c r="B123" s="26" t="s">
        <v>554</v>
      </c>
      <c r="C123" s="14" t="s">
        <v>555</v>
      </c>
      <c r="D123" s="14" t="s">
        <v>130</v>
      </c>
      <c r="E123" s="14" t="s">
        <v>243</v>
      </c>
      <c r="F123" s="22">
        <v>511809071</v>
      </c>
      <c r="G123" s="14" t="s">
        <v>407</v>
      </c>
      <c r="H123" s="27" t="s">
        <v>539</v>
      </c>
      <c r="I123" s="14" t="s">
        <v>246</v>
      </c>
      <c r="J123" s="9"/>
      <c r="K123" s="23">
        <v>2.17</v>
      </c>
      <c r="L123" s="14" t="s">
        <v>48</v>
      </c>
      <c r="M123" s="14" t="s">
        <v>302</v>
      </c>
      <c r="N123" s="17">
        <v>0.72</v>
      </c>
      <c r="O123" s="17">
        <v>27239.46</v>
      </c>
      <c r="P123" s="24">
        <v>104.83</v>
      </c>
      <c r="Q123" s="17">
        <v>0</v>
      </c>
      <c r="R123" s="17">
        <v>28.555129999999998</v>
      </c>
      <c r="S123" s="17">
        <v>4.0421825600000004E-3</v>
      </c>
      <c r="T123" s="17">
        <v>0.22411454950000001</v>
      </c>
      <c r="U123" s="17">
        <v>0.10961991817900001</v>
      </c>
    </row>
    <row r="124" spans="2:21" x14ac:dyDescent="0.25">
      <c r="B124" s="26" t="s">
        <v>556</v>
      </c>
      <c r="C124" s="14" t="s">
        <v>557</v>
      </c>
      <c r="D124" s="14" t="s">
        <v>130</v>
      </c>
      <c r="E124" s="14" t="s">
        <v>243</v>
      </c>
      <c r="F124" s="22">
        <v>513682146</v>
      </c>
      <c r="G124" s="14" t="s">
        <v>244</v>
      </c>
      <c r="H124" s="27" t="s">
        <v>539</v>
      </c>
      <c r="I124" s="14" t="s">
        <v>246</v>
      </c>
      <c r="J124" s="9"/>
      <c r="K124" s="23">
        <v>1.74</v>
      </c>
      <c r="L124" s="14" t="s">
        <v>48</v>
      </c>
      <c r="M124" s="14" t="s">
        <v>184</v>
      </c>
      <c r="N124" s="17">
        <v>-0.6</v>
      </c>
      <c r="O124" s="17">
        <v>17249.5</v>
      </c>
      <c r="P124" s="24">
        <v>106.98</v>
      </c>
      <c r="Q124" s="17">
        <v>0</v>
      </c>
      <c r="R124" s="17">
        <v>18.453520000000001</v>
      </c>
      <c r="S124" s="17">
        <v>4.0421928109999998E-3</v>
      </c>
      <c r="T124" s="17">
        <v>0.14483220078100001</v>
      </c>
      <c r="U124" s="17">
        <v>7.0840978573999999E-2</v>
      </c>
    </row>
    <row r="125" spans="2:21" x14ac:dyDescent="0.25">
      <c r="B125" s="26" t="s">
        <v>558</v>
      </c>
      <c r="C125" s="14" t="s">
        <v>559</v>
      </c>
      <c r="D125" s="14" t="s">
        <v>130</v>
      </c>
      <c r="E125" s="14" t="s">
        <v>243</v>
      </c>
      <c r="F125" s="22">
        <v>513682146</v>
      </c>
      <c r="G125" s="14" t="s">
        <v>244</v>
      </c>
      <c r="H125" s="27" t="s">
        <v>539</v>
      </c>
      <c r="I125" s="14" t="s">
        <v>246</v>
      </c>
      <c r="J125" s="9"/>
      <c r="K125" s="23">
        <v>4.0999999999999996</v>
      </c>
      <c r="L125" s="14" t="s">
        <v>48</v>
      </c>
      <c r="M125" s="14" t="s">
        <v>560</v>
      </c>
      <c r="N125" s="17">
        <v>0.18</v>
      </c>
      <c r="O125" s="17">
        <v>16277</v>
      </c>
      <c r="P125" s="24">
        <v>103.25</v>
      </c>
      <c r="Q125" s="17">
        <v>0</v>
      </c>
      <c r="R125" s="17">
        <v>16.806000000000001</v>
      </c>
      <c r="S125" s="17">
        <v>4.0421172869999997E-3</v>
      </c>
      <c r="T125" s="17">
        <v>0.13190166246400001</v>
      </c>
      <c r="U125" s="17">
        <v>6.4516335415000001E-2</v>
      </c>
    </row>
    <row r="126" spans="2:21" x14ac:dyDescent="0.25">
      <c r="B126" s="26" t="s">
        <v>561</v>
      </c>
      <c r="C126" s="14" t="s">
        <v>562</v>
      </c>
      <c r="D126" s="14" t="s">
        <v>130</v>
      </c>
      <c r="E126" s="14" t="s">
        <v>243</v>
      </c>
      <c r="F126" s="22">
        <v>520024126</v>
      </c>
      <c r="G126" s="14" t="s">
        <v>288</v>
      </c>
      <c r="H126" s="27" t="s">
        <v>539</v>
      </c>
      <c r="I126" s="14" t="s">
        <v>246</v>
      </c>
      <c r="J126" s="9"/>
      <c r="K126" s="23">
        <v>4.79</v>
      </c>
      <c r="L126" s="14" t="s">
        <v>48</v>
      </c>
      <c r="M126" s="14" t="s">
        <v>343</v>
      </c>
      <c r="N126" s="17">
        <v>1.34</v>
      </c>
      <c r="O126" s="17">
        <v>27352.09</v>
      </c>
      <c r="P126" s="24">
        <v>112.72</v>
      </c>
      <c r="Q126" s="17">
        <v>0</v>
      </c>
      <c r="R126" s="17">
        <v>30.83128</v>
      </c>
      <c r="S126" s="17">
        <v>4.0421267960000003E-3</v>
      </c>
      <c r="T126" s="17">
        <v>0.24197888182300001</v>
      </c>
      <c r="U126" s="17">
        <v>0.118357800891</v>
      </c>
    </row>
    <row r="127" spans="2:21" x14ac:dyDescent="0.25">
      <c r="B127" s="26" t="s">
        <v>563</v>
      </c>
      <c r="C127" s="14" t="s">
        <v>564</v>
      </c>
      <c r="D127" s="14" t="s">
        <v>130</v>
      </c>
      <c r="E127" s="14" t="s">
        <v>243</v>
      </c>
      <c r="F127" s="22">
        <v>520024126</v>
      </c>
      <c r="G127" s="14" t="s">
        <v>288</v>
      </c>
      <c r="H127" s="27" t="s">
        <v>539</v>
      </c>
      <c r="I127" s="14" t="s">
        <v>246</v>
      </c>
      <c r="J127" s="9"/>
      <c r="K127" s="23">
        <v>6.7</v>
      </c>
      <c r="L127" s="14" t="s">
        <v>48</v>
      </c>
      <c r="M127" s="14" t="s">
        <v>565</v>
      </c>
      <c r="N127" s="17">
        <v>2.02</v>
      </c>
      <c r="O127" s="17">
        <v>21162</v>
      </c>
      <c r="P127" s="24">
        <v>107.41</v>
      </c>
      <c r="Q127" s="17">
        <v>0</v>
      </c>
      <c r="R127" s="17">
        <v>22.7301</v>
      </c>
      <c r="S127" s="17">
        <v>4.0422447229999997E-3</v>
      </c>
      <c r="T127" s="17">
        <v>0.17839688075599999</v>
      </c>
      <c r="U127" s="17">
        <v>8.7258286066000001E-2</v>
      </c>
    </row>
    <row r="128" spans="2:21" x14ac:dyDescent="0.25">
      <c r="B128" s="26" t="s">
        <v>566</v>
      </c>
      <c r="C128" s="14" t="s">
        <v>567</v>
      </c>
      <c r="D128" s="14" t="s">
        <v>130</v>
      </c>
      <c r="E128" s="14" t="s">
        <v>243</v>
      </c>
      <c r="F128" s="22">
        <v>520043795</v>
      </c>
      <c r="G128" s="14" t="s">
        <v>568</v>
      </c>
      <c r="H128" s="27" t="s">
        <v>535</v>
      </c>
      <c r="I128" s="14" t="s">
        <v>290</v>
      </c>
      <c r="J128" s="9"/>
      <c r="K128" s="23">
        <v>3.5</v>
      </c>
      <c r="L128" s="14" t="s">
        <v>48</v>
      </c>
      <c r="M128" s="14" t="s">
        <v>569</v>
      </c>
      <c r="N128" s="17">
        <v>0.62</v>
      </c>
      <c r="O128" s="17">
        <v>23054.240000000002</v>
      </c>
      <c r="P128" s="22">
        <v>120</v>
      </c>
      <c r="Q128" s="17">
        <v>0</v>
      </c>
      <c r="R128" s="17">
        <v>27.665089999999999</v>
      </c>
      <c r="S128" s="17">
        <v>4.0422410309999997E-3</v>
      </c>
      <c r="T128" s="17">
        <v>0.21712908266299999</v>
      </c>
      <c r="U128" s="17">
        <v>0.106203155167</v>
      </c>
    </row>
    <row r="129" spans="2:21" x14ac:dyDescent="0.25">
      <c r="B129" s="26" t="s">
        <v>570</v>
      </c>
      <c r="C129" s="14" t="s">
        <v>571</v>
      </c>
      <c r="D129" s="14" t="s">
        <v>130</v>
      </c>
      <c r="E129" s="14" t="s">
        <v>243</v>
      </c>
      <c r="F129" s="22">
        <v>723</v>
      </c>
      <c r="G129" s="14" t="s">
        <v>288</v>
      </c>
      <c r="H129" s="27" t="s">
        <v>539</v>
      </c>
      <c r="I129" s="14" t="s">
        <v>246</v>
      </c>
      <c r="J129" s="9"/>
      <c r="K129" s="23">
        <v>2.2200000000000002</v>
      </c>
      <c r="L129" s="14" t="s">
        <v>48</v>
      </c>
      <c r="M129" s="14" t="s">
        <v>572</v>
      </c>
      <c r="N129" s="17">
        <v>1.52</v>
      </c>
      <c r="O129" s="17">
        <v>21579.62</v>
      </c>
      <c r="P129" s="24">
        <v>108.47</v>
      </c>
      <c r="Q129" s="17">
        <v>0</v>
      </c>
      <c r="R129" s="17">
        <v>23.407409999999999</v>
      </c>
      <c r="S129" s="17">
        <v>3.4754603240000001E-3</v>
      </c>
      <c r="T129" s="17">
        <v>0.183712739081</v>
      </c>
      <c r="U129" s="17">
        <v>8.9858402640000001E-2</v>
      </c>
    </row>
    <row r="130" spans="2:21" x14ac:dyDescent="0.25">
      <c r="B130" s="26" t="s">
        <v>573</v>
      </c>
      <c r="C130" s="14" t="s">
        <v>574</v>
      </c>
      <c r="D130" s="14" t="s">
        <v>130</v>
      </c>
      <c r="E130" s="14" t="s">
        <v>243</v>
      </c>
      <c r="F130" s="22">
        <v>723</v>
      </c>
      <c r="G130" s="14" t="s">
        <v>288</v>
      </c>
      <c r="H130" s="27" t="s">
        <v>539</v>
      </c>
      <c r="I130" s="14" t="s">
        <v>246</v>
      </c>
      <c r="J130" s="9"/>
      <c r="K130" s="23">
        <v>4.13</v>
      </c>
      <c r="L130" s="14" t="s">
        <v>48</v>
      </c>
      <c r="M130" s="14" t="s">
        <v>159</v>
      </c>
      <c r="N130" s="17">
        <v>2.44</v>
      </c>
      <c r="O130" s="17">
        <v>18704</v>
      </c>
      <c r="P130" s="24">
        <v>103.69</v>
      </c>
      <c r="Q130" s="17">
        <v>0</v>
      </c>
      <c r="R130" s="17">
        <v>19.394179999999999</v>
      </c>
      <c r="S130" s="17">
        <v>4.0420781279999997E-3</v>
      </c>
      <c r="T130" s="17">
        <v>0.15221495799900001</v>
      </c>
      <c r="U130" s="17">
        <v>7.4452066046999998E-2</v>
      </c>
    </row>
    <row r="131" spans="2:21" x14ac:dyDescent="0.25">
      <c r="B131" s="26" t="s">
        <v>575</v>
      </c>
      <c r="C131" s="14" t="s">
        <v>576</v>
      </c>
      <c r="D131" s="14" t="s">
        <v>130</v>
      </c>
      <c r="E131" s="14" t="s">
        <v>243</v>
      </c>
      <c r="F131" s="22">
        <v>520025438</v>
      </c>
      <c r="G131" s="14" t="s">
        <v>288</v>
      </c>
      <c r="H131" s="27" t="s">
        <v>535</v>
      </c>
      <c r="I131" s="14" t="s">
        <v>290</v>
      </c>
      <c r="J131" s="9"/>
      <c r="K131" s="23">
        <v>2.62</v>
      </c>
      <c r="L131" s="14" t="s">
        <v>48</v>
      </c>
      <c r="M131" s="14" t="s">
        <v>577</v>
      </c>
      <c r="N131" s="17">
        <v>0.16</v>
      </c>
      <c r="O131" s="17">
        <v>24994.14</v>
      </c>
      <c r="P131" s="24">
        <v>116.43</v>
      </c>
      <c r="Q131" s="17">
        <v>0</v>
      </c>
      <c r="R131" s="17">
        <v>29.100680000000001</v>
      </c>
      <c r="S131" s="17">
        <v>4.0422319029999997E-3</v>
      </c>
      <c r="T131" s="17">
        <v>0.228396291256</v>
      </c>
      <c r="U131" s="17">
        <v>0.111714222998</v>
      </c>
    </row>
    <row r="132" spans="2:21" x14ac:dyDescent="0.25">
      <c r="B132" s="26" t="s">
        <v>578</v>
      </c>
      <c r="C132" s="14" t="s">
        <v>579</v>
      </c>
      <c r="D132" s="14" t="s">
        <v>130</v>
      </c>
      <c r="E132" s="14" t="s">
        <v>243</v>
      </c>
      <c r="F132" s="22">
        <v>511930125</v>
      </c>
      <c r="G132" s="14" t="s">
        <v>339</v>
      </c>
      <c r="H132" s="27" t="s">
        <v>539</v>
      </c>
      <c r="I132" s="14" t="s">
        <v>246</v>
      </c>
      <c r="J132" s="9"/>
      <c r="K132" s="23">
        <v>0.75</v>
      </c>
      <c r="L132" s="14" t="s">
        <v>48</v>
      </c>
      <c r="M132" s="14" t="s">
        <v>553</v>
      </c>
      <c r="N132" s="17">
        <v>-0.37</v>
      </c>
      <c r="O132" s="17">
        <v>8667.2999999999993</v>
      </c>
      <c r="P132" s="24">
        <v>108.32</v>
      </c>
      <c r="Q132" s="17">
        <v>0</v>
      </c>
      <c r="R132" s="17">
        <v>9.38842</v>
      </c>
      <c r="S132" s="17">
        <v>4.0418185729999999E-3</v>
      </c>
      <c r="T132" s="17">
        <v>7.3684886702000005E-2</v>
      </c>
      <c r="U132" s="17">
        <v>3.6041083763999997E-2</v>
      </c>
    </row>
    <row r="133" spans="2:21" x14ac:dyDescent="0.25">
      <c r="B133" s="26" t="s">
        <v>580</v>
      </c>
      <c r="C133" s="14" t="s">
        <v>581</v>
      </c>
      <c r="D133" s="14" t="s">
        <v>130</v>
      </c>
      <c r="E133" s="14" t="s">
        <v>243</v>
      </c>
      <c r="F133" s="22">
        <v>511930125</v>
      </c>
      <c r="G133" s="14" t="s">
        <v>339</v>
      </c>
      <c r="H133" s="27" t="s">
        <v>539</v>
      </c>
      <c r="I133" s="14" t="s">
        <v>246</v>
      </c>
      <c r="J133" s="9"/>
      <c r="K133" s="23">
        <v>2.84</v>
      </c>
      <c r="L133" s="14" t="s">
        <v>48</v>
      </c>
      <c r="M133" s="14" t="s">
        <v>582</v>
      </c>
      <c r="N133" s="17">
        <v>1.78</v>
      </c>
      <c r="O133" s="17">
        <v>33779.4</v>
      </c>
      <c r="P133" s="24">
        <v>101.15</v>
      </c>
      <c r="Q133" s="17">
        <v>0</v>
      </c>
      <c r="R133" s="17">
        <v>34.167859999999997</v>
      </c>
      <c r="S133" s="17">
        <v>4.0421992800000004E-3</v>
      </c>
      <c r="T133" s="17">
        <v>0.26816598458099999</v>
      </c>
      <c r="U133" s="17">
        <v>0.13116655457500001</v>
      </c>
    </row>
    <row r="134" spans="2:21" x14ac:dyDescent="0.25">
      <c r="B134" s="26" t="s">
        <v>583</v>
      </c>
      <c r="C134" s="14" t="s">
        <v>584</v>
      </c>
      <c r="D134" s="14" t="s">
        <v>130</v>
      </c>
      <c r="E134" s="14" t="s">
        <v>243</v>
      </c>
      <c r="F134" s="22">
        <v>513765859</v>
      </c>
      <c r="G134" s="14" t="s">
        <v>288</v>
      </c>
      <c r="H134" s="27" t="s">
        <v>539</v>
      </c>
      <c r="I134" s="14" t="s">
        <v>246</v>
      </c>
      <c r="J134" s="9"/>
      <c r="K134" s="23">
        <v>0.74</v>
      </c>
      <c r="L134" s="14" t="s">
        <v>48</v>
      </c>
      <c r="M134" s="14" t="s">
        <v>365</v>
      </c>
      <c r="N134" s="17">
        <v>-1.34</v>
      </c>
      <c r="O134" s="17">
        <v>14046.5</v>
      </c>
      <c r="P134" s="24">
        <v>113.9</v>
      </c>
      <c r="Q134" s="17">
        <v>0</v>
      </c>
      <c r="R134" s="17">
        <v>15.99896</v>
      </c>
      <c r="S134" s="17">
        <v>4.0421582729999999E-3</v>
      </c>
      <c r="T134" s="17">
        <v>0.12556761999900001</v>
      </c>
      <c r="U134" s="17">
        <v>6.1418200026999999E-2</v>
      </c>
    </row>
    <row r="135" spans="2:21" x14ac:dyDescent="0.25">
      <c r="B135" s="26" t="s">
        <v>585</v>
      </c>
      <c r="C135" s="14" t="s">
        <v>586</v>
      </c>
      <c r="D135" s="14" t="s">
        <v>130</v>
      </c>
      <c r="E135" s="14" t="s">
        <v>243</v>
      </c>
      <c r="F135" s="22">
        <v>513765859</v>
      </c>
      <c r="G135" s="14" t="s">
        <v>288</v>
      </c>
      <c r="H135" s="27" t="s">
        <v>539</v>
      </c>
      <c r="I135" s="14" t="s">
        <v>246</v>
      </c>
      <c r="J135" s="9"/>
      <c r="K135" s="23">
        <v>2.92</v>
      </c>
      <c r="L135" s="14" t="s">
        <v>48</v>
      </c>
      <c r="M135" s="14" t="s">
        <v>587</v>
      </c>
      <c r="N135" s="17">
        <v>0.46</v>
      </c>
      <c r="O135" s="17">
        <v>24253.37</v>
      </c>
      <c r="P135" s="24">
        <v>109.7</v>
      </c>
      <c r="Q135" s="17">
        <v>0</v>
      </c>
      <c r="R135" s="17">
        <v>26.60595</v>
      </c>
      <c r="S135" s="17">
        <v>4.0420890489999998E-3</v>
      </c>
      <c r="T135" s="17">
        <v>0.20881643677600001</v>
      </c>
      <c r="U135" s="17">
        <v>0.102137236359</v>
      </c>
    </row>
    <row r="136" spans="2:21" x14ac:dyDescent="0.25">
      <c r="B136" s="26" t="s">
        <v>588</v>
      </c>
      <c r="C136" s="14" t="s">
        <v>589</v>
      </c>
      <c r="D136" s="14" t="s">
        <v>130</v>
      </c>
      <c r="E136" s="14" t="s">
        <v>243</v>
      </c>
      <c r="F136" s="22">
        <v>513765859</v>
      </c>
      <c r="G136" s="14" t="s">
        <v>288</v>
      </c>
      <c r="H136" s="27" t="s">
        <v>539</v>
      </c>
      <c r="I136" s="14" t="s">
        <v>246</v>
      </c>
      <c r="J136" s="9"/>
      <c r="K136" s="23">
        <v>5.17</v>
      </c>
      <c r="L136" s="14" t="s">
        <v>48</v>
      </c>
      <c r="M136" s="14" t="s">
        <v>394</v>
      </c>
      <c r="N136" s="17">
        <v>1.78</v>
      </c>
      <c r="O136" s="17">
        <v>24739</v>
      </c>
      <c r="P136" s="24">
        <v>104.14</v>
      </c>
      <c r="Q136" s="17">
        <v>0</v>
      </c>
      <c r="R136" s="17">
        <v>25.763190000000002</v>
      </c>
      <c r="S136" s="17">
        <v>4.0421881630000002E-3</v>
      </c>
      <c r="T136" s="17">
        <v>0.20220204637600001</v>
      </c>
      <c r="U136" s="17">
        <v>9.8901975926000002E-2</v>
      </c>
    </row>
    <row r="137" spans="2:21" x14ac:dyDescent="0.25">
      <c r="B137" s="26" t="s">
        <v>590</v>
      </c>
      <c r="C137" s="14" t="s">
        <v>591</v>
      </c>
      <c r="D137" s="14" t="s">
        <v>130</v>
      </c>
      <c r="E137" s="14" t="s">
        <v>243</v>
      </c>
      <c r="F137" s="22">
        <v>520044322</v>
      </c>
      <c r="G137" s="14" t="s">
        <v>592</v>
      </c>
      <c r="H137" s="27" t="s">
        <v>593</v>
      </c>
      <c r="I137" s="14" t="s">
        <v>290</v>
      </c>
      <c r="J137" s="9"/>
      <c r="K137" s="23">
        <v>2.02</v>
      </c>
      <c r="L137" s="14" t="s">
        <v>48</v>
      </c>
      <c r="M137" s="14" t="s">
        <v>376</v>
      </c>
      <c r="N137" s="17">
        <v>0.63</v>
      </c>
      <c r="O137" s="17">
        <v>22632</v>
      </c>
      <c r="P137" s="24">
        <v>117.16</v>
      </c>
      <c r="Q137" s="17">
        <v>0</v>
      </c>
      <c r="R137" s="17">
        <v>26.515650000000001</v>
      </c>
      <c r="S137" s="17">
        <v>4.0420781909999998E-3</v>
      </c>
      <c r="T137" s="17">
        <v>0.208107718454</v>
      </c>
      <c r="U137" s="17">
        <v>0.10179058486000001</v>
      </c>
    </row>
    <row r="138" spans="2:21" x14ac:dyDescent="0.25">
      <c r="B138" s="26" t="s">
        <v>594</v>
      </c>
      <c r="C138" s="14" t="s">
        <v>595</v>
      </c>
      <c r="D138" s="14" t="s">
        <v>130</v>
      </c>
      <c r="E138" s="14" t="s">
        <v>243</v>
      </c>
      <c r="F138" s="22">
        <v>513668277</v>
      </c>
      <c r="G138" s="14" t="s">
        <v>244</v>
      </c>
      <c r="H138" s="27" t="s">
        <v>593</v>
      </c>
      <c r="I138" s="14" t="s">
        <v>290</v>
      </c>
      <c r="J138" s="9"/>
      <c r="K138" s="23">
        <v>1.39</v>
      </c>
      <c r="L138" s="14" t="s">
        <v>48</v>
      </c>
      <c r="M138" s="14" t="s">
        <v>596</v>
      </c>
      <c r="N138" s="17">
        <v>-0.52</v>
      </c>
      <c r="O138" s="17">
        <v>10510</v>
      </c>
      <c r="P138" s="24">
        <v>118.57</v>
      </c>
      <c r="Q138" s="17">
        <v>0</v>
      </c>
      <c r="R138" s="17">
        <v>12.46171</v>
      </c>
      <c r="S138" s="17">
        <v>4.0422144099999998E-3</v>
      </c>
      <c r="T138" s="17">
        <v>9.7805561474999997E-2</v>
      </c>
      <c r="U138" s="17">
        <v>4.7839096881999998E-2</v>
      </c>
    </row>
    <row r="139" spans="2:21" x14ac:dyDescent="0.25">
      <c r="B139" s="26" t="s">
        <v>597</v>
      </c>
      <c r="C139" s="14" t="s">
        <v>598</v>
      </c>
      <c r="D139" s="14" t="s">
        <v>130</v>
      </c>
      <c r="E139" s="14" t="s">
        <v>243</v>
      </c>
      <c r="F139" s="22">
        <v>520038894</v>
      </c>
      <c r="G139" s="14" t="s">
        <v>288</v>
      </c>
      <c r="H139" s="27" t="s">
        <v>593</v>
      </c>
      <c r="I139" s="14" t="s">
        <v>290</v>
      </c>
      <c r="J139" s="9"/>
      <c r="K139" s="23">
        <v>0.82</v>
      </c>
      <c r="L139" s="14" t="s">
        <v>48</v>
      </c>
      <c r="M139" s="14" t="s">
        <v>325</v>
      </c>
      <c r="N139" s="17">
        <v>-0.59</v>
      </c>
      <c r="O139" s="17">
        <v>8643.67</v>
      </c>
      <c r="P139" s="24">
        <v>107.72</v>
      </c>
      <c r="Q139" s="17">
        <v>0</v>
      </c>
      <c r="R139" s="17">
        <v>9.3109599999999997</v>
      </c>
      <c r="S139" s="17">
        <v>4.0421485549999997E-3</v>
      </c>
      <c r="T139" s="17">
        <v>7.3076942945000001E-2</v>
      </c>
      <c r="U139" s="17">
        <v>3.5743723574999997E-2</v>
      </c>
    </row>
    <row r="140" spans="2:21" x14ac:dyDescent="0.25">
      <c r="B140" s="26" t="s">
        <v>599</v>
      </c>
      <c r="C140" s="14" t="s">
        <v>600</v>
      </c>
      <c r="D140" s="14" t="s">
        <v>130</v>
      </c>
      <c r="E140" s="14" t="s">
        <v>243</v>
      </c>
      <c r="F140" s="22">
        <v>520038894</v>
      </c>
      <c r="G140" s="14" t="s">
        <v>288</v>
      </c>
      <c r="H140" s="27" t="s">
        <v>593</v>
      </c>
      <c r="I140" s="14" t="s">
        <v>290</v>
      </c>
      <c r="J140" s="9"/>
      <c r="K140" s="23">
        <v>3.17</v>
      </c>
      <c r="L140" s="14" t="s">
        <v>48</v>
      </c>
      <c r="M140" s="14" t="s">
        <v>478</v>
      </c>
      <c r="N140" s="17">
        <v>1.1000000000000001</v>
      </c>
      <c r="O140" s="17">
        <v>24225.02</v>
      </c>
      <c r="P140" s="24">
        <v>106.03</v>
      </c>
      <c r="Q140" s="17">
        <v>0</v>
      </c>
      <c r="R140" s="17">
        <v>25.685790000000001</v>
      </c>
      <c r="S140" s="17">
        <v>4.042218581E-3</v>
      </c>
      <c r="T140" s="17">
        <v>0.201594573528</v>
      </c>
      <c r="U140" s="17">
        <v>9.8604846070000002E-2</v>
      </c>
    </row>
    <row r="141" spans="2:21" x14ac:dyDescent="0.25">
      <c r="B141" s="26" t="s">
        <v>601</v>
      </c>
      <c r="C141" s="14" t="s">
        <v>602</v>
      </c>
      <c r="D141" s="14" t="s">
        <v>130</v>
      </c>
      <c r="E141" s="14" t="s">
        <v>243</v>
      </c>
      <c r="F141" s="22">
        <v>520036617</v>
      </c>
      <c r="G141" s="14" t="s">
        <v>288</v>
      </c>
      <c r="H141" s="27" t="s">
        <v>603</v>
      </c>
      <c r="I141" s="14" t="s">
        <v>246</v>
      </c>
      <c r="J141" s="9"/>
      <c r="K141" s="23">
        <v>4.95</v>
      </c>
      <c r="L141" s="14" t="s">
        <v>48</v>
      </c>
      <c r="M141" s="14" t="s">
        <v>604</v>
      </c>
      <c r="N141" s="17">
        <v>1.61</v>
      </c>
      <c r="O141" s="17">
        <v>11616.74</v>
      </c>
      <c r="P141" s="24">
        <v>109.12</v>
      </c>
      <c r="Q141" s="17">
        <v>0</v>
      </c>
      <c r="R141" s="17">
        <v>12.67619</v>
      </c>
      <c r="S141" s="17">
        <v>4.041992851E-3</v>
      </c>
      <c r="T141" s="17">
        <v>9.9488904838000006E-2</v>
      </c>
      <c r="U141" s="17">
        <v>4.8662461371999997E-2</v>
      </c>
    </row>
    <row r="142" spans="2:21" x14ac:dyDescent="0.25">
      <c r="B142" s="26" t="s">
        <v>605</v>
      </c>
      <c r="C142" s="14" t="s">
        <v>606</v>
      </c>
      <c r="D142" s="14" t="s">
        <v>130</v>
      </c>
      <c r="E142" s="14" t="s">
        <v>243</v>
      </c>
      <c r="F142" s="22">
        <v>520036617</v>
      </c>
      <c r="G142" s="14" t="s">
        <v>288</v>
      </c>
      <c r="H142" s="27" t="s">
        <v>603</v>
      </c>
      <c r="I142" s="14" t="s">
        <v>246</v>
      </c>
      <c r="J142" s="9"/>
      <c r="K142" s="23">
        <v>1.85</v>
      </c>
      <c r="L142" s="14" t="s">
        <v>48</v>
      </c>
      <c r="M142" s="14" t="s">
        <v>553</v>
      </c>
      <c r="N142" s="17">
        <v>0.01</v>
      </c>
      <c r="O142" s="17">
        <v>12686.11</v>
      </c>
      <c r="P142" s="24">
        <v>111.78</v>
      </c>
      <c r="Q142" s="17">
        <v>0</v>
      </c>
      <c r="R142" s="17">
        <v>14.180529999999999</v>
      </c>
      <c r="S142" s="17">
        <v>4.0421403650000003E-3</v>
      </c>
      <c r="T142" s="17">
        <v>0.111295696872</v>
      </c>
      <c r="U142" s="17">
        <v>5.4437452685999997E-2</v>
      </c>
    </row>
    <row r="143" spans="2:21" x14ac:dyDescent="0.25">
      <c r="B143" s="26" t="s">
        <v>607</v>
      </c>
      <c r="C143" s="14" t="s">
        <v>608</v>
      </c>
      <c r="D143" s="14" t="s">
        <v>130</v>
      </c>
      <c r="E143" s="14" t="s">
        <v>243</v>
      </c>
      <c r="F143" s="22">
        <v>510381601</v>
      </c>
      <c r="G143" s="14" t="s">
        <v>288</v>
      </c>
      <c r="H143" s="27" t="s">
        <v>603</v>
      </c>
      <c r="I143" s="14" t="s">
        <v>246</v>
      </c>
      <c r="J143" s="9"/>
      <c r="K143" s="23">
        <v>3.23</v>
      </c>
      <c r="L143" s="14" t="s">
        <v>48</v>
      </c>
      <c r="M143" s="14" t="s">
        <v>478</v>
      </c>
      <c r="N143" s="17">
        <v>1.02</v>
      </c>
      <c r="O143" s="17">
        <v>18960.25</v>
      </c>
      <c r="P143" s="24">
        <v>105.66</v>
      </c>
      <c r="Q143" s="17">
        <v>0</v>
      </c>
      <c r="R143" s="17">
        <v>20.0334</v>
      </c>
      <c r="S143" s="17">
        <v>4.0420856750000003E-3</v>
      </c>
      <c r="T143" s="17">
        <v>0.15723186747699999</v>
      </c>
      <c r="U143" s="17">
        <v>7.6905959413999997E-2</v>
      </c>
    </row>
    <row r="144" spans="2:21" x14ac:dyDescent="0.25">
      <c r="B144" s="26" t="s">
        <v>609</v>
      </c>
      <c r="C144" s="14" t="s">
        <v>610</v>
      </c>
      <c r="D144" s="14" t="s">
        <v>130</v>
      </c>
      <c r="E144" s="14" t="s">
        <v>243</v>
      </c>
      <c r="F144" s="22">
        <v>520028010</v>
      </c>
      <c r="G144" s="14" t="s">
        <v>592</v>
      </c>
      <c r="H144" s="27" t="s">
        <v>603</v>
      </c>
      <c r="I144" s="14" t="s">
        <v>246</v>
      </c>
      <c r="J144" s="9"/>
      <c r="K144" s="23">
        <v>1.41</v>
      </c>
      <c r="L144" s="14" t="s">
        <v>48</v>
      </c>
      <c r="M144" s="14" t="s">
        <v>577</v>
      </c>
      <c r="N144" s="17">
        <v>-0.38</v>
      </c>
      <c r="O144" s="17">
        <v>39842.57</v>
      </c>
      <c r="P144" s="24">
        <v>130.65</v>
      </c>
      <c r="Q144" s="17">
        <v>0</v>
      </c>
      <c r="R144" s="17">
        <v>52.054319999999997</v>
      </c>
      <c r="S144" s="17">
        <v>4.0422076040000001E-3</v>
      </c>
      <c r="T144" s="17">
        <v>0.40854762266299999</v>
      </c>
      <c r="U144" s="17">
        <v>0.19983065387099999</v>
      </c>
    </row>
    <row r="145" spans="2:21" x14ac:dyDescent="0.25">
      <c r="B145" s="26" t="s">
        <v>611</v>
      </c>
      <c r="C145" s="14" t="s">
        <v>612</v>
      </c>
      <c r="D145" s="14" t="s">
        <v>130</v>
      </c>
      <c r="E145" s="14" t="s">
        <v>243</v>
      </c>
      <c r="F145" s="22">
        <v>520017070</v>
      </c>
      <c r="G145" s="14" t="s">
        <v>288</v>
      </c>
      <c r="H145" s="27" t="s">
        <v>593</v>
      </c>
      <c r="I145" s="14" t="s">
        <v>290</v>
      </c>
      <c r="J145" s="9"/>
      <c r="K145" s="23">
        <v>6.66</v>
      </c>
      <c r="L145" s="14" t="s">
        <v>48</v>
      </c>
      <c r="M145" s="14" t="s">
        <v>499</v>
      </c>
      <c r="N145" s="17">
        <v>1.76</v>
      </c>
      <c r="O145" s="17">
        <v>24771</v>
      </c>
      <c r="P145" s="24">
        <v>106.93</v>
      </c>
      <c r="Q145" s="17">
        <v>0</v>
      </c>
      <c r="R145" s="17">
        <v>26.487629999999999</v>
      </c>
      <c r="S145" s="17">
        <v>4.0421990499999996E-3</v>
      </c>
      <c r="T145" s="17">
        <v>0.207887803865</v>
      </c>
      <c r="U145" s="17">
        <v>0.101683019246</v>
      </c>
    </row>
    <row r="146" spans="2:21" x14ac:dyDescent="0.25">
      <c r="B146" s="26" t="s">
        <v>613</v>
      </c>
      <c r="C146" s="14" t="s">
        <v>614</v>
      </c>
      <c r="D146" s="14" t="s">
        <v>130</v>
      </c>
      <c r="E146" s="14" t="s">
        <v>243</v>
      </c>
      <c r="F146" s="22">
        <v>520017070</v>
      </c>
      <c r="G146" s="14" t="s">
        <v>288</v>
      </c>
      <c r="H146" s="27" t="s">
        <v>593</v>
      </c>
      <c r="I146" s="14" t="s">
        <v>290</v>
      </c>
      <c r="J146" s="9"/>
      <c r="K146" s="23">
        <v>5.7</v>
      </c>
      <c r="L146" s="14" t="s">
        <v>48</v>
      </c>
      <c r="M146" s="14" t="s">
        <v>478</v>
      </c>
      <c r="N146" s="17">
        <v>1.18</v>
      </c>
      <c r="O146" s="17">
        <v>20916.38</v>
      </c>
      <c r="P146" s="24">
        <v>107.73</v>
      </c>
      <c r="Q146" s="17">
        <v>0</v>
      </c>
      <c r="R146" s="17">
        <v>22.53322</v>
      </c>
      <c r="S146" s="17">
        <v>4.0421970179999999E-3</v>
      </c>
      <c r="T146" s="17">
        <v>0.17685167075300001</v>
      </c>
      <c r="U146" s="17">
        <v>8.6502485988000005E-2</v>
      </c>
    </row>
    <row r="147" spans="2:21" x14ac:dyDescent="0.25">
      <c r="B147" s="26" t="s">
        <v>615</v>
      </c>
      <c r="C147" s="14" t="s">
        <v>616</v>
      </c>
      <c r="D147" s="14" t="s">
        <v>130</v>
      </c>
      <c r="E147" s="14" t="s">
        <v>243</v>
      </c>
      <c r="F147" s="22">
        <v>513257873</v>
      </c>
      <c r="G147" s="14" t="s">
        <v>288</v>
      </c>
      <c r="H147" s="27" t="s">
        <v>603</v>
      </c>
      <c r="I147" s="14" t="s">
        <v>246</v>
      </c>
      <c r="J147" s="9"/>
      <c r="K147" s="23">
        <v>2.99</v>
      </c>
      <c r="L147" s="14" t="s">
        <v>48</v>
      </c>
      <c r="M147" s="14" t="s">
        <v>617</v>
      </c>
      <c r="N147" s="17">
        <v>0.41</v>
      </c>
      <c r="O147" s="17">
        <v>12799.96</v>
      </c>
      <c r="P147" s="24">
        <v>110.83</v>
      </c>
      <c r="Q147" s="17">
        <v>0</v>
      </c>
      <c r="R147" s="17">
        <v>14.186199999999999</v>
      </c>
      <c r="S147" s="17">
        <v>4.042167262E-3</v>
      </c>
      <c r="T147" s="17">
        <v>0.11134019779</v>
      </c>
      <c r="U147" s="17">
        <v>5.4459219176000002E-2</v>
      </c>
    </row>
    <row r="148" spans="2:21" x14ac:dyDescent="0.25">
      <c r="B148" s="26" t="s">
        <v>618</v>
      </c>
      <c r="C148" s="14" t="s">
        <v>619</v>
      </c>
      <c r="D148" s="14" t="s">
        <v>130</v>
      </c>
      <c r="E148" s="14" t="s">
        <v>243</v>
      </c>
      <c r="F148" s="22">
        <v>513257873</v>
      </c>
      <c r="G148" s="14" t="s">
        <v>288</v>
      </c>
      <c r="H148" s="27" t="s">
        <v>603</v>
      </c>
      <c r="I148" s="14" t="s">
        <v>246</v>
      </c>
      <c r="J148" s="9"/>
      <c r="K148" s="23">
        <v>4.43</v>
      </c>
      <c r="L148" s="14" t="s">
        <v>48</v>
      </c>
      <c r="M148" s="14" t="s">
        <v>620</v>
      </c>
      <c r="N148" s="17">
        <v>1.23</v>
      </c>
      <c r="O148" s="17">
        <v>18863</v>
      </c>
      <c r="P148" s="24">
        <v>105.57</v>
      </c>
      <c r="Q148" s="17">
        <v>0</v>
      </c>
      <c r="R148" s="17">
        <v>19.91367</v>
      </c>
      <c r="S148" s="17">
        <v>4.0421205109999999E-3</v>
      </c>
      <c r="T148" s="17">
        <v>0.1562921682</v>
      </c>
      <c r="U148" s="17">
        <v>7.6446329470000005E-2</v>
      </c>
    </row>
    <row r="149" spans="2:21" x14ac:dyDescent="0.25">
      <c r="B149" s="26" t="s">
        <v>621</v>
      </c>
      <c r="C149" s="14" t="s">
        <v>622</v>
      </c>
      <c r="D149" s="14" t="s">
        <v>130</v>
      </c>
      <c r="E149" s="14" t="s">
        <v>243</v>
      </c>
      <c r="F149" s="22">
        <v>513257873</v>
      </c>
      <c r="G149" s="14" t="s">
        <v>288</v>
      </c>
      <c r="H149" s="27" t="s">
        <v>603</v>
      </c>
      <c r="I149" s="14" t="s">
        <v>246</v>
      </c>
      <c r="J149" s="9"/>
      <c r="K149" s="23">
        <v>5.66</v>
      </c>
      <c r="L149" s="14" t="s">
        <v>48</v>
      </c>
      <c r="M149" s="14" t="s">
        <v>620</v>
      </c>
      <c r="N149" s="17">
        <v>1.61</v>
      </c>
      <c r="O149" s="17">
        <v>20282</v>
      </c>
      <c r="P149" s="24">
        <v>104.07</v>
      </c>
      <c r="Q149" s="17">
        <v>0</v>
      </c>
      <c r="R149" s="17">
        <v>21.107479999999999</v>
      </c>
      <c r="S149" s="17">
        <v>4.0420990529999997E-3</v>
      </c>
      <c r="T149" s="17">
        <v>0.165661769751</v>
      </c>
      <c r="U149" s="17">
        <v>8.1029231194000004E-2</v>
      </c>
    </row>
    <row r="150" spans="2:21" x14ac:dyDescent="0.25">
      <c r="B150" s="26" t="s">
        <v>623</v>
      </c>
      <c r="C150" s="14" t="s">
        <v>624</v>
      </c>
      <c r="D150" s="14" t="s">
        <v>130</v>
      </c>
      <c r="E150" s="14" t="s">
        <v>243</v>
      </c>
      <c r="F150" s="22">
        <v>520034505</v>
      </c>
      <c r="G150" s="14" t="s">
        <v>288</v>
      </c>
      <c r="H150" s="27" t="s">
        <v>603</v>
      </c>
      <c r="I150" s="14" t="s">
        <v>246</v>
      </c>
      <c r="J150" s="9"/>
      <c r="K150" s="23">
        <v>5.64</v>
      </c>
      <c r="L150" s="14" t="s">
        <v>48</v>
      </c>
      <c r="M150" s="14" t="s">
        <v>499</v>
      </c>
      <c r="N150" s="17">
        <v>2.82</v>
      </c>
      <c r="O150" s="17">
        <v>12069.91</v>
      </c>
      <c r="P150" s="24">
        <v>100.53</v>
      </c>
      <c r="Q150" s="17">
        <v>0</v>
      </c>
      <c r="R150" s="17">
        <v>12.13388</v>
      </c>
      <c r="S150" s="17">
        <v>4.0419228410000004E-3</v>
      </c>
      <c r="T150" s="17">
        <v>9.5232592177999995E-2</v>
      </c>
      <c r="U150" s="17">
        <v>4.6580594548000002E-2</v>
      </c>
    </row>
    <row r="151" spans="2:21" x14ac:dyDescent="0.25">
      <c r="B151" s="26" t="s">
        <v>625</v>
      </c>
      <c r="C151" s="14" t="s">
        <v>626</v>
      </c>
      <c r="D151" s="14" t="s">
        <v>130</v>
      </c>
      <c r="E151" s="14" t="s">
        <v>243</v>
      </c>
      <c r="F151" s="22">
        <v>520025438</v>
      </c>
      <c r="G151" s="14" t="s">
        <v>288</v>
      </c>
      <c r="H151" s="27" t="s">
        <v>603</v>
      </c>
      <c r="I151" s="14" t="s">
        <v>246</v>
      </c>
      <c r="J151" s="9"/>
      <c r="K151" s="23">
        <v>3.9</v>
      </c>
      <c r="L151" s="14" t="s">
        <v>48</v>
      </c>
      <c r="M151" s="14" t="s">
        <v>577</v>
      </c>
      <c r="N151" s="17">
        <v>1.1100000000000001</v>
      </c>
      <c r="O151" s="17">
        <v>65308</v>
      </c>
      <c r="P151" s="24">
        <v>141.46</v>
      </c>
      <c r="Q151" s="17">
        <v>0</v>
      </c>
      <c r="R151" s="17">
        <v>92.384699999999995</v>
      </c>
      <c r="S151" s="17">
        <v>4.0421911410000004E-3</v>
      </c>
      <c r="T151" s="17">
        <v>0.72508006166399996</v>
      </c>
      <c r="U151" s="17">
        <v>0.354654426543</v>
      </c>
    </row>
    <row r="152" spans="2:21" x14ac:dyDescent="0.25">
      <c r="B152" s="26" t="s">
        <v>627</v>
      </c>
      <c r="C152" s="14" t="s">
        <v>628</v>
      </c>
      <c r="D152" s="14" t="s">
        <v>130</v>
      </c>
      <c r="E152" s="14" t="s">
        <v>243</v>
      </c>
      <c r="F152" s="22">
        <v>520044322</v>
      </c>
      <c r="G152" s="14" t="s">
        <v>592</v>
      </c>
      <c r="H152" s="27" t="s">
        <v>603</v>
      </c>
      <c r="I152" s="14" t="s">
        <v>246</v>
      </c>
      <c r="J152" s="9"/>
      <c r="K152" s="23">
        <v>1.47</v>
      </c>
      <c r="L152" s="14" t="s">
        <v>48</v>
      </c>
      <c r="M152" s="14" t="s">
        <v>553</v>
      </c>
      <c r="N152" s="17">
        <v>0.48</v>
      </c>
      <c r="O152" s="17">
        <v>14870.5</v>
      </c>
      <c r="P152" s="24">
        <v>128.81</v>
      </c>
      <c r="Q152" s="17">
        <v>0</v>
      </c>
      <c r="R152" s="17">
        <v>19.154689999999999</v>
      </c>
      <c r="S152" s="17">
        <v>3.256576914E-3</v>
      </c>
      <c r="T152" s="17">
        <v>0.150335323991</v>
      </c>
      <c r="U152" s="17">
        <v>7.3532690991999994E-2</v>
      </c>
    </row>
    <row r="153" spans="2:21" x14ac:dyDescent="0.25">
      <c r="B153" s="26" t="s">
        <v>629</v>
      </c>
      <c r="C153" s="14" t="s">
        <v>630</v>
      </c>
      <c r="D153" s="14" t="s">
        <v>130</v>
      </c>
      <c r="E153" s="14" t="s">
        <v>243</v>
      </c>
      <c r="F153" s="22">
        <v>520044322</v>
      </c>
      <c r="G153" s="14" t="s">
        <v>592</v>
      </c>
      <c r="H153" s="27" t="s">
        <v>593</v>
      </c>
      <c r="I153" s="14" t="s">
        <v>290</v>
      </c>
      <c r="J153" s="9"/>
      <c r="K153" s="23">
        <v>1.97</v>
      </c>
      <c r="L153" s="14" t="s">
        <v>48</v>
      </c>
      <c r="M153" s="14" t="s">
        <v>631</v>
      </c>
      <c r="N153" s="17">
        <v>0.51</v>
      </c>
      <c r="O153" s="17">
        <v>28628.31</v>
      </c>
      <c r="P153" s="24">
        <v>124.18</v>
      </c>
      <c r="Q153" s="17">
        <v>0</v>
      </c>
      <c r="R153" s="17">
        <v>35.550640000000001</v>
      </c>
      <c r="S153" s="17">
        <v>4.0421716379999998E-3</v>
      </c>
      <c r="T153" s="17">
        <v>0.27901871460700001</v>
      </c>
      <c r="U153" s="17">
        <v>0.13647489078200001</v>
      </c>
    </row>
    <row r="154" spans="2:21" x14ac:dyDescent="0.25">
      <c r="B154" s="26" t="s">
        <v>632</v>
      </c>
      <c r="C154" s="14" t="s">
        <v>633</v>
      </c>
      <c r="D154" s="14" t="s">
        <v>130</v>
      </c>
      <c r="E154" s="14" t="s">
        <v>243</v>
      </c>
      <c r="F154" s="22">
        <v>520044322</v>
      </c>
      <c r="G154" s="14" t="s">
        <v>592</v>
      </c>
      <c r="H154" s="27" t="s">
        <v>603</v>
      </c>
      <c r="I154" s="14" t="s">
        <v>246</v>
      </c>
      <c r="J154" s="9"/>
      <c r="K154" s="23">
        <v>1.46</v>
      </c>
      <c r="L154" s="14" t="s">
        <v>48</v>
      </c>
      <c r="M154" s="14" t="s">
        <v>365</v>
      </c>
      <c r="N154" s="17">
        <v>0.55000000000000004</v>
      </c>
      <c r="O154" s="17">
        <v>15158</v>
      </c>
      <c r="P154" s="24">
        <v>128.94</v>
      </c>
      <c r="Q154" s="17">
        <v>0</v>
      </c>
      <c r="R154" s="17">
        <v>19.544730000000001</v>
      </c>
      <c r="S154" s="17">
        <v>4.0421333329999998E-3</v>
      </c>
      <c r="T154" s="17">
        <v>0.153396547627</v>
      </c>
      <c r="U154" s="17">
        <v>7.5030010489000001E-2</v>
      </c>
    </row>
    <row r="155" spans="2:21" x14ac:dyDescent="0.25">
      <c r="B155" s="26" t="s">
        <v>634</v>
      </c>
      <c r="C155" s="14" t="s">
        <v>635</v>
      </c>
      <c r="D155" s="14" t="s">
        <v>130</v>
      </c>
      <c r="E155" s="14" t="s">
        <v>243</v>
      </c>
      <c r="F155" s="22">
        <v>520036104</v>
      </c>
      <c r="G155" s="14" t="s">
        <v>288</v>
      </c>
      <c r="H155" s="27" t="s">
        <v>603</v>
      </c>
      <c r="I155" s="14" t="s">
        <v>246</v>
      </c>
      <c r="J155" s="9"/>
      <c r="K155" s="23">
        <v>3.86</v>
      </c>
      <c r="L155" s="14" t="s">
        <v>48</v>
      </c>
      <c r="M155" s="14" t="s">
        <v>636</v>
      </c>
      <c r="N155" s="17">
        <v>1.77</v>
      </c>
      <c r="O155" s="17">
        <v>59264.83</v>
      </c>
      <c r="P155" s="24">
        <v>110.2</v>
      </c>
      <c r="Q155" s="17">
        <v>4.2930299999999999</v>
      </c>
      <c r="R155" s="17">
        <v>69.602869999999996</v>
      </c>
      <c r="S155" s="17">
        <v>3.85337207E-3</v>
      </c>
      <c r="T155" s="17">
        <v>0.54627717870600001</v>
      </c>
      <c r="U155" s="17">
        <v>0.26719755485000002</v>
      </c>
    </row>
    <row r="156" spans="2:21" x14ac:dyDescent="0.25">
      <c r="B156" s="26" t="s">
        <v>637</v>
      </c>
      <c r="C156" s="14" t="s">
        <v>638</v>
      </c>
      <c r="D156" s="14" t="s">
        <v>130</v>
      </c>
      <c r="E156" s="14" t="s">
        <v>243</v>
      </c>
      <c r="F156" s="22">
        <v>520036104</v>
      </c>
      <c r="G156" s="14" t="s">
        <v>288</v>
      </c>
      <c r="H156" s="27" t="s">
        <v>603</v>
      </c>
      <c r="I156" s="14" t="s">
        <v>246</v>
      </c>
      <c r="J156" s="9"/>
      <c r="K156" s="23">
        <v>6.12</v>
      </c>
      <c r="L156" s="14" t="s">
        <v>48</v>
      </c>
      <c r="M156" s="14" t="s">
        <v>467</v>
      </c>
      <c r="N156" s="17">
        <v>2.89</v>
      </c>
      <c r="O156" s="17">
        <v>73463.19</v>
      </c>
      <c r="P156" s="24">
        <v>108.56</v>
      </c>
      <c r="Q156" s="17">
        <v>0</v>
      </c>
      <c r="R156" s="17">
        <v>79.751639999999995</v>
      </c>
      <c r="S156" s="17">
        <v>4.0421986079999996E-3</v>
      </c>
      <c r="T156" s="17">
        <v>0.62592966204300005</v>
      </c>
      <c r="U156" s="17">
        <v>0.30615753636699999</v>
      </c>
    </row>
    <row r="157" spans="2:21" x14ac:dyDescent="0.25">
      <c r="B157" s="26" t="s">
        <v>639</v>
      </c>
      <c r="C157" s="14" t="s">
        <v>640</v>
      </c>
      <c r="D157" s="14" t="s">
        <v>130</v>
      </c>
      <c r="E157" s="14" t="s">
        <v>243</v>
      </c>
      <c r="F157" s="22">
        <v>520035171</v>
      </c>
      <c r="G157" s="14" t="s">
        <v>288</v>
      </c>
      <c r="H157" s="27" t="s">
        <v>641</v>
      </c>
      <c r="I157" s="14" t="s">
        <v>290</v>
      </c>
      <c r="J157" s="9"/>
      <c r="K157" s="23">
        <v>2.1800000000000002</v>
      </c>
      <c r="L157" s="14" t="s">
        <v>48</v>
      </c>
      <c r="M157" s="14" t="s">
        <v>404</v>
      </c>
      <c r="N157" s="17">
        <v>0.78</v>
      </c>
      <c r="O157" s="17">
        <v>13581</v>
      </c>
      <c r="P157" s="24">
        <v>106.92</v>
      </c>
      <c r="Q157" s="17">
        <v>0</v>
      </c>
      <c r="R157" s="17">
        <v>14.520810000000001</v>
      </c>
      <c r="S157" s="17">
        <v>4.0421471439999997E-3</v>
      </c>
      <c r="T157" s="17">
        <v>0.113966379824</v>
      </c>
      <c r="U157" s="17">
        <v>5.5743749165000002E-2</v>
      </c>
    </row>
    <row r="158" spans="2:21" x14ac:dyDescent="0.25">
      <c r="B158" s="26" t="s">
        <v>642</v>
      </c>
      <c r="C158" s="14" t="s">
        <v>643</v>
      </c>
      <c r="D158" s="14" t="s">
        <v>130</v>
      </c>
      <c r="E158" s="14" t="s">
        <v>243</v>
      </c>
      <c r="F158" s="22">
        <v>520035171</v>
      </c>
      <c r="G158" s="14" t="s">
        <v>288</v>
      </c>
      <c r="H158" s="27" t="s">
        <v>641</v>
      </c>
      <c r="I158" s="14" t="s">
        <v>290</v>
      </c>
      <c r="J158" s="9"/>
      <c r="K158" s="23">
        <v>3.89</v>
      </c>
      <c r="L158" s="14" t="s">
        <v>48</v>
      </c>
      <c r="M158" s="14" t="s">
        <v>376</v>
      </c>
      <c r="N158" s="17">
        <v>1.87</v>
      </c>
      <c r="O158" s="17">
        <v>28967</v>
      </c>
      <c r="P158" s="24">
        <v>113.01</v>
      </c>
      <c r="Q158" s="17">
        <v>0</v>
      </c>
      <c r="R158" s="17">
        <v>32.735610000000001</v>
      </c>
      <c r="S158" s="17">
        <v>4.0421589060000004E-3</v>
      </c>
      <c r="T158" s="17">
        <v>0.25692498993200003</v>
      </c>
      <c r="U158" s="17">
        <v>0.12566830862700001</v>
      </c>
    </row>
    <row r="159" spans="2:21" x14ac:dyDescent="0.25">
      <c r="B159" s="26" t="s">
        <v>644</v>
      </c>
      <c r="C159" s="14" t="s">
        <v>645</v>
      </c>
      <c r="D159" s="14" t="s">
        <v>130</v>
      </c>
      <c r="E159" s="14" t="s">
        <v>243</v>
      </c>
      <c r="F159" s="22">
        <v>520035171</v>
      </c>
      <c r="G159" s="14" t="s">
        <v>288</v>
      </c>
      <c r="H159" s="27" t="s">
        <v>641</v>
      </c>
      <c r="I159" s="14" t="s">
        <v>290</v>
      </c>
      <c r="J159" s="9"/>
      <c r="K159" s="23">
        <v>5.87</v>
      </c>
      <c r="L159" s="14" t="s">
        <v>48</v>
      </c>
      <c r="M159" s="14" t="s">
        <v>438</v>
      </c>
      <c r="N159" s="17">
        <v>2.94</v>
      </c>
      <c r="O159" s="17">
        <v>8892</v>
      </c>
      <c r="P159" s="24">
        <v>101.05</v>
      </c>
      <c r="Q159" s="17">
        <v>0</v>
      </c>
      <c r="R159" s="17">
        <v>8.9853699999999996</v>
      </c>
      <c r="S159" s="17">
        <v>4.0418181809999997E-3</v>
      </c>
      <c r="T159" s="17">
        <v>7.0521554257999997E-2</v>
      </c>
      <c r="U159" s="17">
        <v>3.4493820347E-2</v>
      </c>
    </row>
    <row r="160" spans="2:21" x14ac:dyDescent="0.25">
      <c r="B160" s="26" t="s">
        <v>646</v>
      </c>
      <c r="C160" s="14" t="s">
        <v>647</v>
      </c>
      <c r="D160" s="14" t="s">
        <v>130</v>
      </c>
      <c r="E160" s="14" t="s">
        <v>243</v>
      </c>
      <c r="F160" s="22">
        <v>512025891</v>
      </c>
      <c r="G160" s="14" t="s">
        <v>301</v>
      </c>
      <c r="H160" s="27" t="s">
        <v>641</v>
      </c>
      <c r="I160" s="14" t="s">
        <v>290</v>
      </c>
      <c r="J160" s="9"/>
      <c r="K160" s="23">
        <v>2.63</v>
      </c>
      <c r="L160" s="14" t="s">
        <v>48</v>
      </c>
      <c r="M160" s="14" t="s">
        <v>179</v>
      </c>
      <c r="N160" s="17">
        <v>1.9</v>
      </c>
      <c r="O160" s="17">
        <v>20963.66</v>
      </c>
      <c r="P160" s="24">
        <v>102.22</v>
      </c>
      <c r="Q160" s="17">
        <v>0</v>
      </c>
      <c r="R160" s="17">
        <v>21.42905</v>
      </c>
      <c r="S160" s="17">
        <v>4.0421927070000002E-3</v>
      </c>
      <c r="T160" s="17">
        <v>0.16818560752299999</v>
      </c>
      <c r="U160" s="17">
        <v>8.2263702095999994E-2</v>
      </c>
    </row>
    <row r="161" spans="2:21" x14ac:dyDescent="0.25">
      <c r="B161" s="26" t="s">
        <v>648</v>
      </c>
      <c r="C161" s="14" t="s">
        <v>649</v>
      </c>
      <c r="D161" s="14" t="s">
        <v>130</v>
      </c>
      <c r="E161" s="14" t="s">
        <v>243</v>
      </c>
      <c r="F161" s="22">
        <v>520037540</v>
      </c>
      <c r="G161" s="14" t="s">
        <v>288</v>
      </c>
      <c r="H161" s="27" t="s">
        <v>641</v>
      </c>
      <c r="I161" s="14" t="s">
        <v>290</v>
      </c>
      <c r="J161" s="9"/>
      <c r="K161" s="23">
        <v>2.82</v>
      </c>
      <c r="L161" s="14" t="s">
        <v>48</v>
      </c>
      <c r="M161" s="14" t="s">
        <v>467</v>
      </c>
      <c r="N161" s="17">
        <v>2.04</v>
      </c>
      <c r="O161" s="17">
        <v>11386.36</v>
      </c>
      <c r="P161" s="24">
        <v>106.32</v>
      </c>
      <c r="Q161" s="17">
        <v>0</v>
      </c>
      <c r="R161" s="17">
        <v>12.105980000000001</v>
      </c>
      <c r="S161" s="17">
        <v>2.7490839900000002E-3</v>
      </c>
      <c r="T161" s="17">
        <v>9.5013619406999997E-2</v>
      </c>
      <c r="U161" s="17">
        <v>4.6473489599000002E-2</v>
      </c>
    </row>
    <row r="162" spans="2:21" x14ac:dyDescent="0.25">
      <c r="B162" s="26" t="s">
        <v>650</v>
      </c>
      <c r="C162" s="14" t="s">
        <v>651</v>
      </c>
      <c r="D162" s="14" t="s">
        <v>130</v>
      </c>
      <c r="E162" s="14" t="s">
        <v>243</v>
      </c>
      <c r="F162" s="22">
        <v>510560188</v>
      </c>
      <c r="G162" s="14" t="s">
        <v>288</v>
      </c>
      <c r="H162" s="27" t="s">
        <v>641</v>
      </c>
      <c r="I162" s="14" t="s">
        <v>290</v>
      </c>
      <c r="J162" s="9"/>
      <c r="K162" s="23">
        <v>2.91</v>
      </c>
      <c r="L162" s="14" t="s">
        <v>48</v>
      </c>
      <c r="M162" s="14" t="s">
        <v>343</v>
      </c>
      <c r="N162" s="17">
        <v>1.24</v>
      </c>
      <c r="O162" s="17">
        <v>30738</v>
      </c>
      <c r="P162" s="24">
        <v>109.3</v>
      </c>
      <c r="Q162" s="17">
        <v>0</v>
      </c>
      <c r="R162" s="17">
        <v>33.596629999999998</v>
      </c>
      <c r="S162" s="17">
        <v>4.0421653950000001E-3</v>
      </c>
      <c r="T162" s="17">
        <v>0.26368269369300001</v>
      </c>
      <c r="U162" s="17">
        <v>0.12897366713700001</v>
      </c>
    </row>
    <row r="163" spans="2:21" x14ac:dyDescent="0.25">
      <c r="B163" s="26" t="s">
        <v>652</v>
      </c>
      <c r="C163" s="14" t="s">
        <v>653</v>
      </c>
      <c r="D163" s="14" t="s">
        <v>130</v>
      </c>
      <c r="E163" s="14" t="s">
        <v>243</v>
      </c>
      <c r="F163" s="22">
        <v>510560188</v>
      </c>
      <c r="G163" s="14" t="s">
        <v>288</v>
      </c>
      <c r="H163" s="27" t="s">
        <v>641</v>
      </c>
      <c r="I163" s="14" t="s">
        <v>290</v>
      </c>
      <c r="J163" s="9"/>
      <c r="K163" s="23">
        <v>5.64</v>
      </c>
      <c r="L163" s="14" t="s">
        <v>48</v>
      </c>
      <c r="M163" s="14" t="s">
        <v>654</v>
      </c>
      <c r="N163" s="17">
        <v>2.72</v>
      </c>
      <c r="O163" s="17">
        <v>44252</v>
      </c>
      <c r="P163" s="24">
        <v>101.32</v>
      </c>
      <c r="Q163" s="17">
        <v>0</v>
      </c>
      <c r="R163" s="17">
        <v>44.836129999999997</v>
      </c>
      <c r="S163" s="17">
        <v>4.0421681839999998E-3</v>
      </c>
      <c r="T163" s="17">
        <v>0.35189575660400002</v>
      </c>
      <c r="U163" s="17">
        <v>0.17212083790400001</v>
      </c>
    </row>
    <row r="164" spans="2:21" x14ac:dyDescent="0.25">
      <c r="B164" s="26" t="s">
        <v>655</v>
      </c>
      <c r="C164" s="14" t="s">
        <v>656</v>
      </c>
      <c r="D164" s="14" t="s">
        <v>130</v>
      </c>
      <c r="E164" s="14" t="s">
        <v>243</v>
      </c>
      <c r="F164" s="22">
        <v>520036658</v>
      </c>
      <c r="G164" s="14" t="s">
        <v>363</v>
      </c>
      <c r="H164" s="27" t="s">
        <v>657</v>
      </c>
      <c r="I164" s="14" t="s">
        <v>246</v>
      </c>
      <c r="J164" s="9"/>
      <c r="K164" s="23">
        <v>0.74</v>
      </c>
      <c r="L164" s="14" t="s">
        <v>48</v>
      </c>
      <c r="M164" s="14" t="s">
        <v>325</v>
      </c>
      <c r="N164" s="17">
        <v>-0.69</v>
      </c>
      <c r="O164" s="17">
        <v>12404.49</v>
      </c>
      <c r="P164" s="24">
        <v>124.29</v>
      </c>
      <c r="Q164" s="17">
        <v>0</v>
      </c>
      <c r="R164" s="17">
        <v>15.417540000000001</v>
      </c>
      <c r="S164" s="17">
        <v>4.0421474660000001E-3</v>
      </c>
      <c r="T164" s="17">
        <v>0.121004353035</v>
      </c>
      <c r="U164" s="17">
        <v>5.9186194329999997E-2</v>
      </c>
    </row>
    <row r="165" spans="2:21" x14ac:dyDescent="0.25">
      <c r="B165" s="26" t="s">
        <v>658</v>
      </c>
      <c r="C165" s="14" t="s">
        <v>659</v>
      </c>
      <c r="D165" s="14" t="s">
        <v>130</v>
      </c>
      <c r="E165" s="14" t="s">
        <v>243</v>
      </c>
      <c r="F165" s="22">
        <v>1513</v>
      </c>
      <c r="G165" s="14" t="s">
        <v>288</v>
      </c>
      <c r="H165" s="27" t="s">
        <v>657</v>
      </c>
      <c r="I165" s="14" t="s">
        <v>246</v>
      </c>
      <c r="J165" s="9"/>
      <c r="K165" s="23">
        <v>1.94</v>
      </c>
      <c r="L165" s="14" t="s">
        <v>48</v>
      </c>
      <c r="M165" s="14" t="s">
        <v>441</v>
      </c>
      <c r="N165" s="17">
        <v>5.37</v>
      </c>
      <c r="O165" s="17">
        <v>19680.330000000002</v>
      </c>
      <c r="P165" s="22">
        <v>96</v>
      </c>
      <c r="Q165" s="17">
        <v>0</v>
      </c>
      <c r="R165" s="17">
        <v>18.89312</v>
      </c>
      <c r="S165" s="17">
        <v>4.0421732079999996E-3</v>
      </c>
      <c r="T165" s="17">
        <v>0.14828239540300001</v>
      </c>
      <c r="U165" s="17">
        <v>7.2528553312000005E-2</v>
      </c>
    </row>
    <row r="166" spans="2:21" x14ac:dyDescent="0.25">
      <c r="B166" s="26" t="s">
        <v>660</v>
      </c>
      <c r="C166" s="14" t="s">
        <v>661</v>
      </c>
      <c r="D166" s="14" t="s">
        <v>130</v>
      </c>
      <c r="E166" s="14" t="s">
        <v>243</v>
      </c>
      <c r="F166" s="22">
        <v>520020116</v>
      </c>
      <c r="G166" s="14" t="s">
        <v>288</v>
      </c>
      <c r="H166" s="27" t="s">
        <v>657</v>
      </c>
      <c r="I166" s="14" t="s">
        <v>246</v>
      </c>
      <c r="J166" s="9"/>
      <c r="K166" s="23">
        <v>6.86</v>
      </c>
      <c r="L166" s="14" t="s">
        <v>48</v>
      </c>
      <c r="M166" s="14" t="s">
        <v>532</v>
      </c>
      <c r="N166" s="17">
        <v>1.66</v>
      </c>
      <c r="O166" s="17">
        <v>15494</v>
      </c>
      <c r="P166" s="24">
        <v>101.97</v>
      </c>
      <c r="Q166" s="17">
        <v>0</v>
      </c>
      <c r="R166" s="17">
        <v>15.79923</v>
      </c>
      <c r="S166" s="17">
        <v>4.0421400640000002E-3</v>
      </c>
      <c r="T166" s="17">
        <v>0.12400004181</v>
      </c>
      <c r="U166" s="17">
        <v>6.0651459121E-2</v>
      </c>
    </row>
    <row r="167" spans="2:21" x14ac:dyDescent="0.25">
      <c r="B167" s="26" t="s">
        <v>662</v>
      </c>
      <c r="C167" s="14" t="s">
        <v>663</v>
      </c>
      <c r="D167" s="14" t="s">
        <v>130</v>
      </c>
      <c r="E167" s="14" t="s">
        <v>243</v>
      </c>
      <c r="F167" s="22">
        <v>520020116</v>
      </c>
      <c r="G167" s="14" t="s">
        <v>288</v>
      </c>
      <c r="H167" s="27" t="s">
        <v>664</v>
      </c>
      <c r="I167" s="14" t="s">
        <v>246</v>
      </c>
      <c r="J167" s="9"/>
      <c r="K167" s="23">
        <v>3.05</v>
      </c>
      <c r="L167" s="14" t="s">
        <v>48</v>
      </c>
      <c r="M167" s="14" t="s">
        <v>404</v>
      </c>
      <c r="N167" s="17">
        <v>2.97</v>
      </c>
      <c r="O167" s="17">
        <v>12073</v>
      </c>
      <c r="P167" s="24">
        <v>103.77</v>
      </c>
      <c r="Q167" s="17">
        <v>0</v>
      </c>
      <c r="R167" s="17">
        <v>12.52815</v>
      </c>
      <c r="S167" s="17">
        <v>4.0421998559999998E-3</v>
      </c>
      <c r="T167" s="17">
        <v>9.8327014911000002E-2</v>
      </c>
      <c r="U167" s="17">
        <v>4.8094152537000001E-2</v>
      </c>
    </row>
    <row r="168" spans="2:21" x14ac:dyDescent="0.25">
      <c r="B168" s="25" t="s">
        <v>665</v>
      </c>
      <c r="C168" s="9"/>
      <c r="D168" s="9"/>
      <c r="E168" s="9"/>
      <c r="F168" s="9"/>
      <c r="G168" s="9"/>
      <c r="H168" s="9"/>
      <c r="I168" s="9"/>
      <c r="J168" s="9"/>
      <c r="K168" s="20">
        <v>1.467949511334</v>
      </c>
      <c r="L168" s="9"/>
      <c r="M168" s="9"/>
      <c r="N168" s="9"/>
      <c r="O168" s="9"/>
      <c r="P168" s="9"/>
      <c r="Q168" s="9"/>
      <c r="R168" s="20">
        <v>6393.2614299999996</v>
      </c>
      <c r="S168" s="9"/>
      <c r="T168" s="20">
        <v>50.177425395108997</v>
      </c>
      <c r="U168" s="20">
        <v>24.543008379069001</v>
      </c>
    </row>
    <row r="169" spans="2:21" x14ac:dyDescent="0.25">
      <c r="B169" s="26" t="s">
        <v>666</v>
      </c>
      <c r="C169" s="14" t="s">
        <v>667</v>
      </c>
      <c r="D169" s="14" t="s">
        <v>130</v>
      </c>
      <c r="E169" s="14" t="s">
        <v>243</v>
      </c>
      <c r="F169" s="22">
        <v>520018078</v>
      </c>
      <c r="G169" s="14" t="s">
        <v>244</v>
      </c>
      <c r="H169" s="27" t="s">
        <v>245</v>
      </c>
      <c r="I169" s="14" t="s">
        <v>246</v>
      </c>
      <c r="J169" s="9"/>
      <c r="K169" s="23">
        <v>4.6900000000000004</v>
      </c>
      <c r="L169" s="14" t="s">
        <v>48</v>
      </c>
      <c r="M169" s="14" t="s">
        <v>668</v>
      </c>
      <c r="N169" s="17">
        <v>1.6</v>
      </c>
      <c r="O169" s="17">
        <v>180794</v>
      </c>
      <c r="P169" s="24">
        <v>106.75</v>
      </c>
      <c r="Q169" s="17">
        <v>0</v>
      </c>
      <c r="R169" s="17">
        <v>192.99759</v>
      </c>
      <c r="S169" s="17">
        <v>1.5721217390999999E-2</v>
      </c>
      <c r="T169" s="17">
        <v>1.5147389606520001</v>
      </c>
      <c r="U169" s="17">
        <v>0.74089594495199995</v>
      </c>
    </row>
    <row r="170" spans="2:21" x14ac:dyDescent="0.25">
      <c r="B170" s="26" t="s">
        <v>669</v>
      </c>
      <c r="C170" s="14" t="s">
        <v>670</v>
      </c>
      <c r="D170" s="14" t="s">
        <v>130</v>
      </c>
      <c r="E170" s="14" t="s">
        <v>243</v>
      </c>
      <c r="F170" s="22">
        <v>520032046</v>
      </c>
      <c r="G170" s="14" t="s">
        <v>244</v>
      </c>
      <c r="H170" s="27" t="s">
        <v>245</v>
      </c>
      <c r="I170" s="14" t="s">
        <v>246</v>
      </c>
      <c r="J170" s="9"/>
      <c r="K170" s="23">
        <v>1.1399999999999999</v>
      </c>
      <c r="L170" s="14" t="s">
        <v>48</v>
      </c>
      <c r="M170" s="14" t="s">
        <v>671</v>
      </c>
      <c r="N170" s="17">
        <v>0.62</v>
      </c>
      <c r="O170" s="17">
        <v>184525</v>
      </c>
      <c r="P170" s="24">
        <v>104.74</v>
      </c>
      <c r="Q170" s="17">
        <v>0</v>
      </c>
      <c r="R170" s="17">
        <v>193.27148</v>
      </c>
      <c r="S170" s="17">
        <v>8.9465538849999998E-3</v>
      </c>
      <c r="T170" s="17">
        <v>1.5168885825930001</v>
      </c>
      <c r="U170" s="17">
        <v>0.74194737772099995</v>
      </c>
    </row>
    <row r="171" spans="2:21" x14ac:dyDescent="0.25">
      <c r="B171" s="26" t="s">
        <v>672</v>
      </c>
      <c r="C171" s="14" t="s">
        <v>673</v>
      </c>
      <c r="D171" s="14" t="s">
        <v>130</v>
      </c>
      <c r="E171" s="14" t="s">
        <v>243</v>
      </c>
      <c r="F171" s="22">
        <v>520032046</v>
      </c>
      <c r="G171" s="14" t="s">
        <v>244</v>
      </c>
      <c r="H171" s="27" t="s">
        <v>245</v>
      </c>
      <c r="I171" s="14" t="s">
        <v>246</v>
      </c>
      <c r="J171" s="9"/>
      <c r="K171" s="23">
        <v>5.62</v>
      </c>
      <c r="L171" s="14" t="s">
        <v>48</v>
      </c>
      <c r="M171" s="14" t="s">
        <v>674</v>
      </c>
      <c r="N171" s="17">
        <v>2.0099999999999998</v>
      </c>
      <c r="O171" s="17">
        <v>178292</v>
      </c>
      <c r="P171" s="24">
        <v>107.99</v>
      </c>
      <c r="Q171" s="17">
        <v>0</v>
      </c>
      <c r="R171" s="17">
        <v>192.53753</v>
      </c>
      <c r="S171" s="17">
        <v>7.0135411080000003E-3</v>
      </c>
      <c r="T171" s="17">
        <v>1.511128185999</v>
      </c>
      <c r="U171" s="17">
        <v>0.73912982658600002</v>
      </c>
    </row>
    <row r="172" spans="2:21" x14ac:dyDescent="0.25">
      <c r="B172" s="26" t="s">
        <v>675</v>
      </c>
      <c r="C172" s="14" t="s">
        <v>676</v>
      </c>
      <c r="D172" s="14" t="s">
        <v>130</v>
      </c>
      <c r="E172" s="14" t="s">
        <v>243</v>
      </c>
      <c r="F172" s="22">
        <v>520032046</v>
      </c>
      <c r="G172" s="14" t="s">
        <v>244</v>
      </c>
      <c r="H172" s="27" t="s">
        <v>245</v>
      </c>
      <c r="I172" s="14" t="s">
        <v>246</v>
      </c>
      <c r="J172" s="9"/>
      <c r="K172" s="23">
        <v>3.04</v>
      </c>
      <c r="L172" s="14" t="s">
        <v>48</v>
      </c>
      <c r="M172" s="14" t="s">
        <v>677</v>
      </c>
      <c r="N172" s="17">
        <v>1.26</v>
      </c>
      <c r="O172" s="17">
        <v>182435</v>
      </c>
      <c r="P172" s="24">
        <v>105.75</v>
      </c>
      <c r="Q172" s="17">
        <v>0</v>
      </c>
      <c r="R172" s="17">
        <v>192.92500999999999</v>
      </c>
      <c r="S172" s="17">
        <v>5.4765056749999999E-3</v>
      </c>
      <c r="T172" s="17">
        <v>1.5141693175090001</v>
      </c>
      <c r="U172" s="17">
        <v>0.74061731853199997</v>
      </c>
    </row>
    <row r="173" spans="2:21" x14ac:dyDescent="0.25">
      <c r="B173" s="26" t="s">
        <v>678</v>
      </c>
      <c r="C173" s="14" t="s">
        <v>679</v>
      </c>
      <c r="D173" s="14" t="s">
        <v>130</v>
      </c>
      <c r="E173" s="14" t="s">
        <v>243</v>
      </c>
      <c r="F173" s="22">
        <v>520017393</v>
      </c>
      <c r="G173" s="14" t="s">
        <v>288</v>
      </c>
      <c r="H173" s="27" t="s">
        <v>245</v>
      </c>
      <c r="I173" s="14" t="s">
        <v>246</v>
      </c>
      <c r="J173" s="9"/>
      <c r="K173" s="23">
        <v>4.55</v>
      </c>
      <c r="L173" s="14" t="s">
        <v>48</v>
      </c>
      <c r="M173" s="14" t="s">
        <v>680</v>
      </c>
      <c r="N173" s="17">
        <v>1.53</v>
      </c>
      <c r="O173" s="17">
        <v>134726.47</v>
      </c>
      <c r="P173" s="24">
        <v>99.61</v>
      </c>
      <c r="Q173" s="17">
        <v>0</v>
      </c>
      <c r="R173" s="17">
        <v>134.20104000000001</v>
      </c>
      <c r="S173" s="17">
        <v>1.4969607777E-2</v>
      </c>
      <c r="T173" s="17">
        <v>1.053275037518</v>
      </c>
      <c r="U173" s="17">
        <v>0.51518263178500001</v>
      </c>
    </row>
    <row r="174" spans="2:21" x14ac:dyDescent="0.25">
      <c r="B174" s="26" t="s">
        <v>681</v>
      </c>
      <c r="C174" s="14" t="s">
        <v>682</v>
      </c>
      <c r="D174" s="14" t="s">
        <v>130</v>
      </c>
      <c r="E174" s="14" t="s">
        <v>243</v>
      </c>
      <c r="F174" s="22">
        <v>520032640</v>
      </c>
      <c r="G174" s="14" t="s">
        <v>244</v>
      </c>
      <c r="H174" s="27" t="s">
        <v>245</v>
      </c>
      <c r="I174" s="14" t="s">
        <v>246</v>
      </c>
      <c r="J174" s="9"/>
      <c r="K174" s="23">
        <v>0.15</v>
      </c>
      <c r="L174" s="14" t="s">
        <v>48</v>
      </c>
      <c r="M174" s="14" t="s">
        <v>683</v>
      </c>
      <c r="N174" s="17">
        <v>0.06</v>
      </c>
      <c r="O174" s="17">
        <v>85182.84</v>
      </c>
      <c r="P174" s="24">
        <v>102.94</v>
      </c>
      <c r="Q174" s="17">
        <v>0</v>
      </c>
      <c r="R174" s="17">
        <v>87.687219999999996</v>
      </c>
      <c r="S174" s="17">
        <v>1.5791333724999999E-2</v>
      </c>
      <c r="T174" s="17">
        <v>0.68821195376199995</v>
      </c>
      <c r="U174" s="17">
        <v>0.33662133150000001</v>
      </c>
    </row>
    <row r="175" spans="2:21" x14ac:dyDescent="0.25">
      <c r="B175" s="26" t="s">
        <v>684</v>
      </c>
      <c r="C175" s="14" t="s">
        <v>685</v>
      </c>
      <c r="D175" s="14" t="s">
        <v>130</v>
      </c>
      <c r="E175" s="14" t="s">
        <v>243</v>
      </c>
      <c r="F175" s="22">
        <v>520043027</v>
      </c>
      <c r="G175" s="14" t="s">
        <v>686</v>
      </c>
      <c r="H175" s="27" t="s">
        <v>289</v>
      </c>
      <c r="I175" s="14" t="s">
        <v>290</v>
      </c>
      <c r="J175" s="9"/>
      <c r="K175" s="23">
        <v>0.73</v>
      </c>
      <c r="L175" s="14" t="s">
        <v>48</v>
      </c>
      <c r="M175" s="14" t="s">
        <v>687</v>
      </c>
      <c r="N175" s="17">
        <v>0.39</v>
      </c>
      <c r="O175" s="17">
        <v>66323.5</v>
      </c>
      <c r="P175" s="24">
        <v>104.54</v>
      </c>
      <c r="Q175" s="17">
        <v>0</v>
      </c>
      <c r="R175" s="17">
        <v>69.334590000000006</v>
      </c>
      <c r="S175" s="17">
        <v>1.5791309523000001E-2</v>
      </c>
      <c r="T175" s="17">
        <v>0.54417158677400002</v>
      </c>
      <c r="U175" s="17">
        <v>0.26616765823799998</v>
      </c>
    </row>
    <row r="176" spans="2:21" x14ac:dyDescent="0.25">
      <c r="B176" s="26" t="s">
        <v>688</v>
      </c>
      <c r="C176" s="14" t="s">
        <v>689</v>
      </c>
      <c r="D176" s="14" t="s">
        <v>130</v>
      </c>
      <c r="E176" s="14" t="s">
        <v>243</v>
      </c>
      <c r="F176" s="22">
        <v>513141879</v>
      </c>
      <c r="G176" s="14" t="s">
        <v>244</v>
      </c>
      <c r="H176" s="27" t="s">
        <v>284</v>
      </c>
      <c r="I176" s="14" t="s">
        <v>246</v>
      </c>
      <c r="J176" s="9"/>
      <c r="K176" s="23">
        <v>1.27</v>
      </c>
      <c r="L176" s="14" t="s">
        <v>48</v>
      </c>
      <c r="M176" s="14" t="s">
        <v>446</v>
      </c>
      <c r="N176" s="17">
        <v>0.6</v>
      </c>
      <c r="O176" s="17">
        <v>72114.009999999995</v>
      </c>
      <c r="P176" s="24">
        <v>102.14</v>
      </c>
      <c r="Q176" s="17">
        <v>0</v>
      </c>
      <c r="R176" s="17">
        <v>73.657250000000005</v>
      </c>
      <c r="S176" s="17">
        <v>1.5791381154999999E-2</v>
      </c>
      <c r="T176" s="17">
        <v>0.57809792500199997</v>
      </c>
      <c r="U176" s="17">
        <v>0.28276186164400002</v>
      </c>
    </row>
    <row r="177" spans="2:21" x14ac:dyDescent="0.25">
      <c r="B177" s="26" t="s">
        <v>690</v>
      </c>
      <c r="C177" s="14" t="s">
        <v>691</v>
      </c>
      <c r="D177" s="14" t="s">
        <v>130</v>
      </c>
      <c r="E177" s="14" t="s">
        <v>243</v>
      </c>
      <c r="F177" s="22">
        <v>513569780</v>
      </c>
      <c r="G177" s="14" t="s">
        <v>288</v>
      </c>
      <c r="H177" s="27" t="s">
        <v>289</v>
      </c>
      <c r="I177" s="14" t="s">
        <v>290</v>
      </c>
      <c r="J177" s="9"/>
      <c r="K177" s="23">
        <v>4.0999999999999996</v>
      </c>
      <c r="L177" s="14" t="s">
        <v>48</v>
      </c>
      <c r="M177" s="14" t="s">
        <v>692</v>
      </c>
      <c r="N177" s="17">
        <v>1.36</v>
      </c>
      <c r="O177" s="17">
        <v>86072</v>
      </c>
      <c r="P177" s="24">
        <v>101.53</v>
      </c>
      <c r="Q177" s="17">
        <v>0</v>
      </c>
      <c r="R177" s="17">
        <v>87.388900000000007</v>
      </c>
      <c r="S177" s="17">
        <v>1.5791433891E-2</v>
      </c>
      <c r="T177" s="17">
        <v>0.68587059329900002</v>
      </c>
      <c r="U177" s="17">
        <v>0.33547611472099997</v>
      </c>
    </row>
    <row r="178" spans="2:21" x14ac:dyDescent="0.25">
      <c r="B178" s="26" t="s">
        <v>693</v>
      </c>
      <c r="C178" s="14" t="s">
        <v>694</v>
      </c>
      <c r="D178" s="14" t="s">
        <v>130</v>
      </c>
      <c r="E178" s="14" t="s">
        <v>243</v>
      </c>
      <c r="F178" s="22">
        <v>520032640</v>
      </c>
      <c r="G178" s="14" t="s">
        <v>244</v>
      </c>
      <c r="H178" s="27" t="s">
        <v>284</v>
      </c>
      <c r="I178" s="14" t="s">
        <v>246</v>
      </c>
      <c r="J178" s="9"/>
      <c r="K178" s="23">
        <v>1.47</v>
      </c>
      <c r="L178" s="14" t="s">
        <v>48</v>
      </c>
      <c r="M178" s="14" t="s">
        <v>631</v>
      </c>
      <c r="N178" s="17">
        <v>0.9</v>
      </c>
      <c r="O178" s="17">
        <v>57900.91</v>
      </c>
      <c r="P178" s="24">
        <v>107.71</v>
      </c>
      <c r="Q178" s="17">
        <v>0</v>
      </c>
      <c r="R178" s="17">
        <v>62.365070000000003</v>
      </c>
      <c r="S178" s="17">
        <v>8.4501725229999998E-3</v>
      </c>
      <c r="T178" s="17">
        <v>0.48947140382799997</v>
      </c>
      <c r="U178" s="17">
        <v>0.23941245830899999</v>
      </c>
    </row>
    <row r="179" spans="2:21" x14ac:dyDescent="0.25">
      <c r="B179" s="26" t="s">
        <v>695</v>
      </c>
      <c r="C179" s="14" t="s">
        <v>696</v>
      </c>
      <c r="D179" s="14" t="s">
        <v>130</v>
      </c>
      <c r="E179" s="14" t="s">
        <v>243</v>
      </c>
      <c r="F179" s="22">
        <v>520026683</v>
      </c>
      <c r="G179" s="14" t="s">
        <v>288</v>
      </c>
      <c r="H179" s="27" t="s">
        <v>322</v>
      </c>
      <c r="I179" s="14" t="s">
        <v>246</v>
      </c>
      <c r="J179" s="9"/>
      <c r="K179" s="23">
        <v>4.3499999999999996</v>
      </c>
      <c r="L179" s="14" t="s">
        <v>48</v>
      </c>
      <c r="M179" s="14" t="s">
        <v>697</v>
      </c>
      <c r="N179" s="17">
        <v>2.12</v>
      </c>
      <c r="O179" s="17">
        <v>171371</v>
      </c>
      <c r="P179" s="24">
        <v>106.34</v>
      </c>
      <c r="Q179" s="17">
        <v>0</v>
      </c>
      <c r="R179" s="17">
        <v>182.23591999999999</v>
      </c>
      <c r="S179" s="17">
        <v>1.5791463592E-2</v>
      </c>
      <c r="T179" s="17">
        <v>1.4302761399990001</v>
      </c>
      <c r="U179" s="17">
        <v>0.69958310957500003</v>
      </c>
    </row>
    <row r="180" spans="2:21" x14ac:dyDescent="0.25">
      <c r="B180" s="26" t="s">
        <v>698</v>
      </c>
      <c r="C180" s="14" t="s">
        <v>699</v>
      </c>
      <c r="D180" s="14" t="s">
        <v>130</v>
      </c>
      <c r="E180" s="14" t="s">
        <v>243</v>
      </c>
      <c r="F180" s="22">
        <v>520031931</v>
      </c>
      <c r="G180" s="14" t="s">
        <v>339</v>
      </c>
      <c r="H180" s="27" t="s">
        <v>322</v>
      </c>
      <c r="I180" s="14" t="s">
        <v>246</v>
      </c>
      <c r="J180" s="9"/>
      <c r="K180" s="23">
        <v>4.95</v>
      </c>
      <c r="L180" s="14" t="s">
        <v>48</v>
      </c>
      <c r="M180" s="14" t="s">
        <v>700</v>
      </c>
      <c r="N180" s="17">
        <v>2.72</v>
      </c>
      <c r="O180" s="17">
        <v>181696</v>
      </c>
      <c r="P180" s="24">
        <v>105.98</v>
      </c>
      <c r="Q180" s="17">
        <v>0</v>
      </c>
      <c r="R180" s="17">
        <v>192.56142</v>
      </c>
      <c r="S180" s="17">
        <v>8.4708023610000002E-3</v>
      </c>
      <c r="T180" s="17">
        <v>1.511315686339</v>
      </c>
      <c r="U180" s="17">
        <v>0.73922153759700004</v>
      </c>
    </row>
    <row r="181" spans="2:21" x14ac:dyDescent="0.25">
      <c r="B181" s="26" t="s">
        <v>701</v>
      </c>
      <c r="C181" s="14" t="s">
        <v>702</v>
      </c>
      <c r="D181" s="14" t="s">
        <v>130</v>
      </c>
      <c r="E181" s="14" t="s">
        <v>243</v>
      </c>
      <c r="F181" s="22">
        <v>520001736</v>
      </c>
      <c r="G181" s="14" t="s">
        <v>288</v>
      </c>
      <c r="H181" s="27" t="s">
        <v>322</v>
      </c>
      <c r="I181" s="14" t="s">
        <v>246</v>
      </c>
      <c r="J181" s="9"/>
      <c r="K181" s="23">
        <v>5.67</v>
      </c>
      <c r="L181" s="14" t="s">
        <v>48</v>
      </c>
      <c r="M181" s="14" t="s">
        <v>385</v>
      </c>
      <c r="N181" s="17">
        <v>2.52</v>
      </c>
      <c r="O181" s="17">
        <v>164833</v>
      </c>
      <c r="P181" s="24">
        <v>100.86</v>
      </c>
      <c r="Q181" s="17">
        <v>0</v>
      </c>
      <c r="R181" s="17">
        <v>166.25056000000001</v>
      </c>
      <c r="S181" s="17">
        <v>1.5791445202000001E-2</v>
      </c>
      <c r="T181" s="17">
        <v>1.304815259415</v>
      </c>
      <c r="U181" s="17">
        <v>0.63821711841100004</v>
      </c>
    </row>
    <row r="182" spans="2:21" x14ac:dyDescent="0.25">
      <c r="B182" s="26" t="s">
        <v>703</v>
      </c>
      <c r="C182" s="14" t="s">
        <v>704</v>
      </c>
      <c r="D182" s="14" t="s">
        <v>130</v>
      </c>
      <c r="E182" s="14" t="s">
        <v>243</v>
      </c>
      <c r="F182" s="22">
        <v>520027194</v>
      </c>
      <c r="G182" s="14" t="s">
        <v>686</v>
      </c>
      <c r="H182" s="27" t="s">
        <v>322</v>
      </c>
      <c r="I182" s="14" t="s">
        <v>246</v>
      </c>
      <c r="J182" s="9"/>
      <c r="K182" s="23">
        <v>1.22</v>
      </c>
      <c r="L182" s="14" t="s">
        <v>48</v>
      </c>
      <c r="M182" s="14" t="s">
        <v>314</v>
      </c>
      <c r="N182" s="17">
        <v>0.6</v>
      </c>
      <c r="O182" s="17">
        <v>94748.17</v>
      </c>
      <c r="P182" s="24">
        <v>105.37</v>
      </c>
      <c r="Q182" s="17">
        <v>0</v>
      </c>
      <c r="R182" s="17">
        <v>99.836150000000004</v>
      </c>
      <c r="S182" s="17">
        <v>1.5791361665999998E-2</v>
      </c>
      <c r="T182" s="17">
        <v>0.78356266566099997</v>
      </c>
      <c r="U182" s="17">
        <v>0.38325970129800002</v>
      </c>
    </row>
    <row r="183" spans="2:21" x14ac:dyDescent="0.25">
      <c r="B183" s="26" t="s">
        <v>705</v>
      </c>
      <c r="C183" s="14" t="s">
        <v>706</v>
      </c>
      <c r="D183" s="14" t="s">
        <v>130</v>
      </c>
      <c r="E183" s="14" t="s">
        <v>243</v>
      </c>
      <c r="F183" s="22">
        <v>520000472</v>
      </c>
      <c r="G183" s="14" t="s">
        <v>363</v>
      </c>
      <c r="H183" s="27" t="s">
        <v>364</v>
      </c>
      <c r="I183" s="14" t="s">
        <v>290</v>
      </c>
      <c r="J183" s="9"/>
      <c r="K183" s="23">
        <v>3.22</v>
      </c>
      <c r="L183" s="14" t="s">
        <v>48</v>
      </c>
      <c r="M183" s="14" t="s">
        <v>325</v>
      </c>
      <c r="N183" s="17">
        <v>1.41</v>
      </c>
      <c r="O183" s="17">
        <v>170003.87</v>
      </c>
      <c r="P183" s="24">
        <v>111.13</v>
      </c>
      <c r="Q183" s="17">
        <v>4.0800900000000002</v>
      </c>
      <c r="R183" s="17">
        <v>193.00539000000001</v>
      </c>
      <c r="S183" s="17">
        <v>8.2684608669999996E-3</v>
      </c>
      <c r="T183" s="17">
        <v>1.5148001788459999</v>
      </c>
      <c r="U183" s="17">
        <v>0.74092588827100003</v>
      </c>
    </row>
    <row r="184" spans="2:21" x14ac:dyDescent="0.25">
      <c r="B184" s="26" t="s">
        <v>707</v>
      </c>
      <c r="C184" s="14" t="s">
        <v>708</v>
      </c>
      <c r="D184" s="14" t="s">
        <v>130</v>
      </c>
      <c r="E184" s="14" t="s">
        <v>243</v>
      </c>
      <c r="F184" s="22">
        <v>520000472</v>
      </c>
      <c r="G184" s="14" t="s">
        <v>363</v>
      </c>
      <c r="H184" s="27" t="s">
        <v>364</v>
      </c>
      <c r="I184" s="14" t="s">
        <v>290</v>
      </c>
      <c r="J184" s="9"/>
      <c r="K184" s="23">
        <v>1.85</v>
      </c>
      <c r="L184" s="14" t="s">
        <v>48</v>
      </c>
      <c r="M184" s="14" t="s">
        <v>365</v>
      </c>
      <c r="N184" s="17">
        <v>0.81</v>
      </c>
      <c r="O184" s="17">
        <v>94829</v>
      </c>
      <c r="P184" s="24">
        <v>107.39</v>
      </c>
      <c r="Q184" s="17">
        <v>0</v>
      </c>
      <c r="R184" s="17">
        <v>101.83686</v>
      </c>
      <c r="S184" s="17">
        <v>1.5791463227000001E-2</v>
      </c>
      <c r="T184" s="17">
        <v>0.79926521088900004</v>
      </c>
      <c r="U184" s="17">
        <v>0.39094020096600002</v>
      </c>
    </row>
    <row r="185" spans="2:21" x14ac:dyDescent="0.25">
      <c r="B185" s="26" t="s">
        <v>709</v>
      </c>
      <c r="C185" s="14" t="s">
        <v>710</v>
      </c>
      <c r="D185" s="14" t="s">
        <v>130</v>
      </c>
      <c r="E185" s="14" t="s">
        <v>243</v>
      </c>
      <c r="F185" s="22">
        <v>520027830</v>
      </c>
      <c r="G185" s="14" t="s">
        <v>428</v>
      </c>
      <c r="H185" s="27" t="s">
        <v>322</v>
      </c>
      <c r="I185" s="14" t="s">
        <v>246</v>
      </c>
      <c r="J185" s="9"/>
      <c r="K185" s="23">
        <v>3.36</v>
      </c>
      <c r="L185" s="14" t="s">
        <v>48</v>
      </c>
      <c r="M185" s="14" t="s">
        <v>711</v>
      </c>
      <c r="N185" s="17">
        <v>1.52</v>
      </c>
      <c r="O185" s="17">
        <v>187536</v>
      </c>
      <c r="P185" s="24">
        <v>103.17</v>
      </c>
      <c r="Q185" s="17">
        <v>0</v>
      </c>
      <c r="R185" s="17">
        <v>193.48088999999999</v>
      </c>
      <c r="S185" s="17">
        <v>1.1955156687E-2</v>
      </c>
      <c r="T185" s="17">
        <v>1.51853213413</v>
      </c>
      <c r="U185" s="17">
        <v>0.74275127905399996</v>
      </c>
    </row>
    <row r="186" spans="2:21" x14ac:dyDescent="0.25">
      <c r="B186" s="26" t="s">
        <v>712</v>
      </c>
      <c r="C186" s="14" t="s">
        <v>713</v>
      </c>
      <c r="D186" s="14" t="s">
        <v>130</v>
      </c>
      <c r="E186" s="14" t="s">
        <v>243</v>
      </c>
      <c r="F186" s="22">
        <v>520022732</v>
      </c>
      <c r="G186" s="14" t="s">
        <v>407</v>
      </c>
      <c r="H186" s="27" t="s">
        <v>322</v>
      </c>
      <c r="I186" s="14" t="s">
        <v>246</v>
      </c>
      <c r="J186" s="9"/>
      <c r="K186" s="23">
        <v>4.91</v>
      </c>
      <c r="L186" s="14" t="s">
        <v>48</v>
      </c>
      <c r="M186" s="14" t="s">
        <v>714</v>
      </c>
      <c r="N186" s="17">
        <v>2.2400000000000002</v>
      </c>
      <c r="O186" s="17">
        <v>165093.15</v>
      </c>
      <c r="P186" s="24">
        <v>116.8</v>
      </c>
      <c r="Q186" s="17">
        <v>0</v>
      </c>
      <c r="R186" s="17">
        <v>192.8288</v>
      </c>
      <c r="S186" s="17">
        <v>1.4537015394E-2</v>
      </c>
      <c r="T186" s="17">
        <v>1.5134142146330001</v>
      </c>
      <c r="U186" s="17">
        <v>0.74024797921100005</v>
      </c>
    </row>
    <row r="187" spans="2:21" x14ac:dyDescent="0.25">
      <c r="B187" s="26" t="s">
        <v>715</v>
      </c>
      <c r="C187" s="14" t="s">
        <v>716</v>
      </c>
      <c r="D187" s="14" t="s">
        <v>130</v>
      </c>
      <c r="E187" s="14" t="s">
        <v>243</v>
      </c>
      <c r="F187" s="22">
        <v>520038506</v>
      </c>
      <c r="G187" s="14" t="s">
        <v>288</v>
      </c>
      <c r="H187" s="27" t="s">
        <v>415</v>
      </c>
      <c r="I187" s="14" t="s">
        <v>246</v>
      </c>
      <c r="J187" s="9"/>
      <c r="K187" s="23">
        <v>4.46</v>
      </c>
      <c r="L187" s="14" t="s">
        <v>48</v>
      </c>
      <c r="M187" s="14" t="s">
        <v>358</v>
      </c>
      <c r="N187" s="17">
        <v>2.3199999999999998</v>
      </c>
      <c r="O187" s="17">
        <v>180053</v>
      </c>
      <c r="P187" s="24">
        <v>107.14</v>
      </c>
      <c r="Q187" s="17">
        <v>0</v>
      </c>
      <c r="R187" s="17">
        <v>192.90878000000001</v>
      </c>
      <c r="S187" s="17">
        <v>1.3635799431E-2</v>
      </c>
      <c r="T187" s="17">
        <v>1.514041936575</v>
      </c>
      <c r="U187" s="17">
        <v>0.74055501339499996</v>
      </c>
    </row>
    <row r="188" spans="2:21" x14ac:dyDescent="0.25">
      <c r="B188" s="26" t="s">
        <v>717</v>
      </c>
      <c r="C188" s="14" t="s">
        <v>718</v>
      </c>
      <c r="D188" s="14" t="s">
        <v>130</v>
      </c>
      <c r="E188" s="14" t="s">
        <v>243</v>
      </c>
      <c r="F188" s="22">
        <v>520041997</v>
      </c>
      <c r="G188" s="14" t="s">
        <v>719</v>
      </c>
      <c r="H188" s="27" t="s">
        <v>415</v>
      </c>
      <c r="I188" s="14" t="s">
        <v>246</v>
      </c>
      <c r="J188" s="9"/>
      <c r="K188" s="23">
        <v>2.42</v>
      </c>
      <c r="L188" s="14" t="s">
        <v>48</v>
      </c>
      <c r="M188" s="14" t="s">
        <v>720</v>
      </c>
      <c r="N188" s="17">
        <v>1.7</v>
      </c>
      <c r="O188" s="17">
        <v>73904</v>
      </c>
      <c r="P188" s="24">
        <v>102.67</v>
      </c>
      <c r="Q188" s="17">
        <v>0</v>
      </c>
      <c r="R188" s="17">
        <v>75.87724</v>
      </c>
      <c r="S188" s="17">
        <v>1.5791452990999998E-2</v>
      </c>
      <c r="T188" s="17">
        <v>0.59552148632900004</v>
      </c>
      <c r="U188" s="17">
        <v>0.29128415246099998</v>
      </c>
    </row>
    <row r="189" spans="2:21" x14ac:dyDescent="0.25">
      <c r="B189" s="26" t="s">
        <v>721</v>
      </c>
      <c r="C189" s="14" t="s">
        <v>722</v>
      </c>
      <c r="D189" s="14" t="s">
        <v>130</v>
      </c>
      <c r="E189" s="14" t="s">
        <v>243</v>
      </c>
      <c r="F189" s="22">
        <v>520017807</v>
      </c>
      <c r="G189" s="14" t="s">
        <v>288</v>
      </c>
      <c r="H189" s="27" t="s">
        <v>415</v>
      </c>
      <c r="I189" s="14" t="s">
        <v>246</v>
      </c>
      <c r="J189" s="9"/>
      <c r="K189" s="23">
        <v>4.03</v>
      </c>
      <c r="L189" s="14" t="s">
        <v>48</v>
      </c>
      <c r="M189" s="14" t="s">
        <v>723</v>
      </c>
      <c r="N189" s="17">
        <v>2.2799999999999998</v>
      </c>
      <c r="O189" s="17">
        <v>85826.47</v>
      </c>
      <c r="P189" s="24">
        <v>111.9</v>
      </c>
      <c r="Q189" s="17">
        <v>0</v>
      </c>
      <c r="R189" s="17">
        <v>96.039820000000006</v>
      </c>
      <c r="S189" s="17">
        <v>1.1575849223E-2</v>
      </c>
      <c r="T189" s="17">
        <v>0.75376722127999995</v>
      </c>
      <c r="U189" s="17">
        <v>0.36868601930200001</v>
      </c>
    </row>
    <row r="190" spans="2:21" x14ac:dyDescent="0.25">
      <c r="B190" s="26" t="s">
        <v>724</v>
      </c>
      <c r="C190" s="14" t="s">
        <v>725</v>
      </c>
      <c r="D190" s="14" t="s">
        <v>130</v>
      </c>
      <c r="E190" s="14" t="s">
        <v>243</v>
      </c>
      <c r="F190" s="22">
        <v>513754069</v>
      </c>
      <c r="G190" s="14" t="s">
        <v>414</v>
      </c>
      <c r="H190" s="27" t="s">
        <v>415</v>
      </c>
      <c r="I190" s="14" t="s">
        <v>246</v>
      </c>
      <c r="J190" s="9"/>
      <c r="K190" s="23">
        <v>3.49</v>
      </c>
      <c r="L190" s="14" t="s">
        <v>48</v>
      </c>
      <c r="M190" s="14" t="s">
        <v>726</v>
      </c>
      <c r="N190" s="17">
        <v>1.91</v>
      </c>
      <c r="O190" s="17">
        <v>74123</v>
      </c>
      <c r="P190" s="24">
        <v>109.08</v>
      </c>
      <c r="Q190" s="17">
        <v>0</v>
      </c>
      <c r="R190" s="17">
        <v>80.853369999999998</v>
      </c>
      <c r="S190" s="17">
        <v>1.5791406131999999E-2</v>
      </c>
      <c r="T190" s="17">
        <v>0.63457657496700004</v>
      </c>
      <c r="U190" s="17">
        <v>0.31038695337400002</v>
      </c>
    </row>
    <row r="191" spans="2:21" x14ac:dyDescent="0.25">
      <c r="B191" s="26" t="s">
        <v>727</v>
      </c>
      <c r="C191" s="14" t="s">
        <v>728</v>
      </c>
      <c r="D191" s="14" t="s">
        <v>130</v>
      </c>
      <c r="E191" s="14" t="s">
        <v>243</v>
      </c>
      <c r="F191" s="22">
        <v>513754069</v>
      </c>
      <c r="G191" s="14" t="s">
        <v>414</v>
      </c>
      <c r="H191" s="27" t="s">
        <v>421</v>
      </c>
      <c r="I191" s="14" t="s">
        <v>290</v>
      </c>
      <c r="J191" s="9"/>
      <c r="K191" s="23">
        <v>4.8499999999999996</v>
      </c>
      <c r="L191" s="14" t="s">
        <v>48</v>
      </c>
      <c r="M191" s="14" t="s">
        <v>729</v>
      </c>
      <c r="N191" s="17">
        <v>2.2799999999999998</v>
      </c>
      <c r="O191" s="17">
        <v>151575</v>
      </c>
      <c r="P191" s="24">
        <v>108.9</v>
      </c>
      <c r="Q191" s="17">
        <v>0</v>
      </c>
      <c r="R191" s="17">
        <v>165.06516999999999</v>
      </c>
      <c r="S191" s="17">
        <v>1.5791464118E-2</v>
      </c>
      <c r="T191" s="17">
        <v>1.2955117421190001</v>
      </c>
      <c r="U191" s="17">
        <v>0.63366654011500001</v>
      </c>
    </row>
    <row r="192" spans="2:21" x14ac:dyDescent="0.25">
      <c r="B192" s="26" t="s">
        <v>730</v>
      </c>
      <c r="C192" s="14" t="s">
        <v>731</v>
      </c>
      <c r="D192" s="14" t="s">
        <v>130</v>
      </c>
      <c r="E192" s="14" t="s">
        <v>243</v>
      </c>
      <c r="F192" s="22">
        <v>513230029</v>
      </c>
      <c r="G192" s="14" t="s">
        <v>414</v>
      </c>
      <c r="H192" s="27" t="s">
        <v>421</v>
      </c>
      <c r="I192" s="14" t="s">
        <v>290</v>
      </c>
      <c r="J192" s="9"/>
      <c r="K192" s="23">
        <v>3.8</v>
      </c>
      <c r="L192" s="14" t="s">
        <v>48</v>
      </c>
      <c r="M192" s="14" t="s">
        <v>732</v>
      </c>
      <c r="N192" s="17">
        <v>1.9</v>
      </c>
      <c r="O192" s="17">
        <v>181542</v>
      </c>
      <c r="P192" s="24">
        <v>106.4</v>
      </c>
      <c r="Q192" s="17">
        <v>0</v>
      </c>
      <c r="R192" s="17">
        <v>193.16068999999999</v>
      </c>
      <c r="S192" s="17">
        <v>1.5235222735E-2</v>
      </c>
      <c r="T192" s="17">
        <v>1.516019048785</v>
      </c>
      <c r="U192" s="17">
        <v>0.741522067427</v>
      </c>
    </row>
    <row r="193" spans="2:21" x14ac:dyDescent="0.25">
      <c r="B193" s="26" t="s">
        <v>733</v>
      </c>
      <c r="C193" s="14" t="s">
        <v>734</v>
      </c>
      <c r="D193" s="14" t="s">
        <v>130</v>
      </c>
      <c r="E193" s="14" t="s">
        <v>243</v>
      </c>
      <c r="F193" s="22">
        <v>513230029</v>
      </c>
      <c r="G193" s="14" t="s">
        <v>414</v>
      </c>
      <c r="H193" s="27" t="s">
        <v>421</v>
      </c>
      <c r="I193" s="14" t="s">
        <v>290</v>
      </c>
      <c r="J193" s="9"/>
      <c r="K193" s="23">
        <v>4.8</v>
      </c>
      <c r="L193" s="14" t="s">
        <v>48</v>
      </c>
      <c r="M193" s="14" t="s">
        <v>449</v>
      </c>
      <c r="N193" s="17">
        <v>2.33</v>
      </c>
      <c r="O193" s="17">
        <v>142299</v>
      </c>
      <c r="P193" s="24">
        <v>107.16</v>
      </c>
      <c r="Q193" s="17">
        <v>0</v>
      </c>
      <c r="R193" s="17">
        <v>152.48760999999999</v>
      </c>
      <c r="S193" s="17">
        <v>1.5791436164999999E-2</v>
      </c>
      <c r="T193" s="17">
        <v>1.1967969334940001</v>
      </c>
      <c r="U193" s="17">
        <v>0.58538270817000004</v>
      </c>
    </row>
    <row r="194" spans="2:21" x14ac:dyDescent="0.25">
      <c r="B194" s="26" t="s">
        <v>735</v>
      </c>
      <c r="C194" s="14" t="s">
        <v>736</v>
      </c>
      <c r="D194" s="14" t="s">
        <v>130</v>
      </c>
      <c r="E194" s="14" t="s">
        <v>243</v>
      </c>
      <c r="F194" s="22">
        <v>513230029</v>
      </c>
      <c r="G194" s="14" t="s">
        <v>414</v>
      </c>
      <c r="H194" s="27" t="s">
        <v>421</v>
      </c>
      <c r="I194" s="14" t="s">
        <v>290</v>
      </c>
      <c r="J194" s="9"/>
      <c r="K194" s="23">
        <v>6.22</v>
      </c>
      <c r="L194" s="14" t="s">
        <v>48</v>
      </c>
      <c r="M194" s="14" t="s">
        <v>737</v>
      </c>
      <c r="N194" s="17">
        <v>3</v>
      </c>
      <c r="O194" s="17">
        <v>176962</v>
      </c>
      <c r="P194" s="24">
        <v>98.38</v>
      </c>
      <c r="Q194" s="17">
        <v>0</v>
      </c>
      <c r="R194" s="17">
        <v>174.09522000000001</v>
      </c>
      <c r="S194" s="17">
        <v>1.2831250205E-2</v>
      </c>
      <c r="T194" s="17">
        <v>1.36638396675</v>
      </c>
      <c r="U194" s="17">
        <v>0.66833188193500004</v>
      </c>
    </row>
    <row r="195" spans="2:21" x14ac:dyDescent="0.25">
      <c r="B195" s="26" t="s">
        <v>738</v>
      </c>
      <c r="C195" s="14" t="s">
        <v>739</v>
      </c>
      <c r="D195" s="14" t="s">
        <v>130</v>
      </c>
      <c r="E195" s="14" t="s">
        <v>243</v>
      </c>
      <c r="F195" s="22">
        <v>520037789</v>
      </c>
      <c r="G195" s="14" t="s">
        <v>288</v>
      </c>
      <c r="H195" s="27" t="s">
        <v>415</v>
      </c>
      <c r="I195" s="14" t="s">
        <v>246</v>
      </c>
      <c r="J195" s="9"/>
      <c r="K195" s="23">
        <v>4.75</v>
      </c>
      <c r="L195" s="14" t="s">
        <v>48</v>
      </c>
      <c r="M195" s="14" t="s">
        <v>404</v>
      </c>
      <c r="N195" s="17">
        <v>2.68</v>
      </c>
      <c r="O195" s="17">
        <v>160421.32</v>
      </c>
      <c r="P195" s="24">
        <v>104.87</v>
      </c>
      <c r="Q195" s="17">
        <v>0</v>
      </c>
      <c r="R195" s="17">
        <v>168.23383999999999</v>
      </c>
      <c r="S195" s="17">
        <v>1.5791496597999999E-2</v>
      </c>
      <c r="T195" s="17">
        <v>1.320381005525</v>
      </c>
      <c r="U195" s="17">
        <v>0.64583070627799999</v>
      </c>
    </row>
    <row r="196" spans="2:21" x14ac:dyDescent="0.25">
      <c r="B196" s="26" t="s">
        <v>740</v>
      </c>
      <c r="C196" s="14" t="s">
        <v>741</v>
      </c>
      <c r="D196" s="14" t="s">
        <v>130</v>
      </c>
      <c r="E196" s="14" t="s">
        <v>243</v>
      </c>
      <c r="F196" s="22">
        <v>514290345</v>
      </c>
      <c r="G196" s="14" t="s">
        <v>414</v>
      </c>
      <c r="H196" s="27" t="s">
        <v>421</v>
      </c>
      <c r="I196" s="14" t="s">
        <v>290</v>
      </c>
      <c r="J196" s="9"/>
      <c r="K196" s="23">
        <v>5.71</v>
      </c>
      <c r="L196" s="14" t="s">
        <v>48</v>
      </c>
      <c r="M196" s="14" t="s">
        <v>742</v>
      </c>
      <c r="N196" s="17">
        <v>2.48</v>
      </c>
      <c r="O196" s="17">
        <v>121199</v>
      </c>
      <c r="P196" s="24">
        <v>107.26</v>
      </c>
      <c r="Q196" s="17">
        <v>0</v>
      </c>
      <c r="R196" s="17">
        <v>129.99805000000001</v>
      </c>
      <c r="S196" s="17">
        <v>1.5791400651000001E-2</v>
      </c>
      <c r="T196" s="17">
        <v>1.020287927657</v>
      </c>
      <c r="U196" s="17">
        <v>0.49904782798899999</v>
      </c>
    </row>
    <row r="197" spans="2:21" x14ac:dyDescent="0.25">
      <c r="B197" s="26" t="s">
        <v>743</v>
      </c>
      <c r="C197" s="14" t="s">
        <v>744</v>
      </c>
      <c r="D197" s="14" t="s">
        <v>130</v>
      </c>
      <c r="E197" s="14" t="s">
        <v>243</v>
      </c>
      <c r="F197" s="22">
        <v>514065283</v>
      </c>
      <c r="G197" s="14" t="s">
        <v>407</v>
      </c>
      <c r="H197" s="27" t="s">
        <v>421</v>
      </c>
      <c r="I197" s="14" t="s">
        <v>290</v>
      </c>
      <c r="J197" s="9"/>
      <c r="K197" s="23">
        <v>3.71</v>
      </c>
      <c r="L197" s="14" t="s">
        <v>48</v>
      </c>
      <c r="M197" s="14" t="s">
        <v>133</v>
      </c>
      <c r="N197" s="17">
        <v>2.09</v>
      </c>
      <c r="O197" s="17">
        <v>73550.460000000006</v>
      </c>
      <c r="P197" s="24">
        <v>102.69</v>
      </c>
      <c r="Q197" s="17">
        <v>0</v>
      </c>
      <c r="R197" s="17">
        <v>75.528970000000001</v>
      </c>
      <c r="S197" s="17">
        <v>1.5791480521E-2</v>
      </c>
      <c r="T197" s="17">
        <v>0.59278809396999999</v>
      </c>
      <c r="U197" s="17">
        <v>0.28994718327500002</v>
      </c>
    </row>
    <row r="198" spans="2:21" x14ac:dyDescent="0.25">
      <c r="B198" s="26" t="s">
        <v>745</v>
      </c>
      <c r="C198" s="14" t="s">
        <v>746</v>
      </c>
      <c r="D198" s="14" t="s">
        <v>130</v>
      </c>
      <c r="E198" s="14" t="s">
        <v>243</v>
      </c>
      <c r="F198" s="22">
        <v>520028911</v>
      </c>
      <c r="G198" s="14" t="s">
        <v>592</v>
      </c>
      <c r="H198" s="27" t="s">
        <v>535</v>
      </c>
      <c r="I198" s="14" t="s">
        <v>290</v>
      </c>
      <c r="J198" s="9"/>
      <c r="K198" s="23">
        <v>3.5</v>
      </c>
      <c r="L198" s="14" t="s">
        <v>48</v>
      </c>
      <c r="M198" s="14" t="s">
        <v>187</v>
      </c>
      <c r="N198" s="17">
        <v>1.86</v>
      </c>
      <c r="O198" s="17">
        <v>83225.34</v>
      </c>
      <c r="P198" s="24">
        <v>107.71</v>
      </c>
      <c r="Q198" s="17">
        <v>0</v>
      </c>
      <c r="R198" s="17">
        <v>89.642009999999999</v>
      </c>
      <c r="S198" s="17">
        <v>1.5791383232000002E-2</v>
      </c>
      <c r="T198" s="17">
        <v>0.703554096495</v>
      </c>
      <c r="U198" s="17">
        <v>0.34412554947599999</v>
      </c>
    </row>
    <row r="199" spans="2:21" x14ac:dyDescent="0.25">
      <c r="B199" s="26" t="s">
        <v>747</v>
      </c>
      <c r="C199" s="14" t="s">
        <v>748</v>
      </c>
      <c r="D199" s="14" t="s">
        <v>130</v>
      </c>
      <c r="E199" s="14" t="s">
        <v>243</v>
      </c>
      <c r="F199" s="22">
        <v>511809071</v>
      </c>
      <c r="G199" s="14" t="s">
        <v>407</v>
      </c>
      <c r="H199" s="27" t="s">
        <v>539</v>
      </c>
      <c r="I199" s="14" t="s">
        <v>246</v>
      </c>
      <c r="J199" s="9"/>
      <c r="K199" s="23">
        <v>2.14</v>
      </c>
      <c r="L199" s="14" t="s">
        <v>48</v>
      </c>
      <c r="M199" s="14" t="s">
        <v>296</v>
      </c>
      <c r="N199" s="17">
        <v>2.2799999999999998</v>
      </c>
      <c r="O199" s="17">
        <v>100163.04</v>
      </c>
      <c r="P199" s="24">
        <v>102.92</v>
      </c>
      <c r="Q199" s="17">
        <v>0</v>
      </c>
      <c r="R199" s="17">
        <v>103.0878</v>
      </c>
      <c r="S199" s="17">
        <v>1.5791507497E-2</v>
      </c>
      <c r="T199" s="17">
        <v>0.80908319646799998</v>
      </c>
      <c r="U199" s="17">
        <v>0.39574241830700002</v>
      </c>
    </row>
    <row r="200" spans="2:21" x14ac:dyDescent="0.25">
      <c r="B200" s="26" t="s">
        <v>749</v>
      </c>
      <c r="C200" s="14" t="s">
        <v>750</v>
      </c>
      <c r="D200" s="14" t="s">
        <v>130</v>
      </c>
      <c r="E200" s="14" t="s">
        <v>243</v>
      </c>
      <c r="F200" s="22">
        <v>520018383</v>
      </c>
      <c r="G200" s="14" t="s">
        <v>751</v>
      </c>
      <c r="H200" s="27" t="s">
        <v>539</v>
      </c>
      <c r="I200" s="14" t="s">
        <v>246</v>
      </c>
      <c r="J200" s="9"/>
      <c r="K200" s="23">
        <v>3.42</v>
      </c>
      <c r="L200" s="14" t="s">
        <v>48</v>
      </c>
      <c r="M200" s="14" t="s">
        <v>752</v>
      </c>
      <c r="N200" s="17">
        <v>1.92</v>
      </c>
      <c r="O200" s="17">
        <v>72610.42</v>
      </c>
      <c r="P200" s="24">
        <v>115.68</v>
      </c>
      <c r="Q200" s="17">
        <v>0</v>
      </c>
      <c r="R200" s="17">
        <v>83.995729999999995</v>
      </c>
      <c r="S200" s="17">
        <v>1.5791451394999999E-2</v>
      </c>
      <c r="T200" s="17">
        <v>0.65923934469500001</v>
      </c>
      <c r="U200" s="17">
        <v>0.32245011841999999</v>
      </c>
    </row>
    <row r="201" spans="2:21" x14ac:dyDescent="0.25">
      <c r="B201" s="26" t="s">
        <v>753</v>
      </c>
      <c r="C201" s="14" t="s">
        <v>754</v>
      </c>
      <c r="D201" s="14" t="s">
        <v>130</v>
      </c>
      <c r="E201" s="14" t="s">
        <v>243</v>
      </c>
      <c r="F201" s="22">
        <v>520025438</v>
      </c>
      <c r="G201" s="14" t="s">
        <v>288</v>
      </c>
      <c r="H201" s="27" t="s">
        <v>535</v>
      </c>
      <c r="I201" s="14" t="s">
        <v>290</v>
      </c>
      <c r="J201" s="9"/>
      <c r="K201" s="23">
        <v>3.37</v>
      </c>
      <c r="L201" s="14" t="s">
        <v>48</v>
      </c>
      <c r="M201" s="14" t="s">
        <v>755</v>
      </c>
      <c r="N201" s="17">
        <v>2.6</v>
      </c>
      <c r="O201" s="17">
        <v>73019.570000000007</v>
      </c>
      <c r="P201" s="24">
        <v>117.39</v>
      </c>
      <c r="Q201" s="17">
        <v>0</v>
      </c>
      <c r="R201" s="17">
        <v>85.717669999999998</v>
      </c>
      <c r="S201" s="17">
        <v>1.5791374754000002E-2</v>
      </c>
      <c r="T201" s="17">
        <v>0.67275396737000004</v>
      </c>
      <c r="U201" s="17">
        <v>0.329060451551</v>
      </c>
    </row>
    <row r="202" spans="2:21" x14ac:dyDescent="0.25">
      <c r="B202" s="26" t="s">
        <v>756</v>
      </c>
      <c r="C202" s="14" t="s">
        <v>757</v>
      </c>
      <c r="D202" s="14" t="s">
        <v>130</v>
      </c>
      <c r="E202" s="14" t="s">
        <v>243</v>
      </c>
      <c r="F202" s="22">
        <v>520025438</v>
      </c>
      <c r="G202" s="14" t="s">
        <v>288</v>
      </c>
      <c r="H202" s="27" t="s">
        <v>535</v>
      </c>
      <c r="I202" s="14" t="s">
        <v>290</v>
      </c>
      <c r="J202" s="9"/>
      <c r="K202" s="23">
        <v>5.5</v>
      </c>
      <c r="L202" s="14" t="s">
        <v>48</v>
      </c>
      <c r="M202" s="14" t="s">
        <v>569</v>
      </c>
      <c r="N202" s="17">
        <v>3.69</v>
      </c>
      <c r="O202" s="17">
        <v>188415.04</v>
      </c>
      <c r="P202" s="24">
        <v>102.57</v>
      </c>
      <c r="Q202" s="17">
        <v>0</v>
      </c>
      <c r="R202" s="17">
        <v>193.25730999999999</v>
      </c>
      <c r="S202" s="17">
        <v>1.125249261E-2</v>
      </c>
      <c r="T202" s="17">
        <v>1.5167773695410001</v>
      </c>
      <c r="U202" s="17">
        <v>0.74189298069200005</v>
      </c>
    </row>
    <row r="203" spans="2:21" x14ac:dyDescent="0.25">
      <c r="B203" s="26" t="s">
        <v>758</v>
      </c>
      <c r="C203" s="14" t="s">
        <v>759</v>
      </c>
      <c r="D203" s="14" t="s">
        <v>130</v>
      </c>
      <c r="E203" s="14" t="s">
        <v>243</v>
      </c>
      <c r="F203" s="22">
        <v>511930125</v>
      </c>
      <c r="G203" s="14" t="s">
        <v>339</v>
      </c>
      <c r="H203" s="27" t="s">
        <v>539</v>
      </c>
      <c r="I203" s="14" t="s">
        <v>246</v>
      </c>
      <c r="J203" s="9"/>
      <c r="K203" s="23">
        <v>3.2</v>
      </c>
      <c r="L203" s="14" t="s">
        <v>48</v>
      </c>
      <c r="M203" s="14" t="s">
        <v>726</v>
      </c>
      <c r="N203" s="17">
        <v>3.49</v>
      </c>
      <c r="O203" s="17">
        <v>114267.9</v>
      </c>
      <c r="P203" s="24">
        <v>103.14</v>
      </c>
      <c r="Q203" s="17">
        <v>0</v>
      </c>
      <c r="R203" s="17">
        <v>117.85590999999999</v>
      </c>
      <c r="S203" s="17">
        <v>1.5791388887000001E-2</v>
      </c>
      <c r="T203" s="17">
        <v>0.92499050698100005</v>
      </c>
      <c r="U203" s="17">
        <v>0.45243552423400002</v>
      </c>
    </row>
    <row r="204" spans="2:21" x14ac:dyDescent="0.25">
      <c r="B204" s="26" t="s">
        <v>760</v>
      </c>
      <c r="C204" s="14" t="s">
        <v>761</v>
      </c>
      <c r="D204" s="14" t="s">
        <v>130</v>
      </c>
      <c r="E204" s="14" t="s">
        <v>243</v>
      </c>
      <c r="F204" s="22">
        <v>520044314</v>
      </c>
      <c r="G204" s="14" t="s">
        <v>339</v>
      </c>
      <c r="H204" s="27" t="s">
        <v>539</v>
      </c>
      <c r="I204" s="14" t="s">
        <v>246</v>
      </c>
      <c r="J204" s="9"/>
      <c r="K204" s="23">
        <v>3.09</v>
      </c>
      <c r="L204" s="14" t="s">
        <v>48</v>
      </c>
      <c r="M204" s="14" t="s">
        <v>762</v>
      </c>
      <c r="N204" s="17">
        <v>2.44</v>
      </c>
      <c r="O204" s="17">
        <v>125389</v>
      </c>
      <c r="P204" s="24">
        <v>99.75</v>
      </c>
      <c r="Q204" s="17">
        <v>0</v>
      </c>
      <c r="R204" s="17">
        <v>125.07553</v>
      </c>
      <c r="S204" s="17">
        <v>1.5791409172999999E-2</v>
      </c>
      <c r="T204" s="17">
        <v>0.98165359637500005</v>
      </c>
      <c r="U204" s="17">
        <v>0.48015082980899998</v>
      </c>
    </row>
    <row r="205" spans="2:21" x14ac:dyDescent="0.25">
      <c r="B205" s="26" t="s">
        <v>763</v>
      </c>
      <c r="C205" s="14" t="s">
        <v>764</v>
      </c>
      <c r="D205" s="14" t="s">
        <v>130</v>
      </c>
      <c r="E205" s="14" t="s">
        <v>243</v>
      </c>
      <c r="F205" s="22">
        <v>514892801</v>
      </c>
      <c r="G205" s="14" t="s">
        <v>765</v>
      </c>
      <c r="H205" s="27" t="s">
        <v>539</v>
      </c>
      <c r="I205" s="14" t="s">
        <v>246</v>
      </c>
      <c r="J205" s="9"/>
      <c r="K205" s="23">
        <v>3.33</v>
      </c>
      <c r="L205" s="14" t="s">
        <v>48</v>
      </c>
      <c r="M205" s="14" t="s">
        <v>766</v>
      </c>
      <c r="N205" s="17">
        <v>1.88</v>
      </c>
      <c r="O205" s="17">
        <v>75959.41</v>
      </c>
      <c r="P205" s="24">
        <v>104.92</v>
      </c>
      <c r="Q205" s="17">
        <v>1.19184</v>
      </c>
      <c r="R205" s="17">
        <v>80.888450000000006</v>
      </c>
      <c r="S205" s="17">
        <v>1.5791307394999999E-2</v>
      </c>
      <c r="T205" s="17">
        <v>0.63485189986900004</v>
      </c>
      <c r="U205" s="17">
        <v>0.31052162153099999</v>
      </c>
    </row>
    <row r="206" spans="2:21" x14ac:dyDescent="0.25">
      <c r="B206" s="26" t="s">
        <v>767</v>
      </c>
      <c r="C206" s="14" t="s">
        <v>768</v>
      </c>
      <c r="D206" s="14" t="s">
        <v>130</v>
      </c>
      <c r="E206" s="14" t="s">
        <v>243</v>
      </c>
      <c r="F206" s="22">
        <v>510119068</v>
      </c>
      <c r="G206" s="14" t="s">
        <v>751</v>
      </c>
      <c r="H206" s="27" t="s">
        <v>603</v>
      </c>
      <c r="I206" s="14" t="s">
        <v>246</v>
      </c>
      <c r="J206" s="9"/>
      <c r="K206" s="23">
        <v>3.03</v>
      </c>
      <c r="L206" s="14" t="s">
        <v>48</v>
      </c>
      <c r="M206" s="14" t="s">
        <v>355</v>
      </c>
      <c r="N206" s="17">
        <v>1.96</v>
      </c>
      <c r="O206" s="17">
        <v>79270</v>
      </c>
      <c r="P206" s="24">
        <v>109.87</v>
      </c>
      <c r="Q206" s="17">
        <v>0</v>
      </c>
      <c r="R206" s="17">
        <v>87.093950000000007</v>
      </c>
      <c r="S206" s="17">
        <v>1.5791465795000001E-2</v>
      </c>
      <c r="T206" s="17">
        <v>0.68355568223499996</v>
      </c>
      <c r="U206" s="17">
        <v>0.33434383499199999</v>
      </c>
    </row>
    <row r="207" spans="2:21" x14ac:dyDescent="0.25">
      <c r="B207" s="26" t="s">
        <v>769</v>
      </c>
      <c r="C207" s="14" t="s">
        <v>770</v>
      </c>
      <c r="D207" s="14" t="s">
        <v>130</v>
      </c>
      <c r="E207" s="14" t="s">
        <v>243</v>
      </c>
      <c r="F207" s="22">
        <v>520036617</v>
      </c>
      <c r="G207" s="14" t="s">
        <v>288</v>
      </c>
      <c r="H207" s="27" t="s">
        <v>603</v>
      </c>
      <c r="I207" s="14" t="s">
        <v>246</v>
      </c>
      <c r="J207" s="9"/>
      <c r="K207" s="23">
        <v>5.37</v>
      </c>
      <c r="L207" s="14" t="s">
        <v>48</v>
      </c>
      <c r="M207" s="14" t="s">
        <v>328</v>
      </c>
      <c r="N207" s="17">
        <v>3.41</v>
      </c>
      <c r="O207" s="17">
        <v>82027.179999999993</v>
      </c>
      <c r="P207" s="24">
        <v>108.19</v>
      </c>
      <c r="Q207" s="17">
        <v>1.8825099999999999</v>
      </c>
      <c r="R207" s="17">
        <v>90.627719999999997</v>
      </c>
      <c r="S207" s="17">
        <v>1.5791405301000001E-2</v>
      </c>
      <c r="T207" s="17">
        <v>0.71129042802599995</v>
      </c>
      <c r="U207" s="17">
        <v>0.34790957881000001</v>
      </c>
    </row>
    <row r="208" spans="2:21" x14ac:dyDescent="0.25">
      <c r="B208" s="26" t="s">
        <v>771</v>
      </c>
      <c r="C208" s="14" t="s">
        <v>772</v>
      </c>
      <c r="D208" s="14" t="s">
        <v>130</v>
      </c>
      <c r="E208" s="14" t="s">
        <v>243</v>
      </c>
      <c r="F208" s="22">
        <v>510381601</v>
      </c>
      <c r="G208" s="14" t="s">
        <v>288</v>
      </c>
      <c r="H208" s="27" t="s">
        <v>603</v>
      </c>
      <c r="I208" s="14" t="s">
        <v>246</v>
      </c>
      <c r="J208" s="9"/>
      <c r="K208" s="23">
        <v>4.42</v>
      </c>
      <c r="L208" s="14" t="s">
        <v>48</v>
      </c>
      <c r="M208" s="14" t="s">
        <v>411</v>
      </c>
      <c r="N208" s="17">
        <v>4.09</v>
      </c>
      <c r="O208" s="17">
        <v>174956</v>
      </c>
      <c r="P208" s="24">
        <v>101.98</v>
      </c>
      <c r="Q208" s="17">
        <v>0</v>
      </c>
      <c r="R208" s="17">
        <v>178.42013</v>
      </c>
      <c r="S208" s="17">
        <v>1.5791464145999998E-2</v>
      </c>
      <c r="T208" s="17">
        <v>1.400327964073</v>
      </c>
      <c r="U208" s="17">
        <v>0.68493472283699997</v>
      </c>
    </row>
    <row r="209" spans="2:21" x14ac:dyDescent="0.25">
      <c r="B209" s="26" t="s">
        <v>773</v>
      </c>
      <c r="C209" s="14" t="s">
        <v>774</v>
      </c>
      <c r="D209" s="14" t="s">
        <v>130</v>
      </c>
      <c r="E209" s="14" t="s">
        <v>243</v>
      </c>
      <c r="F209" s="22">
        <v>510381601</v>
      </c>
      <c r="G209" s="14" t="s">
        <v>288</v>
      </c>
      <c r="H209" s="27" t="s">
        <v>603</v>
      </c>
      <c r="I209" s="14" t="s">
        <v>246</v>
      </c>
      <c r="J209" s="9"/>
      <c r="K209" s="23">
        <v>2.87</v>
      </c>
      <c r="L209" s="14" t="s">
        <v>48</v>
      </c>
      <c r="M209" s="14" t="s">
        <v>317</v>
      </c>
      <c r="N209" s="17">
        <v>2.82</v>
      </c>
      <c r="O209" s="17">
        <v>133429.74</v>
      </c>
      <c r="P209" s="24">
        <v>105.72</v>
      </c>
      <c r="Q209" s="17">
        <v>0</v>
      </c>
      <c r="R209" s="17">
        <v>141.06191999999999</v>
      </c>
      <c r="S209" s="17">
        <v>1.5791428703000002E-2</v>
      </c>
      <c r="T209" s="17">
        <v>1.1071225608999999</v>
      </c>
      <c r="U209" s="17">
        <v>0.54152077502700002</v>
      </c>
    </row>
    <row r="210" spans="2:21" x14ac:dyDescent="0.25">
      <c r="B210" s="26" t="s">
        <v>775</v>
      </c>
      <c r="C210" s="14" t="s">
        <v>776</v>
      </c>
      <c r="D210" s="14" t="s">
        <v>130</v>
      </c>
      <c r="E210" s="14" t="s">
        <v>243</v>
      </c>
      <c r="F210" s="22">
        <v>520044322</v>
      </c>
      <c r="G210" s="14" t="s">
        <v>592</v>
      </c>
      <c r="H210" s="27" t="s">
        <v>603</v>
      </c>
      <c r="I210" s="14" t="s">
        <v>246</v>
      </c>
      <c r="J210" s="9"/>
      <c r="K210" s="23">
        <v>3.75</v>
      </c>
      <c r="L210" s="14" t="s">
        <v>48</v>
      </c>
      <c r="M210" s="14" t="s">
        <v>411</v>
      </c>
      <c r="N210" s="17">
        <v>3.68</v>
      </c>
      <c r="O210" s="17">
        <v>187920</v>
      </c>
      <c r="P210" s="24">
        <v>102.88</v>
      </c>
      <c r="Q210" s="17">
        <v>0</v>
      </c>
      <c r="R210" s="17">
        <v>193.3321</v>
      </c>
      <c r="S210" s="17">
        <v>5.7368467370000004E-3</v>
      </c>
      <c r="T210" s="17">
        <v>1.5173643578389999</v>
      </c>
      <c r="U210" s="17">
        <v>0.74218009105299998</v>
      </c>
    </row>
    <row r="211" spans="2:21" x14ac:dyDescent="0.25">
      <c r="B211" s="26" t="s">
        <v>777</v>
      </c>
      <c r="C211" s="14" t="s">
        <v>778</v>
      </c>
      <c r="D211" s="14" t="s">
        <v>130</v>
      </c>
      <c r="E211" s="14" t="s">
        <v>243</v>
      </c>
      <c r="F211" s="22">
        <v>520044322</v>
      </c>
      <c r="G211" s="14" t="s">
        <v>592</v>
      </c>
      <c r="H211" s="27" t="s">
        <v>603</v>
      </c>
      <c r="I211" s="14" t="s">
        <v>246</v>
      </c>
      <c r="J211" s="9"/>
      <c r="K211" s="23">
        <v>5.69</v>
      </c>
      <c r="L211" s="14" t="s">
        <v>48</v>
      </c>
      <c r="M211" s="14" t="s">
        <v>779</v>
      </c>
      <c r="N211" s="17">
        <v>4.59</v>
      </c>
      <c r="O211" s="17">
        <v>82226</v>
      </c>
      <c r="P211" s="24">
        <v>100.74</v>
      </c>
      <c r="Q211" s="17">
        <v>0</v>
      </c>
      <c r="R211" s="17">
        <v>82.834469999999996</v>
      </c>
      <c r="S211" s="17">
        <v>1.5791434606999999E-2</v>
      </c>
      <c r="T211" s="17">
        <v>0.65012521137699997</v>
      </c>
      <c r="U211" s="17">
        <v>0.31799217246799999</v>
      </c>
    </row>
    <row r="212" spans="2:21" x14ac:dyDescent="0.25">
      <c r="B212" s="26" t="s">
        <v>780</v>
      </c>
      <c r="C212" s="14" t="s">
        <v>781</v>
      </c>
      <c r="D212" s="14" t="s">
        <v>130</v>
      </c>
      <c r="E212" s="14" t="s">
        <v>243</v>
      </c>
      <c r="F212" s="22">
        <v>520028010</v>
      </c>
      <c r="G212" s="14" t="s">
        <v>592</v>
      </c>
      <c r="H212" s="27" t="s">
        <v>603</v>
      </c>
      <c r="I212" s="14" t="s">
        <v>246</v>
      </c>
      <c r="J212" s="9"/>
      <c r="K212" s="22">
        <v>3</v>
      </c>
      <c r="L212" s="14" t="s">
        <v>48</v>
      </c>
      <c r="M212" s="14" t="s">
        <v>411</v>
      </c>
      <c r="N212" s="17">
        <v>2.06</v>
      </c>
      <c r="O212" s="17">
        <v>106624</v>
      </c>
      <c r="P212" s="24">
        <v>108.35</v>
      </c>
      <c r="Q212" s="17">
        <v>0</v>
      </c>
      <c r="R212" s="17">
        <v>115.5271</v>
      </c>
      <c r="S212" s="17">
        <v>1.5791492582000001E-2</v>
      </c>
      <c r="T212" s="17">
        <v>0.90671287336399997</v>
      </c>
      <c r="U212" s="17">
        <v>0.44349548573199998</v>
      </c>
    </row>
    <row r="213" spans="2:21" x14ac:dyDescent="0.25">
      <c r="B213" s="26" t="s">
        <v>782</v>
      </c>
      <c r="C213" s="14" t="s">
        <v>783</v>
      </c>
      <c r="D213" s="14" t="s">
        <v>130</v>
      </c>
      <c r="E213" s="14" t="s">
        <v>243</v>
      </c>
      <c r="F213" s="22">
        <v>520028010</v>
      </c>
      <c r="G213" s="14" t="s">
        <v>592</v>
      </c>
      <c r="H213" s="27" t="s">
        <v>603</v>
      </c>
      <c r="I213" s="14" t="s">
        <v>246</v>
      </c>
      <c r="J213" s="9"/>
      <c r="K213" s="23">
        <v>4.83</v>
      </c>
      <c r="L213" s="14" t="s">
        <v>48</v>
      </c>
      <c r="M213" s="14" t="s">
        <v>766</v>
      </c>
      <c r="N213" s="17">
        <v>2.86</v>
      </c>
      <c r="O213" s="17">
        <v>87414</v>
      </c>
      <c r="P213" s="24">
        <v>102.44</v>
      </c>
      <c r="Q213" s="17">
        <v>0</v>
      </c>
      <c r="R213" s="17">
        <v>89.546899999999994</v>
      </c>
      <c r="S213" s="17">
        <v>1.5791498886E-2</v>
      </c>
      <c r="T213" s="17">
        <v>0.70280762695300003</v>
      </c>
      <c r="U213" s="17">
        <v>0.343760432931</v>
      </c>
    </row>
    <row r="214" spans="2:21" x14ac:dyDescent="0.25">
      <c r="B214" s="26" t="s">
        <v>784</v>
      </c>
      <c r="C214" s="14" t="s">
        <v>785</v>
      </c>
      <c r="D214" s="14" t="s">
        <v>130</v>
      </c>
      <c r="E214" s="14" t="s">
        <v>243</v>
      </c>
      <c r="F214" s="22">
        <v>520036104</v>
      </c>
      <c r="G214" s="14" t="s">
        <v>288</v>
      </c>
      <c r="H214" s="27" t="s">
        <v>603</v>
      </c>
      <c r="I214" s="14" t="s">
        <v>246</v>
      </c>
      <c r="J214" s="9"/>
      <c r="K214" s="23">
        <v>3.65</v>
      </c>
      <c r="L214" s="14" t="s">
        <v>48</v>
      </c>
      <c r="M214" s="14" t="s">
        <v>786</v>
      </c>
      <c r="N214" s="17">
        <v>3.17</v>
      </c>
      <c r="O214" s="17">
        <v>76792.95</v>
      </c>
      <c r="P214" s="24">
        <v>111.5</v>
      </c>
      <c r="Q214" s="17">
        <v>6.4633799999999999</v>
      </c>
      <c r="R214" s="17">
        <v>92.087519999999998</v>
      </c>
      <c r="S214" s="17">
        <v>1.5012868263999999E-2</v>
      </c>
      <c r="T214" s="17">
        <v>0.72274764847499995</v>
      </c>
      <c r="U214" s="17">
        <v>0.353513586095</v>
      </c>
    </row>
    <row r="215" spans="2:21" x14ac:dyDescent="0.25">
      <c r="B215" s="26" t="s">
        <v>787</v>
      </c>
      <c r="C215" s="14" t="s">
        <v>788</v>
      </c>
      <c r="D215" s="14" t="s">
        <v>130</v>
      </c>
      <c r="E215" s="14" t="s">
        <v>243</v>
      </c>
      <c r="F215" s="22">
        <v>512025891</v>
      </c>
      <c r="G215" s="14" t="s">
        <v>301</v>
      </c>
      <c r="H215" s="27" t="s">
        <v>641</v>
      </c>
      <c r="I215" s="14" t="s">
        <v>290</v>
      </c>
      <c r="J215" s="9"/>
      <c r="K215" s="23">
        <v>2.2599999999999998</v>
      </c>
      <c r="L215" s="14" t="s">
        <v>48</v>
      </c>
      <c r="M215" s="14" t="s">
        <v>159</v>
      </c>
      <c r="N215" s="17">
        <v>3.19</v>
      </c>
      <c r="O215" s="17">
        <v>88889.15</v>
      </c>
      <c r="P215" s="24">
        <v>100.02</v>
      </c>
      <c r="Q215" s="17">
        <v>0</v>
      </c>
      <c r="R215" s="17">
        <v>88.906930000000003</v>
      </c>
      <c r="S215" s="17">
        <v>1.5791469275000001E-2</v>
      </c>
      <c r="T215" s="17">
        <v>0.69778483111099998</v>
      </c>
      <c r="U215" s="17">
        <v>0.34130366039900001</v>
      </c>
    </row>
    <row r="216" spans="2:21" x14ac:dyDescent="0.25">
      <c r="B216" s="26" t="s">
        <v>789</v>
      </c>
      <c r="C216" s="14" t="s">
        <v>790</v>
      </c>
      <c r="D216" s="14" t="s">
        <v>130</v>
      </c>
      <c r="E216" s="14" t="s">
        <v>243</v>
      </c>
      <c r="F216" s="22">
        <v>520037540</v>
      </c>
      <c r="G216" s="14" t="s">
        <v>288</v>
      </c>
      <c r="H216" s="27" t="s">
        <v>641</v>
      </c>
      <c r="I216" s="14" t="s">
        <v>290</v>
      </c>
      <c r="J216" s="9"/>
      <c r="K216" s="23">
        <v>5.08</v>
      </c>
      <c r="L216" s="14" t="s">
        <v>48</v>
      </c>
      <c r="M216" s="14" t="s">
        <v>296</v>
      </c>
      <c r="N216" s="17">
        <v>4.45</v>
      </c>
      <c r="O216" s="17">
        <v>12663.9</v>
      </c>
      <c r="P216" s="24">
        <v>95.89</v>
      </c>
      <c r="Q216" s="17">
        <v>0</v>
      </c>
      <c r="R216" s="17">
        <v>12.143409999999999</v>
      </c>
      <c r="S216" s="17">
        <v>4.742117253E-3</v>
      </c>
      <c r="T216" s="17">
        <v>9.5307388253000003E-2</v>
      </c>
      <c r="U216" s="17">
        <v>4.6617179140999998E-2</v>
      </c>
    </row>
    <row r="217" spans="2:21" x14ac:dyDescent="0.25">
      <c r="B217" s="26" t="s">
        <v>791</v>
      </c>
      <c r="C217" s="14" t="s">
        <v>792</v>
      </c>
      <c r="D217" s="14" t="s">
        <v>130</v>
      </c>
      <c r="E217" s="14" t="s">
        <v>243</v>
      </c>
      <c r="F217" s="22">
        <v>520036658</v>
      </c>
      <c r="G217" s="14" t="s">
        <v>363</v>
      </c>
      <c r="H217" s="27" t="s">
        <v>657</v>
      </c>
      <c r="I217" s="14" t="s">
        <v>246</v>
      </c>
      <c r="J217" s="9"/>
      <c r="K217" s="23">
        <v>1.67</v>
      </c>
      <c r="L217" s="14" t="s">
        <v>48</v>
      </c>
      <c r="M217" s="14" t="s">
        <v>793</v>
      </c>
      <c r="N217" s="17">
        <v>1.62</v>
      </c>
      <c r="O217" s="17">
        <v>64795.91</v>
      </c>
      <c r="P217" s="22">
        <v>109</v>
      </c>
      <c r="Q217" s="17">
        <v>0</v>
      </c>
      <c r="R217" s="17">
        <v>70.627539999999996</v>
      </c>
      <c r="S217" s="17">
        <v>1.5791418362000001E-2</v>
      </c>
      <c r="T217" s="17">
        <v>0.55431928726699997</v>
      </c>
      <c r="U217" s="17">
        <v>0.27113114722300002</v>
      </c>
    </row>
    <row r="218" spans="2:21" x14ac:dyDescent="0.25">
      <c r="B218" s="26" t="s">
        <v>794</v>
      </c>
      <c r="C218" s="14" t="s">
        <v>795</v>
      </c>
      <c r="D218" s="14" t="s">
        <v>130</v>
      </c>
      <c r="E218" s="14" t="s">
        <v>243</v>
      </c>
      <c r="F218" s="22">
        <v>520036658</v>
      </c>
      <c r="G218" s="14" t="s">
        <v>363</v>
      </c>
      <c r="H218" s="27" t="s">
        <v>657</v>
      </c>
      <c r="I218" s="14" t="s">
        <v>246</v>
      </c>
      <c r="J218" s="9"/>
      <c r="K218" s="23">
        <v>3.23</v>
      </c>
      <c r="L218" s="14" t="s">
        <v>48</v>
      </c>
      <c r="M218" s="14" t="s">
        <v>683</v>
      </c>
      <c r="N218" s="17">
        <v>2.44</v>
      </c>
      <c r="O218" s="17">
        <v>140441</v>
      </c>
      <c r="P218" s="24">
        <v>113.13</v>
      </c>
      <c r="Q218" s="17">
        <v>0</v>
      </c>
      <c r="R218" s="17">
        <v>158.8809</v>
      </c>
      <c r="S218" s="17">
        <v>1.5791438456E-2</v>
      </c>
      <c r="T218" s="17">
        <v>1.246974583121</v>
      </c>
      <c r="U218" s="17">
        <v>0.609925826226</v>
      </c>
    </row>
    <row r="219" spans="2:21" x14ac:dyDescent="0.25">
      <c r="B219" s="25" t="s">
        <v>796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2:21" x14ac:dyDescent="0.25">
      <c r="B220" s="25" t="s">
        <v>797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2:21" x14ac:dyDescent="0.25">
      <c r="B221" s="25" t="s">
        <v>798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2:21" x14ac:dyDescent="0.25">
      <c r="B222" s="25" t="s">
        <v>799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2:21" x14ac:dyDescent="0.25">
      <c r="B223" s="25" t="s">
        <v>800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</sheetData>
  <mergeCells count="2">
    <mergeCell ref="B6:U6"/>
    <mergeCell ref="B7:U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5"/>
  <sheetViews>
    <sheetView rightToLeft="1" topLeftCell="A50" zoomScale="70" zoomScaleNormal="70" workbookViewId="0">
      <selection activeCell="B50" sqref="B50"/>
    </sheetView>
  </sheetViews>
  <sheetFormatPr defaultRowHeight="12.75" customHeight="1" x14ac:dyDescent="0.25"/>
  <cols>
    <col min="2" max="2" width="38.6640625" bestFit="1" customWidth="1"/>
    <col min="3" max="3" width="29.77734375" bestFit="1" customWidth="1"/>
    <col min="4" max="4" width="11.6640625" bestFit="1" customWidth="1"/>
    <col min="5" max="5" width="11.109375" bestFit="1" customWidth="1"/>
    <col min="6" max="6" width="13" bestFit="1" customWidth="1"/>
    <col min="7" max="7" width="20.5546875" bestFit="1" customWidth="1"/>
    <col min="8" max="8" width="12.77734375" bestFit="1" customWidth="1"/>
    <col min="9" max="9" width="10.109375" bestFit="1" customWidth="1"/>
    <col min="10" max="10" width="8.33203125" bestFit="1" customWidth="1"/>
    <col min="11" max="11" width="20.5546875" bestFit="1" customWidth="1"/>
    <col min="12" max="12" width="10.21875" bestFit="1" customWidth="1"/>
    <col min="13" max="13" width="23.88671875" bestFit="1" customWidth="1"/>
    <col min="14" max="14" width="27.77734375" bestFit="1" customWidth="1"/>
    <col min="15" max="15" width="2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7977</v>
      </c>
    </row>
    <row r="6" spans="2:15" x14ac:dyDescent="0.25">
      <c r="B6" s="41" t="s">
        <v>801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x14ac:dyDescent="0.25">
      <c r="B7" s="44" t="s">
        <v>802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x14ac:dyDescent="0.25">
      <c r="B8" s="4" t="s">
        <v>67</v>
      </c>
      <c r="C8" s="4" t="s">
        <v>68</v>
      </c>
      <c r="D8" s="4" t="s">
        <v>106</v>
      </c>
      <c r="E8" s="4" t="s">
        <v>220</v>
      </c>
      <c r="F8" s="4" t="s">
        <v>69</v>
      </c>
      <c r="G8" s="4" t="s">
        <v>221</v>
      </c>
      <c r="H8" s="4" t="s">
        <v>72</v>
      </c>
      <c r="I8" s="4" t="s">
        <v>109</v>
      </c>
      <c r="J8" s="4" t="s">
        <v>110</v>
      </c>
      <c r="K8" s="4" t="s">
        <v>803</v>
      </c>
      <c r="L8" s="4" t="s">
        <v>75</v>
      </c>
      <c r="M8" s="4" t="s">
        <v>112</v>
      </c>
      <c r="N8" s="4" t="s">
        <v>76</v>
      </c>
      <c r="O8" s="4" t="s">
        <v>223</v>
      </c>
    </row>
    <row r="9" spans="2:15" x14ac:dyDescent="0.25">
      <c r="B9" s="5"/>
      <c r="C9" s="5"/>
      <c r="D9" s="5"/>
      <c r="E9" s="5"/>
      <c r="F9" s="5"/>
      <c r="G9" s="5"/>
      <c r="H9" s="5"/>
      <c r="I9" s="6" t="s">
        <v>116</v>
      </c>
      <c r="J9" s="6" t="s">
        <v>117</v>
      </c>
      <c r="K9" s="6" t="s">
        <v>10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</row>
    <row r="11" spans="2:15" x14ac:dyDescent="0.25">
      <c r="B11" s="25" t="s">
        <v>804</v>
      </c>
      <c r="C11" s="9"/>
      <c r="D11" s="9"/>
      <c r="E11" s="9"/>
      <c r="F11" s="9"/>
      <c r="G11" s="9"/>
      <c r="H11" s="9"/>
      <c r="I11" s="9"/>
      <c r="J11" s="9"/>
      <c r="K11" s="9"/>
      <c r="L11" s="20">
        <f>1032.42001+0.04758</f>
        <v>1032.46759</v>
      </c>
      <c r="M11" s="9"/>
      <c r="N11" s="20">
        <v>100</v>
      </c>
      <c r="O11" s="20">
        <v>3.9633437852619999</v>
      </c>
    </row>
    <row r="12" spans="2:15" x14ac:dyDescent="0.25">
      <c r="B12" s="25" t="s">
        <v>805</v>
      </c>
      <c r="C12" s="9"/>
      <c r="D12" s="9"/>
      <c r="E12" s="9"/>
      <c r="F12" s="9"/>
      <c r="G12" s="9"/>
      <c r="H12" s="9"/>
      <c r="I12" s="9"/>
      <c r="J12" s="9"/>
      <c r="K12" s="9"/>
      <c r="L12" s="20">
        <f>1032.11111+0.04758</f>
        <v>1032.15869</v>
      </c>
      <c r="M12" s="9"/>
      <c r="N12" s="20">
        <v>99.970080006488004</v>
      </c>
      <c r="O12" s="20">
        <v>3.9621579530590001</v>
      </c>
    </row>
    <row r="13" spans="2:15" x14ac:dyDescent="0.25">
      <c r="B13" s="25" t="s">
        <v>806</v>
      </c>
      <c r="C13" s="9"/>
      <c r="D13" s="9"/>
      <c r="E13" s="9"/>
      <c r="F13" s="9"/>
      <c r="G13" s="9"/>
      <c r="H13" s="9"/>
      <c r="I13" s="9"/>
      <c r="J13" s="9"/>
      <c r="K13" s="9"/>
      <c r="L13" s="20">
        <f>726.07179+0.04758</f>
        <v>726.11937</v>
      </c>
      <c r="M13" s="9"/>
      <c r="N13" s="20">
        <v>70.327171399942003</v>
      </c>
      <c r="O13" s="20">
        <v>2.78730757703</v>
      </c>
    </row>
    <row r="14" spans="2:15" x14ac:dyDescent="0.25">
      <c r="B14" s="26" t="s">
        <v>807</v>
      </c>
      <c r="C14" s="14" t="s">
        <v>808</v>
      </c>
      <c r="D14" s="14" t="s">
        <v>130</v>
      </c>
      <c r="E14" s="14" t="s">
        <v>243</v>
      </c>
      <c r="F14" s="22">
        <v>520036658</v>
      </c>
      <c r="G14" s="14" t="s">
        <v>363</v>
      </c>
      <c r="H14" s="14" t="s">
        <v>48</v>
      </c>
      <c r="I14" s="17">
        <v>5831</v>
      </c>
      <c r="J14" s="28">
        <v>179.3</v>
      </c>
      <c r="K14" s="17">
        <v>0</v>
      </c>
      <c r="L14" s="17">
        <v>10.454980000000001</v>
      </c>
      <c r="M14" s="17">
        <v>1.81944202E-4</v>
      </c>
      <c r="N14" s="17">
        <v>1.012667315504</v>
      </c>
      <c r="O14" s="17">
        <v>4.0135487114000001E-2</v>
      </c>
    </row>
    <row r="15" spans="2:15" x14ac:dyDescent="0.25">
      <c r="B15" s="26" t="s">
        <v>809</v>
      </c>
      <c r="C15" s="14" t="s">
        <v>810</v>
      </c>
      <c r="D15" s="14" t="s">
        <v>130</v>
      </c>
      <c r="E15" s="14" t="s">
        <v>243</v>
      </c>
      <c r="F15" s="22">
        <v>510216054</v>
      </c>
      <c r="G15" s="14" t="s">
        <v>363</v>
      </c>
      <c r="H15" s="14" t="s">
        <v>48</v>
      </c>
      <c r="I15" s="17">
        <v>31</v>
      </c>
      <c r="J15" s="29">
        <v>54120</v>
      </c>
      <c r="K15" s="17">
        <v>0</v>
      </c>
      <c r="L15" s="17">
        <v>16.777200000000001</v>
      </c>
      <c r="M15" s="17">
        <v>3.0490323700000001E-4</v>
      </c>
      <c r="N15" s="17">
        <v>1.6250363066860001</v>
      </c>
      <c r="O15" s="17">
        <v>6.4405775469000004E-2</v>
      </c>
    </row>
    <row r="16" spans="2:15" x14ac:dyDescent="0.25">
      <c r="B16" s="26" t="s">
        <v>811</v>
      </c>
      <c r="C16" s="14" t="s">
        <v>812</v>
      </c>
      <c r="D16" s="14" t="s">
        <v>130</v>
      </c>
      <c r="E16" s="14" t="s">
        <v>243</v>
      </c>
      <c r="F16" s="22">
        <v>520017450</v>
      </c>
      <c r="G16" s="14" t="s">
        <v>414</v>
      </c>
      <c r="H16" s="14" t="s">
        <v>48</v>
      </c>
      <c r="I16" s="17">
        <v>467</v>
      </c>
      <c r="J16" s="29">
        <v>1955</v>
      </c>
      <c r="K16" s="17">
        <v>0</v>
      </c>
      <c r="L16" s="17">
        <v>9.1298499999999994</v>
      </c>
      <c r="M16" s="17">
        <v>1.82353993E-4</v>
      </c>
      <c r="N16" s="17">
        <v>0.88431548319099995</v>
      </c>
      <c r="O16" s="17">
        <v>3.5048462745000002E-2</v>
      </c>
    </row>
    <row r="17" spans="2:15" x14ac:dyDescent="0.25">
      <c r="B17" s="26" t="s">
        <v>813</v>
      </c>
      <c r="C17" s="14" t="s">
        <v>814</v>
      </c>
      <c r="D17" s="14" t="s">
        <v>130</v>
      </c>
      <c r="E17" s="14" t="s">
        <v>243</v>
      </c>
      <c r="F17" s="22">
        <v>520033986</v>
      </c>
      <c r="G17" s="14" t="s">
        <v>414</v>
      </c>
      <c r="H17" s="14" t="s">
        <v>48</v>
      </c>
      <c r="I17" s="17">
        <v>391</v>
      </c>
      <c r="J17" s="29">
        <v>2484</v>
      </c>
      <c r="K17" s="17">
        <v>0</v>
      </c>
      <c r="L17" s="17">
        <v>9.7124400000000009</v>
      </c>
      <c r="M17" s="17">
        <v>1.8238746000000001E-4</v>
      </c>
      <c r="N17" s="17">
        <v>0.94074503650800001</v>
      </c>
      <c r="O17" s="17">
        <v>3.7284959939000002E-2</v>
      </c>
    </row>
    <row r="18" spans="2:15" x14ac:dyDescent="0.25">
      <c r="B18" s="26" t="s">
        <v>815</v>
      </c>
      <c r="C18" s="14" t="s">
        <v>816</v>
      </c>
      <c r="D18" s="14" t="s">
        <v>130</v>
      </c>
      <c r="E18" s="14" t="s">
        <v>243</v>
      </c>
      <c r="F18" s="22">
        <v>520043027</v>
      </c>
      <c r="G18" s="14" t="s">
        <v>686</v>
      </c>
      <c r="H18" s="14" t="s">
        <v>48</v>
      </c>
      <c r="I18" s="17">
        <v>78</v>
      </c>
      <c r="J18" s="29">
        <v>46960</v>
      </c>
      <c r="K18" s="17">
        <v>0</v>
      </c>
      <c r="L18" s="17">
        <v>36.628799999999998</v>
      </c>
      <c r="M18" s="17">
        <v>1.8244256000000001E-4</v>
      </c>
      <c r="N18" s="17">
        <v>3.5478583953439999</v>
      </c>
      <c r="O18" s="17">
        <v>0.14061382522099999</v>
      </c>
    </row>
    <row r="19" spans="2:15" x14ac:dyDescent="0.25">
      <c r="B19" s="26" t="s">
        <v>817</v>
      </c>
      <c r="C19" s="14" t="s">
        <v>818</v>
      </c>
      <c r="D19" s="14" t="s">
        <v>130</v>
      </c>
      <c r="E19" s="14" t="s">
        <v>243</v>
      </c>
      <c r="F19" s="22">
        <v>520018078</v>
      </c>
      <c r="G19" s="14" t="s">
        <v>244</v>
      </c>
      <c r="H19" s="14" t="s">
        <v>48</v>
      </c>
      <c r="I19" s="17">
        <v>2191</v>
      </c>
      <c r="J19" s="29">
        <v>2382</v>
      </c>
      <c r="K19" s="17">
        <v>0.40727000000000002</v>
      </c>
      <c r="L19" s="17">
        <v>52.596890000000002</v>
      </c>
      <c r="M19" s="17">
        <v>1.4664202199999999E-4</v>
      </c>
      <c r="N19" s="17">
        <v>5.0945244658710003</v>
      </c>
      <c r="O19" s="17">
        <v>0.201913518806</v>
      </c>
    </row>
    <row r="20" spans="2:15" x14ac:dyDescent="0.25">
      <c r="B20" s="26" t="s">
        <v>819</v>
      </c>
      <c r="C20" s="14" t="s">
        <v>820</v>
      </c>
      <c r="D20" s="14" t="s">
        <v>130</v>
      </c>
      <c r="E20" s="14" t="s">
        <v>243</v>
      </c>
      <c r="F20" s="22">
        <v>520000118</v>
      </c>
      <c r="G20" s="14" t="s">
        <v>244</v>
      </c>
      <c r="H20" s="14" t="s">
        <v>48</v>
      </c>
      <c r="I20" s="17">
        <v>2133</v>
      </c>
      <c r="J20" s="29">
        <v>2415</v>
      </c>
      <c r="K20" s="17">
        <v>0</v>
      </c>
      <c r="L20" s="17">
        <v>51.511949999999999</v>
      </c>
      <c r="M20" s="17">
        <v>1.59820671E-4</v>
      </c>
      <c r="N20" s="17">
        <v>4.9894373899240003</v>
      </c>
      <c r="O20" s="17">
        <v>0.19774855671300001</v>
      </c>
    </row>
    <row r="21" spans="2:15" x14ac:dyDescent="0.25">
      <c r="B21" s="26" t="s">
        <v>821</v>
      </c>
      <c r="C21" s="14" t="s">
        <v>822</v>
      </c>
      <c r="D21" s="14" t="s">
        <v>130</v>
      </c>
      <c r="E21" s="14" t="s">
        <v>243</v>
      </c>
      <c r="F21" s="22">
        <v>520007030</v>
      </c>
      <c r="G21" s="14" t="s">
        <v>244</v>
      </c>
      <c r="H21" s="14" t="s">
        <v>48</v>
      </c>
      <c r="I21" s="17">
        <v>3531</v>
      </c>
      <c r="J21" s="29">
        <v>1277</v>
      </c>
      <c r="K21" s="17">
        <v>0</v>
      </c>
      <c r="L21" s="17">
        <v>45.090870000000002</v>
      </c>
      <c r="M21" s="17">
        <v>3.03346086E-4</v>
      </c>
      <c r="N21" s="17">
        <v>4.3674928384999996</v>
      </c>
      <c r="O21" s="17">
        <v>0.173098755986</v>
      </c>
    </row>
    <row r="22" spans="2:15" x14ac:dyDescent="0.25">
      <c r="B22" s="26" t="s">
        <v>823</v>
      </c>
      <c r="C22" s="14" t="s">
        <v>824</v>
      </c>
      <c r="D22" s="14" t="s">
        <v>130</v>
      </c>
      <c r="E22" s="14" t="s">
        <v>243</v>
      </c>
      <c r="F22" s="22">
        <v>520029083</v>
      </c>
      <c r="G22" s="14" t="s">
        <v>244</v>
      </c>
      <c r="H22" s="14" t="s">
        <v>48</v>
      </c>
      <c r="I22" s="17">
        <v>183</v>
      </c>
      <c r="J22" s="29">
        <v>8642</v>
      </c>
      <c r="K22" s="17">
        <v>0</v>
      </c>
      <c r="L22" s="17">
        <v>15.814859999999999</v>
      </c>
      <c r="M22" s="17">
        <v>1.8239801300000001E-4</v>
      </c>
      <c r="N22" s="17">
        <v>1.5318242427319999</v>
      </c>
      <c r="O22" s="17">
        <v>6.0711460925000002E-2</v>
      </c>
    </row>
    <row r="23" spans="2:15" x14ac:dyDescent="0.25">
      <c r="B23" s="26" t="s">
        <v>825</v>
      </c>
      <c r="C23" s="14" t="s">
        <v>826</v>
      </c>
      <c r="D23" s="14" t="s">
        <v>130</v>
      </c>
      <c r="E23" s="14" t="s">
        <v>243</v>
      </c>
      <c r="F23" s="22">
        <v>520000522</v>
      </c>
      <c r="G23" s="14" t="s">
        <v>244</v>
      </c>
      <c r="H23" s="14" t="s">
        <v>48</v>
      </c>
      <c r="I23" s="17">
        <v>425</v>
      </c>
      <c r="J23" s="29">
        <v>7460</v>
      </c>
      <c r="K23" s="17">
        <v>0</v>
      </c>
      <c r="L23" s="17">
        <v>31.704999999999998</v>
      </c>
      <c r="M23" s="17">
        <v>1.81783333E-4</v>
      </c>
      <c r="N23" s="17">
        <v>3.0709400915230001</v>
      </c>
      <c r="O23" s="17">
        <v>0.121711913266</v>
      </c>
    </row>
    <row r="24" spans="2:15" x14ac:dyDescent="0.25">
      <c r="B24" s="26" t="s">
        <v>827</v>
      </c>
      <c r="C24" s="14" t="s">
        <v>828</v>
      </c>
      <c r="D24" s="14" t="s">
        <v>130</v>
      </c>
      <c r="E24" s="14" t="s">
        <v>243</v>
      </c>
      <c r="F24" s="22">
        <v>520028010</v>
      </c>
      <c r="G24" s="14" t="s">
        <v>592</v>
      </c>
      <c r="H24" s="14" t="s">
        <v>48</v>
      </c>
      <c r="I24" s="17">
        <v>14</v>
      </c>
      <c r="J24" s="29">
        <v>84650</v>
      </c>
      <c r="K24" s="17">
        <v>0</v>
      </c>
      <c r="L24" s="17">
        <v>11.851000000000001</v>
      </c>
      <c r="M24" s="17">
        <v>1.8185438700000001E-4</v>
      </c>
      <c r="N24" s="17">
        <v>1.147885539335</v>
      </c>
      <c r="O24" s="17">
        <v>4.5494650184999999E-2</v>
      </c>
    </row>
    <row r="25" spans="2:15" x14ac:dyDescent="0.25">
      <c r="B25" s="26" t="s">
        <v>829</v>
      </c>
      <c r="C25" s="14" t="s">
        <v>830</v>
      </c>
      <c r="D25" s="14" t="s">
        <v>130</v>
      </c>
      <c r="E25" s="14" t="s">
        <v>243</v>
      </c>
      <c r="F25" s="22">
        <v>520044322</v>
      </c>
      <c r="G25" s="14" t="s">
        <v>592</v>
      </c>
      <c r="H25" s="14" t="s">
        <v>48</v>
      </c>
      <c r="I25" s="17">
        <v>16</v>
      </c>
      <c r="J25" s="29">
        <v>64110</v>
      </c>
      <c r="K25" s="17">
        <v>0</v>
      </c>
      <c r="L25" s="17">
        <v>10.2576</v>
      </c>
      <c r="M25" s="17">
        <v>1.3351585999999999E-4</v>
      </c>
      <c r="N25" s="17">
        <v>0.99354912735500001</v>
      </c>
      <c r="O25" s="17">
        <v>3.9377767591999999E-2</v>
      </c>
    </row>
    <row r="26" spans="2:15" x14ac:dyDescent="0.25">
      <c r="B26" s="26" t="s">
        <v>831</v>
      </c>
      <c r="C26" s="14" t="s">
        <v>832</v>
      </c>
      <c r="D26" s="14" t="s">
        <v>130</v>
      </c>
      <c r="E26" s="14" t="s">
        <v>243</v>
      </c>
      <c r="F26" s="22">
        <v>1610</v>
      </c>
      <c r="G26" s="14" t="s">
        <v>833</v>
      </c>
      <c r="H26" s="14" t="s">
        <v>48</v>
      </c>
      <c r="I26" s="17">
        <v>1015</v>
      </c>
      <c r="J26" s="28">
        <v>934.2</v>
      </c>
      <c r="K26" s="17">
        <v>0</v>
      </c>
      <c r="L26" s="17">
        <v>9.4821299999999997</v>
      </c>
      <c r="M26" s="17">
        <v>1.8189111900000001E-4</v>
      </c>
      <c r="N26" s="17">
        <v>0.918437255008</v>
      </c>
      <c r="O26" s="17">
        <v>3.6400825866999997E-2</v>
      </c>
    </row>
    <row r="27" spans="2:15" x14ac:dyDescent="0.25">
      <c r="B27" s="26" t="s">
        <v>834</v>
      </c>
      <c r="C27" s="14" t="s">
        <v>835</v>
      </c>
      <c r="D27" s="14" t="s">
        <v>130</v>
      </c>
      <c r="E27" s="14" t="s">
        <v>243</v>
      </c>
      <c r="F27" s="22">
        <v>550013098</v>
      </c>
      <c r="G27" s="14" t="s">
        <v>836</v>
      </c>
      <c r="H27" s="14" t="s">
        <v>48</v>
      </c>
      <c r="I27" s="17">
        <v>1602</v>
      </c>
      <c r="J27" s="29">
        <v>1121</v>
      </c>
      <c r="K27" s="17">
        <v>0</v>
      </c>
      <c r="L27" s="17">
        <v>17.95842</v>
      </c>
      <c r="M27" s="17">
        <v>1.3647810099999999E-4</v>
      </c>
      <c r="N27" s="17">
        <v>1.7394490445799999</v>
      </c>
      <c r="O27" s="17">
        <v>6.8940345606E-2</v>
      </c>
    </row>
    <row r="28" spans="2:15" x14ac:dyDescent="0.25">
      <c r="B28" s="26" t="s">
        <v>837</v>
      </c>
      <c r="C28" s="14" t="s">
        <v>838</v>
      </c>
      <c r="D28" s="14" t="s">
        <v>130</v>
      </c>
      <c r="E28" s="14" t="s">
        <v>243</v>
      </c>
      <c r="F28" s="22">
        <v>550010003</v>
      </c>
      <c r="G28" s="14" t="s">
        <v>836</v>
      </c>
      <c r="H28" s="14" t="s">
        <v>48</v>
      </c>
      <c r="I28" s="17">
        <v>31431</v>
      </c>
      <c r="J28" s="28">
        <v>38.700000000000003</v>
      </c>
      <c r="K28" s="17">
        <v>0</v>
      </c>
      <c r="L28" s="17">
        <v>12.1638</v>
      </c>
      <c r="M28" s="17">
        <v>2.42667606E-4</v>
      </c>
      <c r="N28" s="17">
        <v>1.1781832860829999</v>
      </c>
      <c r="O28" s="17">
        <v>4.6695454046999998E-2</v>
      </c>
    </row>
    <row r="29" spans="2:15" x14ac:dyDescent="0.25">
      <c r="B29" s="26" t="s">
        <v>839</v>
      </c>
      <c r="C29" s="14" t="s">
        <v>840</v>
      </c>
      <c r="D29" s="14" t="s">
        <v>130</v>
      </c>
      <c r="E29" s="14" t="s">
        <v>243</v>
      </c>
      <c r="F29" s="22">
        <v>520027830</v>
      </c>
      <c r="G29" s="14" t="s">
        <v>428</v>
      </c>
      <c r="H29" s="14" t="s">
        <v>48</v>
      </c>
      <c r="I29" s="17">
        <v>2331</v>
      </c>
      <c r="J29" s="29">
        <v>1919</v>
      </c>
      <c r="K29" s="17">
        <v>0</v>
      </c>
      <c r="L29" s="17">
        <v>44.73189</v>
      </c>
      <c r="M29" s="17">
        <v>1.8206654E-4</v>
      </c>
      <c r="N29" s="17">
        <v>4.3327221059959999</v>
      </c>
      <c r="O29" s="17">
        <v>0.17172067231999999</v>
      </c>
    </row>
    <row r="30" spans="2:15" x14ac:dyDescent="0.25">
      <c r="B30" s="26" t="s">
        <v>841</v>
      </c>
      <c r="C30" s="14" t="s">
        <v>842</v>
      </c>
      <c r="D30" s="14" t="s">
        <v>130</v>
      </c>
      <c r="E30" s="14" t="s">
        <v>243</v>
      </c>
      <c r="F30" s="22">
        <v>520041997</v>
      </c>
      <c r="G30" s="14" t="s">
        <v>719</v>
      </c>
      <c r="H30" s="14" t="s">
        <v>48</v>
      </c>
      <c r="I30" s="17">
        <v>319</v>
      </c>
      <c r="J30" s="29">
        <v>5985</v>
      </c>
      <c r="K30" s="17">
        <v>0</v>
      </c>
      <c r="L30" s="17">
        <v>19.09215</v>
      </c>
      <c r="M30" s="17">
        <v>3.0013288700000003E-4</v>
      </c>
      <c r="N30" s="17">
        <v>1.8492619103729999</v>
      </c>
      <c r="O30" s="17">
        <v>7.3292606997000007E-2</v>
      </c>
    </row>
    <row r="31" spans="2:15" x14ac:dyDescent="0.25">
      <c r="B31" s="26" t="s">
        <v>843</v>
      </c>
      <c r="C31" s="14" t="s">
        <v>844</v>
      </c>
      <c r="D31" s="14" t="s">
        <v>130</v>
      </c>
      <c r="E31" s="14" t="s">
        <v>243</v>
      </c>
      <c r="F31" s="22">
        <v>520003781</v>
      </c>
      <c r="G31" s="14" t="s">
        <v>845</v>
      </c>
      <c r="H31" s="14" t="s">
        <v>48</v>
      </c>
      <c r="I31" s="17">
        <v>158</v>
      </c>
      <c r="J31" s="29">
        <v>8710</v>
      </c>
      <c r="K31" s="17">
        <v>0.26896999999999999</v>
      </c>
      <c r="L31" s="17">
        <v>14.03077</v>
      </c>
      <c r="M31" s="17">
        <v>1.37042144E-4</v>
      </c>
      <c r="N31" s="17">
        <v>1.3590176346930001</v>
      </c>
      <c r="O31" s="17">
        <v>5.3862540964999997E-2</v>
      </c>
    </row>
    <row r="32" spans="2:15" x14ac:dyDescent="0.25">
      <c r="B32" s="26" t="s">
        <v>846</v>
      </c>
      <c r="C32" s="14" t="s">
        <v>847</v>
      </c>
      <c r="D32" s="14" t="s">
        <v>130</v>
      </c>
      <c r="E32" s="14" t="s">
        <v>243</v>
      </c>
      <c r="F32" s="22">
        <v>512607888</v>
      </c>
      <c r="G32" s="14" t="s">
        <v>848</v>
      </c>
      <c r="H32" s="14" t="s">
        <v>48</v>
      </c>
      <c r="I32" s="17">
        <v>11</v>
      </c>
      <c r="J32" s="29">
        <v>41370</v>
      </c>
      <c r="K32" s="17">
        <v>0</v>
      </c>
      <c r="L32" s="17">
        <v>4.5507</v>
      </c>
      <c r="M32" s="17">
        <v>7.6167790718608501E-5</v>
      </c>
      <c r="N32" s="17">
        <v>0.44077991088099999</v>
      </c>
      <c r="O32" s="17">
        <v>1.7469623204000001E-2</v>
      </c>
    </row>
    <row r="33" spans="2:15" x14ac:dyDescent="0.25">
      <c r="B33" s="26" t="s">
        <v>849</v>
      </c>
      <c r="C33" s="14" t="s">
        <v>850</v>
      </c>
      <c r="D33" s="14" t="s">
        <v>130</v>
      </c>
      <c r="E33" s="14" t="s">
        <v>243</v>
      </c>
      <c r="F33" s="22">
        <v>520022732</v>
      </c>
      <c r="G33" s="14" t="s">
        <v>407</v>
      </c>
      <c r="H33" s="14" t="s">
        <v>48</v>
      </c>
      <c r="I33" s="17">
        <v>578</v>
      </c>
      <c r="J33" s="29">
        <v>2398</v>
      </c>
      <c r="K33" s="17">
        <v>0.39234999999999998</v>
      </c>
      <c r="L33" s="17">
        <v>14.252789999999999</v>
      </c>
      <c r="M33" s="17">
        <v>2.4269763899999999E-4</v>
      </c>
      <c r="N33" s="17">
        <v>1.380522448417</v>
      </c>
      <c r="O33" s="17">
        <v>5.4714850662999998E-2</v>
      </c>
    </row>
    <row r="34" spans="2:15" x14ac:dyDescent="0.25">
      <c r="B34" s="26" t="s">
        <v>851</v>
      </c>
      <c r="C34" s="14" t="s">
        <v>852</v>
      </c>
      <c r="D34" s="14" t="s">
        <v>130</v>
      </c>
      <c r="E34" s="14" t="s">
        <v>243</v>
      </c>
      <c r="F34" s="22">
        <v>514892801</v>
      </c>
      <c r="G34" s="14" t="s">
        <v>765</v>
      </c>
      <c r="H34" s="14" t="s">
        <v>48</v>
      </c>
      <c r="I34" s="17">
        <v>484</v>
      </c>
      <c r="J34" s="29">
        <v>1224</v>
      </c>
      <c r="K34" s="17">
        <v>9.5579999999999998E-2</v>
      </c>
      <c r="L34" s="17">
        <v>6.0197399999999996</v>
      </c>
      <c r="M34" s="17">
        <v>1.3653233100000001E-4</v>
      </c>
      <c r="N34" s="17">
        <v>0.58307083761300005</v>
      </c>
      <c r="O34" s="17">
        <v>2.3109101805999999E-2</v>
      </c>
    </row>
    <row r="35" spans="2:15" x14ac:dyDescent="0.25">
      <c r="B35" s="26" t="s">
        <v>853</v>
      </c>
      <c r="C35" s="14" t="s">
        <v>854</v>
      </c>
      <c r="D35" s="14" t="s">
        <v>130</v>
      </c>
      <c r="E35" s="14" t="s">
        <v>243</v>
      </c>
      <c r="F35" s="22">
        <v>511659401</v>
      </c>
      <c r="G35" s="14" t="s">
        <v>288</v>
      </c>
      <c r="H35" s="14" t="s">
        <v>48</v>
      </c>
      <c r="I35" s="17">
        <v>235</v>
      </c>
      <c r="J35" s="29">
        <v>5416</v>
      </c>
      <c r="K35" s="17">
        <v>0</v>
      </c>
      <c r="L35" s="17">
        <v>12.727600000000001</v>
      </c>
      <c r="M35" s="17">
        <v>1.7872164399999999E-4</v>
      </c>
      <c r="N35" s="17">
        <v>1.2327928436790001</v>
      </c>
      <c r="O35" s="17">
        <v>4.8859818554999997E-2</v>
      </c>
    </row>
    <row r="36" spans="2:15" x14ac:dyDescent="0.25">
      <c r="B36" s="26" t="s">
        <v>855</v>
      </c>
      <c r="C36" s="14" t="s">
        <v>856</v>
      </c>
      <c r="D36" s="14" t="s">
        <v>130</v>
      </c>
      <c r="E36" s="14" t="s">
        <v>243</v>
      </c>
      <c r="F36" s="22">
        <v>520038506</v>
      </c>
      <c r="G36" s="14" t="s">
        <v>288</v>
      </c>
      <c r="H36" s="14" t="s">
        <v>48</v>
      </c>
      <c r="I36" s="17">
        <v>418</v>
      </c>
      <c r="J36" s="29">
        <v>4133</v>
      </c>
      <c r="K36" s="17">
        <v>0.29260000000000003</v>
      </c>
      <c r="L36" s="17">
        <v>17.568539999999999</v>
      </c>
      <c r="M36" s="17">
        <v>2.4314976499999999E-4</v>
      </c>
      <c r="N36" s="17">
        <v>1.701685344126</v>
      </c>
      <c r="O36" s="17">
        <v>6.7443640331000004E-2</v>
      </c>
    </row>
    <row r="37" spans="2:15" x14ac:dyDescent="0.25">
      <c r="B37" s="26" t="s">
        <v>857</v>
      </c>
      <c r="C37" s="14" t="s">
        <v>858</v>
      </c>
      <c r="D37" s="14" t="s">
        <v>130</v>
      </c>
      <c r="E37" s="14" t="s">
        <v>243</v>
      </c>
      <c r="F37" s="22">
        <v>520026683</v>
      </c>
      <c r="G37" s="14" t="s">
        <v>288</v>
      </c>
      <c r="H37" s="14" t="s">
        <v>48</v>
      </c>
      <c r="I37" s="17">
        <v>477</v>
      </c>
      <c r="J37" s="29">
        <v>2050</v>
      </c>
      <c r="K37" s="17">
        <v>0.24857000000000001</v>
      </c>
      <c r="L37" s="17">
        <v>10.02707</v>
      </c>
      <c r="M37" s="17">
        <v>1.3365861800000001E-4</v>
      </c>
      <c r="N37" s="17">
        <v>0.97122003669800006</v>
      </c>
      <c r="O37" s="17">
        <v>3.8492788964999997E-2</v>
      </c>
    </row>
    <row r="38" spans="2:15" x14ac:dyDescent="0.25">
      <c r="B38" s="26" t="s">
        <v>859</v>
      </c>
      <c r="C38" s="14" t="s">
        <v>860</v>
      </c>
      <c r="D38" s="14" t="s">
        <v>130</v>
      </c>
      <c r="E38" s="14" t="s">
        <v>243</v>
      </c>
      <c r="F38" s="22">
        <v>520033234</v>
      </c>
      <c r="G38" s="14" t="s">
        <v>288</v>
      </c>
      <c r="H38" s="14" t="s">
        <v>48</v>
      </c>
      <c r="I38" s="17">
        <v>341</v>
      </c>
      <c r="J38" s="29">
        <v>2905</v>
      </c>
      <c r="K38" s="17">
        <v>0</v>
      </c>
      <c r="L38" s="17">
        <v>9.9060500000000005</v>
      </c>
      <c r="M38" s="17">
        <v>1.8469691600000001E-4</v>
      </c>
      <c r="N38" s="17">
        <v>0.95949806319599995</v>
      </c>
      <c r="O38" s="17">
        <v>3.8028206857000001E-2</v>
      </c>
    </row>
    <row r="39" spans="2:15" x14ac:dyDescent="0.25">
      <c r="B39" s="26" t="s">
        <v>861</v>
      </c>
      <c r="C39" s="14" t="s">
        <v>862</v>
      </c>
      <c r="D39" s="14" t="s">
        <v>130</v>
      </c>
      <c r="E39" s="14" t="s">
        <v>243</v>
      </c>
      <c r="F39" s="22">
        <v>520037789</v>
      </c>
      <c r="G39" s="14" t="s">
        <v>288</v>
      </c>
      <c r="H39" s="14" t="s">
        <v>48</v>
      </c>
      <c r="I39" s="17">
        <v>61</v>
      </c>
      <c r="J39" s="29">
        <v>18410</v>
      </c>
      <c r="K39" s="17">
        <v>0</v>
      </c>
      <c r="L39" s="17">
        <v>11.2301</v>
      </c>
      <c r="M39" s="17">
        <v>1.36136704E-4</v>
      </c>
      <c r="N39" s="17">
        <v>1.0877452869199999</v>
      </c>
      <c r="O39" s="17">
        <v>4.3111085228000001E-2</v>
      </c>
    </row>
    <row r="40" spans="2:15" x14ac:dyDescent="0.25">
      <c r="B40" s="26" t="s">
        <v>863</v>
      </c>
      <c r="C40" s="14" t="s">
        <v>864</v>
      </c>
      <c r="D40" s="14" t="s">
        <v>130</v>
      </c>
      <c r="E40" s="14" t="s">
        <v>243</v>
      </c>
      <c r="F40" s="22">
        <v>510960719</v>
      </c>
      <c r="G40" s="14" t="s">
        <v>288</v>
      </c>
      <c r="H40" s="14" t="s">
        <v>48</v>
      </c>
      <c r="I40" s="17">
        <v>129</v>
      </c>
      <c r="J40" s="29">
        <v>21190</v>
      </c>
      <c r="K40" s="17">
        <v>0</v>
      </c>
      <c r="L40" s="17">
        <v>27.335100000000001</v>
      </c>
      <c r="M40" s="17">
        <v>1.06371785E-4</v>
      </c>
      <c r="N40" s="17">
        <v>2.6476724332370001</v>
      </c>
      <c r="O40" s="17">
        <v>0.104936360836</v>
      </c>
    </row>
    <row r="41" spans="2:15" x14ac:dyDescent="0.25">
      <c r="B41" s="26" t="s">
        <v>865</v>
      </c>
      <c r="C41" s="14" t="s">
        <v>866</v>
      </c>
      <c r="D41" s="14" t="s">
        <v>130</v>
      </c>
      <c r="E41" s="14" t="s">
        <v>243</v>
      </c>
      <c r="F41" s="22">
        <v>520013954</v>
      </c>
      <c r="G41" s="14" t="s">
        <v>867</v>
      </c>
      <c r="H41" s="14" t="s">
        <v>48</v>
      </c>
      <c r="I41" s="17">
        <v>812</v>
      </c>
      <c r="J41" s="29">
        <v>5692</v>
      </c>
      <c r="K41" s="17">
        <v>0</v>
      </c>
      <c r="L41" s="17">
        <v>46.21904</v>
      </c>
      <c r="M41" s="17">
        <v>7.4521770578973094E-5</v>
      </c>
      <c r="N41" s="17">
        <v>4.4767671637820001</v>
      </c>
      <c r="O41" s="17">
        <v>0.177429673166</v>
      </c>
    </row>
    <row r="42" spans="2:15" x14ac:dyDescent="0.25">
      <c r="B42" s="26" t="s">
        <v>868</v>
      </c>
      <c r="C42" s="14" t="s">
        <v>869</v>
      </c>
      <c r="D42" s="14" t="s">
        <v>130</v>
      </c>
      <c r="E42" s="14" t="s">
        <v>243</v>
      </c>
      <c r="F42" s="22">
        <v>1612</v>
      </c>
      <c r="G42" s="14" t="s">
        <v>867</v>
      </c>
      <c r="H42" s="14" t="s">
        <v>48</v>
      </c>
      <c r="I42" s="17">
        <v>296</v>
      </c>
      <c r="J42" s="29">
        <v>17330</v>
      </c>
      <c r="K42" s="17">
        <v>0</v>
      </c>
      <c r="L42" s="17">
        <v>51.296799999999998</v>
      </c>
      <c r="M42" s="17">
        <v>2.1196260200000001E-4</v>
      </c>
      <c r="N42" s="17">
        <v>4.9685980030539998</v>
      </c>
      <c r="O42" s="17">
        <v>0.196922620168</v>
      </c>
    </row>
    <row r="43" spans="2:15" x14ac:dyDescent="0.25">
      <c r="B43" s="26" t="s">
        <v>870</v>
      </c>
      <c r="C43" s="14" t="s">
        <v>871</v>
      </c>
      <c r="D43" s="14" t="s">
        <v>130</v>
      </c>
      <c r="E43" s="14" t="s">
        <v>243</v>
      </c>
      <c r="F43" s="22">
        <v>2250</v>
      </c>
      <c r="G43" s="14" t="s">
        <v>872</v>
      </c>
      <c r="H43" s="14" t="s">
        <v>48</v>
      </c>
      <c r="I43" s="17">
        <v>121</v>
      </c>
      <c r="J43" s="29">
        <v>19820</v>
      </c>
      <c r="K43" s="17">
        <v>4.7579999999999997E-2</v>
      </c>
      <c r="L43" s="17">
        <f>23.9822+0.04758</f>
        <v>24.029779999999999</v>
      </c>
      <c r="M43" s="17">
        <v>2.38413775E-4</v>
      </c>
      <c r="N43" s="17">
        <v>2.3229111958019999</v>
      </c>
      <c r="O43" s="17">
        <v>9.2064956515999996E-2</v>
      </c>
    </row>
    <row r="44" spans="2:15" x14ac:dyDescent="0.25">
      <c r="B44" s="26" t="s">
        <v>873</v>
      </c>
      <c r="C44" s="14" t="s">
        <v>874</v>
      </c>
      <c r="D44" s="14" t="s">
        <v>130</v>
      </c>
      <c r="E44" s="14" t="s">
        <v>243</v>
      </c>
      <c r="F44" s="22">
        <v>520036872</v>
      </c>
      <c r="G44" s="14" t="s">
        <v>875</v>
      </c>
      <c r="H44" s="14" t="s">
        <v>48</v>
      </c>
      <c r="I44" s="17">
        <v>123</v>
      </c>
      <c r="J44" s="29">
        <v>44590</v>
      </c>
      <c r="K44" s="17">
        <v>0</v>
      </c>
      <c r="L44" s="17">
        <v>54.845700000000001</v>
      </c>
      <c r="M44" s="17">
        <v>1.9829922699999999E-4</v>
      </c>
      <c r="N44" s="17">
        <v>5.3123437621080001</v>
      </c>
      <c r="O44" s="17">
        <v>0.21054644634700001</v>
      </c>
    </row>
    <row r="45" spans="2:15" x14ac:dyDescent="0.25">
      <c r="B45" s="26" t="s">
        <v>876</v>
      </c>
      <c r="C45" s="14" t="s">
        <v>877</v>
      </c>
      <c r="D45" s="14" t="s">
        <v>130</v>
      </c>
      <c r="E45" s="14" t="s">
        <v>243</v>
      </c>
      <c r="F45" s="22">
        <v>520031931</v>
      </c>
      <c r="G45" s="14" t="s">
        <v>339</v>
      </c>
      <c r="H45" s="14" t="s">
        <v>48</v>
      </c>
      <c r="I45" s="17">
        <v>6711</v>
      </c>
      <c r="J45" s="28">
        <v>255.1</v>
      </c>
      <c r="K45" s="17">
        <v>0</v>
      </c>
      <c r="L45" s="17">
        <v>17.119759999999999</v>
      </c>
      <c r="M45" s="17">
        <v>2.42669845E-4</v>
      </c>
      <c r="N45" s="17">
        <v>1.658216601206</v>
      </c>
      <c r="O45" s="17">
        <v>6.5720824610000006E-2</v>
      </c>
    </row>
    <row r="46" spans="2:15" x14ac:dyDescent="0.25">
      <c r="B46" s="25" t="s">
        <v>878</v>
      </c>
      <c r="C46" s="9"/>
      <c r="D46" s="9"/>
      <c r="E46" s="9"/>
      <c r="F46" s="9"/>
      <c r="G46" s="9"/>
      <c r="H46" s="9"/>
      <c r="I46" s="9"/>
      <c r="J46" s="9"/>
      <c r="K46" s="9"/>
      <c r="L46" s="20">
        <v>267.86527999999998</v>
      </c>
      <c r="M46" s="9"/>
      <c r="N46" s="20">
        <v>25.945378567391</v>
      </c>
      <c r="O46" s="20">
        <v>1.0283045490130001</v>
      </c>
    </row>
    <row r="47" spans="2:15" x14ac:dyDescent="0.25">
      <c r="B47" s="26" t="s">
        <v>879</v>
      </c>
      <c r="C47" s="14" t="s">
        <v>880</v>
      </c>
      <c r="D47" s="14" t="s">
        <v>130</v>
      </c>
      <c r="E47" s="14" t="s">
        <v>243</v>
      </c>
      <c r="F47" s="22">
        <v>520025602</v>
      </c>
      <c r="G47" s="14" t="s">
        <v>881</v>
      </c>
      <c r="H47" s="14" t="s">
        <v>48</v>
      </c>
      <c r="I47" s="17">
        <v>35</v>
      </c>
      <c r="J47" s="29">
        <v>11080</v>
      </c>
      <c r="K47" s="17">
        <v>0</v>
      </c>
      <c r="L47" s="17">
        <v>3.8780000000000001</v>
      </c>
      <c r="M47" s="17">
        <v>1.3729705999999999E-4</v>
      </c>
      <c r="N47" s="17">
        <v>0.37562232060900003</v>
      </c>
      <c r="O47" s="17">
        <v>1.4887203898999999E-2</v>
      </c>
    </row>
    <row r="48" spans="2:15" x14ac:dyDescent="0.25">
      <c r="B48" s="26" t="s">
        <v>882</v>
      </c>
      <c r="C48" s="14" t="s">
        <v>883</v>
      </c>
      <c r="D48" s="14" t="s">
        <v>130</v>
      </c>
      <c r="E48" s="14" t="s">
        <v>243</v>
      </c>
      <c r="F48" s="22">
        <v>512157603</v>
      </c>
      <c r="G48" s="14" t="s">
        <v>881</v>
      </c>
      <c r="H48" s="14" t="s">
        <v>48</v>
      </c>
      <c r="I48" s="17">
        <v>24</v>
      </c>
      <c r="J48" s="29">
        <v>11210</v>
      </c>
      <c r="K48" s="17">
        <v>0</v>
      </c>
      <c r="L48" s="17">
        <v>2.6903999999999999</v>
      </c>
      <c r="M48" s="17">
        <v>1.7756156E-4</v>
      </c>
      <c r="N48" s="17">
        <v>0.26059161716500001</v>
      </c>
      <c r="O48" s="17">
        <v>1.0328141662999999E-2</v>
      </c>
    </row>
    <row r="49" spans="2:15" x14ac:dyDescent="0.25">
      <c r="B49" s="26" t="s">
        <v>884</v>
      </c>
      <c r="C49" s="14" t="s">
        <v>885</v>
      </c>
      <c r="D49" s="14" t="s">
        <v>130</v>
      </c>
      <c r="E49" s="14" t="s">
        <v>243</v>
      </c>
      <c r="F49" s="22">
        <v>520037284</v>
      </c>
      <c r="G49" s="14" t="s">
        <v>881</v>
      </c>
      <c r="H49" s="14" t="s">
        <v>48</v>
      </c>
      <c r="I49" s="17">
        <v>9</v>
      </c>
      <c r="J49" s="29">
        <v>10060</v>
      </c>
      <c r="K49" s="17">
        <v>0</v>
      </c>
      <c r="L49" s="17">
        <v>0.90539999999999998</v>
      </c>
      <c r="M49" s="17">
        <v>9.7879963492948703E-5</v>
      </c>
      <c r="N49" s="17">
        <v>8.7696866703999996E-2</v>
      </c>
      <c r="O49" s="17">
        <v>3.475728316E-3</v>
      </c>
    </row>
    <row r="50" spans="2:15" x14ac:dyDescent="0.25">
      <c r="B50" s="26" t="s">
        <v>886</v>
      </c>
      <c r="C50" s="14" t="s">
        <v>887</v>
      </c>
      <c r="D50" s="14" t="s">
        <v>130</v>
      </c>
      <c r="E50" s="14" t="s">
        <v>243</v>
      </c>
      <c r="F50" s="22">
        <v>520039967</v>
      </c>
      <c r="G50" s="48" t="s">
        <v>407</v>
      </c>
      <c r="H50" s="14" t="s">
        <v>48</v>
      </c>
      <c r="I50" s="17">
        <v>30</v>
      </c>
      <c r="J50" s="29">
        <v>4222</v>
      </c>
      <c r="K50" s="17">
        <v>0</v>
      </c>
      <c r="L50" s="17">
        <v>1.2665999999999999</v>
      </c>
      <c r="M50" s="17">
        <v>1.3288017599999999E-4</v>
      </c>
      <c r="N50" s="17">
        <v>0.12268262797399999</v>
      </c>
      <c r="O50" s="17">
        <v>4.8623343110000003E-3</v>
      </c>
    </row>
    <row r="51" spans="2:15" x14ac:dyDescent="0.25">
      <c r="B51" s="26" t="s">
        <v>888</v>
      </c>
      <c r="C51" s="14" t="s">
        <v>889</v>
      </c>
      <c r="D51" s="14" t="s">
        <v>130</v>
      </c>
      <c r="E51" s="14" t="s">
        <v>243</v>
      </c>
      <c r="F51" s="22">
        <v>511235434</v>
      </c>
      <c r="G51" s="48" t="s">
        <v>719</v>
      </c>
      <c r="H51" s="14" t="s">
        <v>48</v>
      </c>
      <c r="I51" s="17">
        <v>66</v>
      </c>
      <c r="J51" s="29">
        <v>3235</v>
      </c>
      <c r="K51" s="17">
        <v>0</v>
      </c>
      <c r="L51" s="17">
        <v>2.1351</v>
      </c>
      <c r="M51" s="17">
        <v>1.82503247E-4</v>
      </c>
      <c r="N51" s="17">
        <v>0.206805367904</v>
      </c>
      <c r="O51" s="17">
        <v>8.196407696E-3</v>
      </c>
    </row>
    <row r="52" spans="2:15" x14ac:dyDescent="0.25">
      <c r="B52" s="26" t="s">
        <v>890</v>
      </c>
      <c r="C52" s="14" t="s">
        <v>891</v>
      </c>
      <c r="D52" s="14" t="s">
        <v>130</v>
      </c>
      <c r="E52" s="14" t="s">
        <v>243</v>
      </c>
      <c r="F52" s="22">
        <v>510007800</v>
      </c>
      <c r="G52" s="14" t="s">
        <v>892</v>
      </c>
      <c r="H52" s="14" t="s">
        <v>48</v>
      </c>
      <c r="I52" s="17">
        <v>26</v>
      </c>
      <c r="J52" s="29">
        <v>4841</v>
      </c>
      <c r="K52" s="17">
        <v>0</v>
      </c>
      <c r="L52" s="17">
        <v>1.2586599999999999</v>
      </c>
      <c r="M52" s="17">
        <v>1.05132368E-4</v>
      </c>
      <c r="N52" s="17">
        <v>0.12191356112899999</v>
      </c>
      <c r="O52" s="17">
        <v>4.8318535480000001E-3</v>
      </c>
    </row>
    <row r="53" spans="2:15" x14ac:dyDescent="0.25">
      <c r="B53" s="26" t="s">
        <v>893</v>
      </c>
      <c r="C53" s="14" t="s">
        <v>894</v>
      </c>
      <c r="D53" s="14" t="s">
        <v>130</v>
      </c>
      <c r="E53" s="14" t="s">
        <v>243</v>
      </c>
      <c r="F53" s="22">
        <v>511527202</v>
      </c>
      <c r="G53" s="14" t="s">
        <v>892</v>
      </c>
      <c r="H53" s="14" t="s">
        <v>48</v>
      </c>
      <c r="I53" s="17">
        <v>147.07</v>
      </c>
      <c r="J53" s="29">
        <v>2329</v>
      </c>
      <c r="K53" s="17">
        <v>0</v>
      </c>
      <c r="L53" s="17">
        <v>3.4252600000000002</v>
      </c>
      <c r="M53" s="17">
        <v>1.36601115E-4</v>
      </c>
      <c r="N53" s="17">
        <v>0.33177001286500002</v>
      </c>
      <c r="O53" s="17">
        <v>1.3149186186E-2</v>
      </c>
    </row>
    <row r="54" spans="2:15" x14ac:dyDescent="0.25">
      <c r="B54" s="26" t="s">
        <v>895</v>
      </c>
      <c r="C54" s="14" t="s">
        <v>896</v>
      </c>
      <c r="D54" s="14" t="s">
        <v>130</v>
      </c>
      <c r="E54" s="14" t="s">
        <v>243</v>
      </c>
      <c r="F54" s="22">
        <v>514401702</v>
      </c>
      <c r="G54" s="14" t="s">
        <v>363</v>
      </c>
      <c r="H54" s="14" t="s">
        <v>48</v>
      </c>
      <c r="I54" s="17">
        <v>80</v>
      </c>
      <c r="J54" s="29">
        <v>2206</v>
      </c>
      <c r="K54" s="17">
        <v>0</v>
      </c>
      <c r="L54" s="17">
        <v>1.7647999999999999</v>
      </c>
      <c r="M54" s="17">
        <v>6.06581158386673E-5</v>
      </c>
      <c r="N54" s="17">
        <v>0.17093818241600001</v>
      </c>
      <c r="O54" s="17">
        <v>6.7748678290000001E-3</v>
      </c>
    </row>
    <row r="55" spans="2:15" x14ac:dyDescent="0.25">
      <c r="B55" s="26" t="s">
        <v>897</v>
      </c>
      <c r="C55" s="14" t="s">
        <v>898</v>
      </c>
      <c r="D55" s="14" t="s">
        <v>130</v>
      </c>
      <c r="E55" s="14" t="s">
        <v>243</v>
      </c>
      <c r="F55" s="22">
        <v>520037367</v>
      </c>
      <c r="G55" s="14" t="s">
        <v>363</v>
      </c>
      <c r="H55" s="14" t="s">
        <v>48</v>
      </c>
      <c r="I55" s="17">
        <v>1037</v>
      </c>
      <c r="J55" s="28">
        <v>150.6</v>
      </c>
      <c r="K55" s="17">
        <v>0</v>
      </c>
      <c r="L55" s="17">
        <v>1.56172</v>
      </c>
      <c r="M55" s="17">
        <v>1.3657078899999999E-4</v>
      </c>
      <c r="N55" s="17">
        <v>0.15126789338300001</v>
      </c>
      <c r="O55" s="17">
        <v>5.9952666510000004E-3</v>
      </c>
    </row>
    <row r="56" spans="2:15" x14ac:dyDescent="0.25">
      <c r="B56" s="26" t="s">
        <v>899</v>
      </c>
      <c r="C56" s="14" t="s">
        <v>900</v>
      </c>
      <c r="D56" s="14" t="s">
        <v>130</v>
      </c>
      <c r="E56" s="14" t="s">
        <v>243</v>
      </c>
      <c r="F56" s="22">
        <v>520043878</v>
      </c>
      <c r="G56" s="14" t="s">
        <v>363</v>
      </c>
      <c r="H56" s="14" t="s">
        <v>48</v>
      </c>
      <c r="I56" s="17">
        <v>17</v>
      </c>
      <c r="J56" s="29">
        <v>5614</v>
      </c>
      <c r="K56" s="17">
        <v>0</v>
      </c>
      <c r="L56" s="17">
        <v>0.95438000000000001</v>
      </c>
      <c r="M56" s="17">
        <v>1.0706758100000001E-4</v>
      </c>
      <c r="N56" s="17">
        <v>9.2441059913000001E-2</v>
      </c>
      <c r="O56" s="17">
        <v>3.6637570030000001E-3</v>
      </c>
    </row>
    <row r="57" spans="2:15" x14ac:dyDescent="0.25">
      <c r="B57" s="26" t="s">
        <v>901</v>
      </c>
      <c r="C57" s="14" t="s">
        <v>902</v>
      </c>
      <c r="D57" s="14" t="s">
        <v>130</v>
      </c>
      <c r="E57" s="14" t="s">
        <v>243</v>
      </c>
      <c r="F57" s="22">
        <v>511524605</v>
      </c>
      <c r="G57" s="14" t="s">
        <v>903</v>
      </c>
      <c r="H57" s="14" t="s">
        <v>48</v>
      </c>
      <c r="I57" s="17">
        <v>98</v>
      </c>
      <c r="J57" s="29">
        <v>2055</v>
      </c>
      <c r="K57" s="17">
        <v>0</v>
      </c>
      <c r="L57" s="17">
        <v>2.0139</v>
      </c>
      <c r="M57" s="17">
        <v>2.4337228300000001E-4</v>
      </c>
      <c r="N57" s="17">
        <v>0.19506595963699999</v>
      </c>
      <c r="O57" s="17">
        <v>7.731134588E-3</v>
      </c>
    </row>
    <row r="58" spans="2:15" x14ac:dyDescent="0.25">
      <c r="B58" s="26" t="s">
        <v>904</v>
      </c>
      <c r="C58" s="14" t="s">
        <v>905</v>
      </c>
      <c r="D58" s="14" t="s">
        <v>130</v>
      </c>
      <c r="E58" s="14" t="s">
        <v>243</v>
      </c>
      <c r="F58" s="22">
        <v>514304005</v>
      </c>
      <c r="G58" s="14" t="s">
        <v>903</v>
      </c>
      <c r="H58" s="14" t="s">
        <v>48</v>
      </c>
      <c r="I58" s="17">
        <v>847</v>
      </c>
      <c r="J58" s="28">
        <v>310.8</v>
      </c>
      <c r="K58" s="17">
        <v>0</v>
      </c>
      <c r="L58" s="17">
        <v>2.6324800000000002</v>
      </c>
      <c r="M58" s="17">
        <v>2.9856858900000001E-4</v>
      </c>
      <c r="N58" s="17">
        <v>0.25498149730699998</v>
      </c>
      <c r="O58" s="17">
        <v>1.0105793327E-2</v>
      </c>
    </row>
    <row r="59" spans="2:15" x14ac:dyDescent="0.25">
      <c r="B59" s="26" t="s">
        <v>906</v>
      </c>
      <c r="C59" s="14" t="s">
        <v>907</v>
      </c>
      <c r="D59" s="14" t="s">
        <v>130</v>
      </c>
      <c r="E59" s="14" t="s">
        <v>243</v>
      </c>
      <c r="F59" s="22">
        <v>513910703</v>
      </c>
      <c r="G59" s="14" t="s">
        <v>414</v>
      </c>
      <c r="H59" s="14" t="s">
        <v>48</v>
      </c>
      <c r="I59" s="17">
        <v>27</v>
      </c>
      <c r="J59" s="29">
        <v>17190</v>
      </c>
      <c r="K59" s="17">
        <v>4.5999999999999999E-2</v>
      </c>
      <c r="L59" s="17">
        <v>4.6872999999999996</v>
      </c>
      <c r="M59" s="17">
        <v>1.8398746200000001E-4</v>
      </c>
      <c r="N59" s="17">
        <v>0.45401096013199999</v>
      </c>
      <c r="O59" s="17">
        <v>1.7994015172E-2</v>
      </c>
    </row>
    <row r="60" spans="2:15" x14ac:dyDescent="0.25">
      <c r="B60" s="26" t="s">
        <v>908</v>
      </c>
      <c r="C60" s="14" t="s">
        <v>909</v>
      </c>
      <c r="D60" s="14" t="s">
        <v>130</v>
      </c>
      <c r="E60" s="14" t="s">
        <v>243</v>
      </c>
      <c r="F60" s="22">
        <v>520036120</v>
      </c>
      <c r="G60" s="14" t="s">
        <v>414</v>
      </c>
      <c r="H60" s="14" t="s">
        <v>48</v>
      </c>
      <c r="I60" s="17">
        <v>134</v>
      </c>
      <c r="J60" s="29">
        <v>4960</v>
      </c>
      <c r="K60" s="17">
        <v>0</v>
      </c>
      <c r="L60" s="17">
        <v>6.6463999999999999</v>
      </c>
      <c r="M60" s="17">
        <v>2.4109883300000001E-4</v>
      </c>
      <c r="N60" s="17">
        <v>0.643769002501</v>
      </c>
      <c r="O60" s="17">
        <v>2.5514778751999999E-2</v>
      </c>
    </row>
    <row r="61" spans="2:15" x14ac:dyDescent="0.25">
      <c r="B61" s="26" t="s">
        <v>910</v>
      </c>
      <c r="C61" s="14" t="s">
        <v>911</v>
      </c>
      <c r="D61" s="14" t="s">
        <v>130</v>
      </c>
      <c r="E61" s="14" t="s">
        <v>243</v>
      </c>
      <c r="F61" s="22">
        <v>520029984</v>
      </c>
      <c r="G61" s="14" t="s">
        <v>414</v>
      </c>
      <c r="H61" s="14" t="s">
        <v>48</v>
      </c>
      <c r="I61" s="17">
        <v>1119</v>
      </c>
      <c r="J61" s="28">
        <v>351.2</v>
      </c>
      <c r="K61" s="17">
        <v>0</v>
      </c>
      <c r="L61" s="17">
        <v>3.9299300000000001</v>
      </c>
      <c r="M61" s="17">
        <v>1.06176227E-4</v>
      </c>
      <c r="N61" s="17">
        <v>0.38065225023999999</v>
      </c>
      <c r="O61" s="17">
        <v>1.5086557303000001E-2</v>
      </c>
    </row>
    <row r="62" spans="2:15" x14ac:dyDescent="0.25">
      <c r="B62" s="26" t="s">
        <v>912</v>
      </c>
      <c r="C62" s="14" t="s">
        <v>913</v>
      </c>
      <c r="D62" s="14" t="s">
        <v>130</v>
      </c>
      <c r="E62" s="14" t="s">
        <v>243</v>
      </c>
      <c r="F62" s="22">
        <v>520007469</v>
      </c>
      <c r="G62" s="14" t="s">
        <v>414</v>
      </c>
      <c r="H62" s="14" t="s">
        <v>48</v>
      </c>
      <c r="I62" s="17">
        <v>87</v>
      </c>
      <c r="J62" s="29">
        <v>4649</v>
      </c>
      <c r="K62" s="17">
        <v>0</v>
      </c>
      <c r="L62" s="17">
        <v>4.0446299999999997</v>
      </c>
      <c r="M62" s="17">
        <v>1.3750173000000001E-4</v>
      </c>
      <c r="N62" s="17">
        <v>0.39176206978</v>
      </c>
      <c r="O62" s="17">
        <v>1.5526877644999999E-2</v>
      </c>
    </row>
    <row r="63" spans="2:15" x14ac:dyDescent="0.25">
      <c r="B63" s="26" t="s">
        <v>914</v>
      </c>
      <c r="C63" s="14" t="s">
        <v>915</v>
      </c>
      <c r="D63" s="14" t="s">
        <v>130</v>
      </c>
      <c r="E63" s="14" t="s">
        <v>243</v>
      </c>
      <c r="F63" s="22">
        <v>520019753</v>
      </c>
      <c r="G63" s="14" t="s">
        <v>244</v>
      </c>
      <c r="H63" s="14" t="s">
        <v>48</v>
      </c>
      <c r="I63" s="17">
        <v>2</v>
      </c>
      <c r="J63" s="29">
        <v>68510</v>
      </c>
      <c r="K63" s="17">
        <v>0</v>
      </c>
      <c r="L63" s="17">
        <v>1.3702000000000001</v>
      </c>
      <c r="M63" s="17">
        <v>2.2652621999999999E-4</v>
      </c>
      <c r="N63" s="17">
        <v>0.13271730368699999</v>
      </c>
      <c r="O63" s="17">
        <v>5.2600430070000002E-3</v>
      </c>
    </row>
    <row r="64" spans="2:15" x14ac:dyDescent="0.25">
      <c r="B64" s="26" t="s">
        <v>916</v>
      </c>
      <c r="C64" s="14" t="s">
        <v>917</v>
      </c>
      <c r="D64" s="14" t="s">
        <v>130</v>
      </c>
      <c r="E64" s="14" t="s">
        <v>243</v>
      </c>
      <c r="F64" s="22">
        <v>520029026</v>
      </c>
      <c r="G64" s="14" t="s">
        <v>244</v>
      </c>
      <c r="H64" s="14" t="s">
        <v>48</v>
      </c>
      <c r="I64" s="17">
        <v>65</v>
      </c>
      <c r="J64" s="29">
        <v>10240</v>
      </c>
      <c r="K64" s="17">
        <v>9.1120000000000007E-2</v>
      </c>
      <c r="L64" s="17">
        <v>6.7471199999999998</v>
      </c>
      <c r="M64" s="17">
        <v>1.83343186E-4</v>
      </c>
      <c r="N64" s="17">
        <v>0.65352472197800004</v>
      </c>
      <c r="O64" s="17">
        <v>2.5901431453000001E-2</v>
      </c>
    </row>
    <row r="65" spans="2:15" x14ac:dyDescent="0.25">
      <c r="B65" s="26" t="s">
        <v>918</v>
      </c>
      <c r="C65" s="14" t="s">
        <v>919</v>
      </c>
      <c r="D65" s="14" t="s">
        <v>130</v>
      </c>
      <c r="E65" s="14" t="s">
        <v>243</v>
      </c>
      <c r="F65" s="22">
        <v>520039132</v>
      </c>
      <c r="G65" s="14" t="s">
        <v>592</v>
      </c>
      <c r="H65" s="14" t="s">
        <v>48</v>
      </c>
      <c r="I65" s="17">
        <v>7</v>
      </c>
      <c r="J65" s="29">
        <v>18680</v>
      </c>
      <c r="K65" s="17">
        <v>0</v>
      </c>
      <c r="L65" s="17">
        <v>1.3076000000000001</v>
      </c>
      <c r="M65" s="17">
        <v>1.35739069E-4</v>
      </c>
      <c r="N65" s="17">
        <v>0.12665387994499999</v>
      </c>
      <c r="O65" s="17">
        <v>5.0197286789999997E-3</v>
      </c>
    </row>
    <row r="66" spans="2:15" x14ac:dyDescent="0.25">
      <c r="B66" s="26" t="s">
        <v>920</v>
      </c>
      <c r="C66" s="14" t="s">
        <v>921</v>
      </c>
      <c r="D66" s="14" t="s">
        <v>130</v>
      </c>
      <c r="E66" s="14" t="s">
        <v>243</v>
      </c>
      <c r="F66" s="22">
        <v>520025370</v>
      </c>
      <c r="G66" s="14" t="s">
        <v>592</v>
      </c>
      <c r="H66" s="14" t="s">
        <v>48</v>
      </c>
      <c r="I66" s="17">
        <v>29</v>
      </c>
      <c r="J66" s="29">
        <v>6900</v>
      </c>
      <c r="K66" s="17">
        <v>0</v>
      </c>
      <c r="L66" s="17">
        <v>2.0009999999999999</v>
      </c>
      <c r="M66" s="17">
        <v>1.0586176999999999E-4</v>
      </c>
      <c r="N66" s="17">
        <v>0.19381646816299999</v>
      </c>
      <c r="O66" s="17">
        <v>7.6816129450000001E-3</v>
      </c>
    </row>
    <row r="67" spans="2:15" x14ac:dyDescent="0.25">
      <c r="B67" s="26" t="s">
        <v>922</v>
      </c>
      <c r="C67" s="14" t="s">
        <v>923</v>
      </c>
      <c r="D67" s="14" t="s">
        <v>130</v>
      </c>
      <c r="E67" s="14" t="s">
        <v>243</v>
      </c>
      <c r="F67" s="22">
        <v>520028911</v>
      </c>
      <c r="G67" s="14" t="s">
        <v>592</v>
      </c>
      <c r="H67" s="14" t="s">
        <v>48</v>
      </c>
      <c r="I67" s="17">
        <v>6</v>
      </c>
      <c r="J67" s="29">
        <v>93000</v>
      </c>
      <c r="K67" s="17">
        <v>0</v>
      </c>
      <c r="L67" s="17">
        <v>5.58</v>
      </c>
      <c r="M67" s="17">
        <v>1.6606670400000001E-4</v>
      </c>
      <c r="N67" s="17">
        <v>0.54047770732300005</v>
      </c>
      <c r="O67" s="17">
        <v>2.1420989623E-2</v>
      </c>
    </row>
    <row r="68" spans="2:15" x14ac:dyDescent="0.25">
      <c r="B68" s="26" t="s">
        <v>924</v>
      </c>
      <c r="C68" s="14" t="s">
        <v>925</v>
      </c>
      <c r="D68" s="14" t="s">
        <v>130</v>
      </c>
      <c r="E68" s="14" t="s">
        <v>243</v>
      </c>
      <c r="F68" s="22">
        <v>520034125</v>
      </c>
      <c r="G68" s="14" t="s">
        <v>592</v>
      </c>
      <c r="H68" s="14" t="s">
        <v>48</v>
      </c>
      <c r="I68" s="17">
        <v>17</v>
      </c>
      <c r="J68" s="29">
        <v>6905</v>
      </c>
      <c r="K68" s="17">
        <v>0</v>
      </c>
      <c r="L68" s="17">
        <v>1.1738500000000001</v>
      </c>
      <c r="M68" s="17">
        <v>1.7857713100000001E-4</v>
      </c>
      <c r="N68" s="17">
        <v>0.113698881136</v>
      </c>
      <c r="O68" s="17">
        <v>4.5062775390000004E-3</v>
      </c>
    </row>
    <row r="69" spans="2:15" x14ac:dyDescent="0.25">
      <c r="B69" s="26" t="s">
        <v>926</v>
      </c>
      <c r="C69" s="14" t="s">
        <v>927</v>
      </c>
      <c r="D69" s="14" t="s">
        <v>130</v>
      </c>
      <c r="E69" s="14" t="s">
        <v>243</v>
      </c>
      <c r="F69" s="22">
        <v>520025586</v>
      </c>
      <c r="G69" s="14" t="s">
        <v>592</v>
      </c>
      <c r="H69" s="14" t="s">
        <v>48</v>
      </c>
      <c r="I69" s="17">
        <v>67</v>
      </c>
      <c r="J69" s="29">
        <v>1272</v>
      </c>
      <c r="K69" s="17">
        <v>0</v>
      </c>
      <c r="L69" s="17">
        <v>0.85224</v>
      </c>
      <c r="M69" s="17">
        <v>1.0350846E-4</v>
      </c>
      <c r="N69" s="17">
        <v>8.2547799514E-2</v>
      </c>
      <c r="O69" s="17">
        <v>3.2716530809999999E-3</v>
      </c>
    </row>
    <row r="70" spans="2:15" x14ac:dyDescent="0.25">
      <c r="B70" s="26" t="s">
        <v>928</v>
      </c>
      <c r="C70" s="14" t="s">
        <v>929</v>
      </c>
      <c r="D70" s="14" t="s">
        <v>130</v>
      </c>
      <c r="E70" s="14" t="s">
        <v>243</v>
      </c>
      <c r="F70" s="22">
        <v>1635</v>
      </c>
      <c r="G70" s="14" t="s">
        <v>592</v>
      </c>
      <c r="H70" s="14" t="s">
        <v>48</v>
      </c>
      <c r="I70" s="17">
        <v>74</v>
      </c>
      <c r="J70" s="29">
        <v>6981</v>
      </c>
      <c r="K70" s="17">
        <v>0</v>
      </c>
      <c r="L70" s="17">
        <v>5.16594</v>
      </c>
      <c r="M70" s="17">
        <v>1.3742560999999999E-4</v>
      </c>
      <c r="N70" s="17">
        <v>0.50037193680500003</v>
      </c>
      <c r="O70" s="17">
        <v>1.983146006E-2</v>
      </c>
    </row>
    <row r="71" spans="2:15" x14ac:dyDescent="0.25">
      <c r="B71" s="26" t="s">
        <v>930</v>
      </c>
      <c r="C71" s="14" t="s">
        <v>931</v>
      </c>
      <c r="D71" s="14" t="s">
        <v>130</v>
      </c>
      <c r="E71" s="14" t="s">
        <v>243</v>
      </c>
      <c r="F71" s="22">
        <v>520020942</v>
      </c>
      <c r="G71" s="14" t="s">
        <v>836</v>
      </c>
      <c r="H71" s="14" t="s">
        <v>48</v>
      </c>
      <c r="I71" s="17">
        <v>135</v>
      </c>
      <c r="J71" s="29">
        <v>2322</v>
      </c>
      <c r="K71" s="17">
        <v>0</v>
      </c>
      <c r="L71" s="17">
        <v>3.1347</v>
      </c>
      <c r="M71" s="17">
        <v>1.37505767E-4</v>
      </c>
      <c r="N71" s="17">
        <v>0.30362642816199997</v>
      </c>
      <c r="O71" s="17">
        <v>1.2033759171E-2</v>
      </c>
    </row>
    <row r="72" spans="2:15" x14ac:dyDescent="0.25">
      <c r="B72" s="26" t="s">
        <v>932</v>
      </c>
      <c r="C72" s="14" t="s">
        <v>933</v>
      </c>
      <c r="D72" s="14" t="s">
        <v>130</v>
      </c>
      <c r="E72" s="14" t="s">
        <v>243</v>
      </c>
      <c r="F72" s="22">
        <v>550012777</v>
      </c>
      <c r="G72" s="14" t="s">
        <v>836</v>
      </c>
      <c r="H72" s="14" t="s">
        <v>48</v>
      </c>
      <c r="I72" s="17">
        <v>2727.25</v>
      </c>
      <c r="J72" s="28">
        <v>270.8</v>
      </c>
      <c r="K72" s="17">
        <v>0</v>
      </c>
      <c r="L72" s="17">
        <v>7.3853900000000001</v>
      </c>
      <c r="M72" s="17">
        <v>2.4267735300000001E-4</v>
      </c>
      <c r="N72" s="17">
        <v>0.71534742919200001</v>
      </c>
      <c r="O72" s="17">
        <v>2.8351677876999999E-2</v>
      </c>
    </row>
    <row r="73" spans="2:15" x14ac:dyDescent="0.25">
      <c r="B73" s="26" t="s">
        <v>934</v>
      </c>
      <c r="C73" s="14" t="s">
        <v>935</v>
      </c>
      <c r="D73" s="14" t="s">
        <v>130</v>
      </c>
      <c r="E73" s="14" t="s">
        <v>243</v>
      </c>
      <c r="F73" s="22">
        <v>515334662</v>
      </c>
      <c r="G73" s="14" t="s">
        <v>836</v>
      </c>
      <c r="H73" s="14" t="s">
        <v>48</v>
      </c>
      <c r="I73" s="17">
        <v>215</v>
      </c>
      <c r="J73" s="29">
        <v>1532</v>
      </c>
      <c r="K73" s="17">
        <v>0</v>
      </c>
      <c r="L73" s="17">
        <v>3.2938000000000001</v>
      </c>
      <c r="M73" s="17">
        <v>2.4294999700000001E-4</v>
      </c>
      <c r="N73" s="17">
        <v>0.31903682300699998</v>
      </c>
      <c r="O73" s="17">
        <v>1.2644526097E-2</v>
      </c>
    </row>
    <row r="74" spans="2:15" x14ac:dyDescent="0.25">
      <c r="B74" s="26" t="s">
        <v>936</v>
      </c>
      <c r="C74" s="14" t="s">
        <v>937</v>
      </c>
      <c r="D74" s="14" t="s">
        <v>130</v>
      </c>
      <c r="E74" s="14" t="s">
        <v>243</v>
      </c>
      <c r="F74" s="22">
        <v>520033473</v>
      </c>
      <c r="G74" s="14" t="s">
        <v>938</v>
      </c>
      <c r="H74" s="14" t="s">
        <v>48</v>
      </c>
      <c r="I74" s="17">
        <v>6</v>
      </c>
      <c r="J74" s="29">
        <v>18230</v>
      </c>
      <c r="K74" s="17">
        <v>0</v>
      </c>
      <c r="L74" s="17">
        <v>1.0938000000000001</v>
      </c>
      <c r="M74" s="17">
        <v>1.18638082E-4</v>
      </c>
      <c r="N74" s="17">
        <v>0.10594525381100001</v>
      </c>
      <c r="O74" s="17">
        <v>4.1989746320000004E-3</v>
      </c>
    </row>
    <row r="75" spans="2:15" x14ac:dyDescent="0.25">
      <c r="B75" s="26" t="s">
        <v>939</v>
      </c>
      <c r="C75" s="14" t="s">
        <v>940</v>
      </c>
      <c r="D75" s="14" t="s">
        <v>130</v>
      </c>
      <c r="E75" s="14" t="s">
        <v>243</v>
      </c>
      <c r="F75" s="22">
        <v>520042912</v>
      </c>
      <c r="G75" s="14" t="s">
        <v>428</v>
      </c>
      <c r="H75" s="14" t="s">
        <v>48</v>
      </c>
      <c r="I75" s="17">
        <v>10</v>
      </c>
      <c r="J75" s="29">
        <v>15630</v>
      </c>
      <c r="K75" s="17">
        <v>0</v>
      </c>
      <c r="L75" s="17">
        <v>1.5629999999999999</v>
      </c>
      <c r="M75" s="17">
        <v>1.04734469E-4</v>
      </c>
      <c r="N75" s="17">
        <v>0.15139187393299999</v>
      </c>
      <c r="O75" s="17">
        <v>6.000180426E-3</v>
      </c>
    </row>
    <row r="76" spans="2:15" x14ac:dyDescent="0.25">
      <c r="B76" s="26" t="s">
        <v>941</v>
      </c>
      <c r="C76" s="14" t="s">
        <v>942</v>
      </c>
      <c r="D76" s="14" t="s">
        <v>130</v>
      </c>
      <c r="E76" s="14" t="s">
        <v>243</v>
      </c>
      <c r="F76" s="22">
        <v>511812463</v>
      </c>
      <c r="G76" s="14" t="s">
        <v>719</v>
      </c>
      <c r="H76" s="14" t="s">
        <v>48</v>
      </c>
      <c r="I76" s="17">
        <v>85</v>
      </c>
      <c r="J76" s="29">
        <v>9165</v>
      </c>
      <c r="K76" s="17">
        <v>0</v>
      </c>
      <c r="L76" s="17">
        <v>7.7902500000000003</v>
      </c>
      <c r="M76" s="17">
        <v>3.0446846799999999E-4</v>
      </c>
      <c r="N76" s="17">
        <v>0.75456208951199999</v>
      </c>
      <c r="O76" s="17">
        <v>2.9905889679999999E-2</v>
      </c>
    </row>
    <row r="77" spans="2:15" x14ac:dyDescent="0.25">
      <c r="B77" s="26" t="s">
        <v>943</v>
      </c>
      <c r="C77" s="14" t="s">
        <v>944</v>
      </c>
      <c r="D77" s="14" t="s">
        <v>130</v>
      </c>
      <c r="E77" s="14" t="s">
        <v>243</v>
      </c>
      <c r="F77" s="22">
        <v>520034109</v>
      </c>
      <c r="G77" s="14" t="s">
        <v>845</v>
      </c>
      <c r="H77" s="14" t="s">
        <v>48</v>
      </c>
      <c r="I77" s="17">
        <v>4</v>
      </c>
      <c r="J77" s="29">
        <v>32570</v>
      </c>
      <c r="K77" s="17">
        <v>0</v>
      </c>
      <c r="L77" s="17">
        <v>1.3028</v>
      </c>
      <c r="M77" s="17">
        <v>1.0812985E-4</v>
      </c>
      <c r="N77" s="17">
        <v>0.12618895288500001</v>
      </c>
      <c r="O77" s="17">
        <v>5.0013020210000004E-3</v>
      </c>
    </row>
    <row r="78" spans="2:15" x14ac:dyDescent="0.25">
      <c r="B78" s="26" t="s">
        <v>945</v>
      </c>
      <c r="C78" s="14" t="s">
        <v>946</v>
      </c>
      <c r="D78" s="14" t="s">
        <v>130</v>
      </c>
      <c r="E78" s="14" t="s">
        <v>243</v>
      </c>
      <c r="F78" s="22">
        <v>520001546</v>
      </c>
      <c r="G78" s="14" t="s">
        <v>845</v>
      </c>
      <c r="H78" s="14" t="s">
        <v>48</v>
      </c>
      <c r="I78" s="17">
        <v>17</v>
      </c>
      <c r="J78" s="29">
        <v>8913</v>
      </c>
      <c r="K78" s="17">
        <v>4.4519999999999997E-2</v>
      </c>
      <c r="L78" s="17">
        <v>1.5597300000000001</v>
      </c>
      <c r="M78" s="17">
        <v>1.3516162999999999E-4</v>
      </c>
      <c r="N78" s="17">
        <v>0.15107514237299999</v>
      </c>
      <c r="O78" s="17">
        <v>5.9876272660000004E-3</v>
      </c>
    </row>
    <row r="79" spans="2:15" x14ac:dyDescent="0.25">
      <c r="B79" s="26" t="s">
        <v>947</v>
      </c>
      <c r="C79" s="14" t="s">
        <v>948</v>
      </c>
      <c r="D79" s="14" t="s">
        <v>130</v>
      </c>
      <c r="E79" s="14" t="s">
        <v>243</v>
      </c>
      <c r="F79" s="22">
        <v>520042763</v>
      </c>
      <c r="G79" s="14" t="s">
        <v>848</v>
      </c>
      <c r="H79" s="14" t="s">
        <v>48</v>
      </c>
      <c r="I79" s="17">
        <v>18</v>
      </c>
      <c r="J79" s="29">
        <v>5994</v>
      </c>
      <c r="K79" s="17">
        <v>0</v>
      </c>
      <c r="L79" s="17">
        <v>1.0789200000000001</v>
      </c>
      <c r="M79" s="17">
        <v>1.3567837800000001E-4</v>
      </c>
      <c r="N79" s="17">
        <v>0.104503979925</v>
      </c>
      <c r="O79" s="17">
        <v>4.1418519930000001E-3</v>
      </c>
    </row>
    <row r="80" spans="2:15" x14ac:dyDescent="0.25">
      <c r="B80" s="26" t="s">
        <v>949</v>
      </c>
      <c r="C80" s="14" t="s">
        <v>950</v>
      </c>
      <c r="D80" s="14" t="s">
        <v>130</v>
      </c>
      <c r="E80" s="14" t="s">
        <v>243</v>
      </c>
      <c r="F80" s="22">
        <v>520033291</v>
      </c>
      <c r="G80" s="14" t="s">
        <v>407</v>
      </c>
      <c r="H80" s="14" t="s">
        <v>48</v>
      </c>
      <c r="I80" s="17">
        <v>128</v>
      </c>
      <c r="J80" s="29">
        <v>1470</v>
      </c>
      <c r="K80" s="17">
        <v>0</v>
      </c>
      <c r="L80" s="17">
        <v>1.8815999999999999</v>
      </c>
      <c r="M80" s="17">
        <v>1.37337642E-4</v>
      </c>
      <c r="N80" s="17">
        <v>0.18225140754399999</v>
      </c>
      <c r="O80" s="17">
        <v>7.2232498340000003E-3</v>
      </c>
    </row>
    <row r="81" spans="2:15" x14ac:dyDescent="0.25">
      <c r="B81" s="26" t="s">
        <v>951</v>
      </c>
      <c r="C81" s="14" t="s">
        <v>952</v>
      </c>
      <c r="D81" s="14" t="s">
        <v>130</v>
      </c>
      <c r="E81" s="14" t="s">
        <v>243</v>
      </c>
      <c r="F81" s="22">
        <v>514068980</v>
      </c>
      <c r="G81" s="14" t="s">
        <v>407</v>
      </c>
      <c r="H81" s="14" t="s">
        <v>48</v>
      </c>
      <c r="I81" s="17">
        <v>19</v>
      </c>
      <c r="J81" s="29">
        <v>4692</v>
      </c>
      <c r="K81" s="17">
        <v>0</v>
      </c>
      <c r="L81" s="17">
        <v>0.89148000000000005</v>
      </c>
      <c r="M81" s="17">
        <v>1.3173776200000001E-4</v>
      </c>
      <c r="N81" s="17">
        <v>8.634857823E-2</v>
      </c>
      <c r="O81" s="17">
        <v>3.422291008E-3</v>
      </c>
    </row>
    <row r="82" spans="2:15" x14ac:dyDescent="0.25">
      <c r="B82" s="26" t="s">
        <v>953</v>
      </c>
      <c r="C82" s="14" t="s">
        <v>954</v>
      </c>
      <c r="D82" s="14" t="s">
        <v>130</v>
      </c>
      <c r="E82" s="14" t="s">
        <v>243</v>
      </c>
      <c r="F82" s="22">
        <v>520037425</v>
      </c>
      <c r="G82" s="14" t="s">
        <v>407</v>
      </c>
      <c r="H82" s="14" t="s">
        <v>48</v>
      </c>
      <c r="I82" s="17">
        <v>20</v>
      </c>
      <c r="J82" s="29">
        <v>9567</v>
      </c>
      <c r="K82" s="17">
        <v>0</v>
      </c>
      <c r="L82" s="17">
        <v>1.9134</v>
      </c>
      <c r="M82" s="17">
        <v>1.8358945199999999E-4</v>
      </c>
      <c r="N82" s="17">
        <v>0.18533154931699999</v>
      </c>
      <c r="O82" s="17">
        <v>7.3453264420000001E-3</v>
      </c>
    </row>
    <row r="83" spans="2:15" x14ac:dyDescent="0.25">
      <c r="B83" s="26" t="s">
        <v>955</v>
      </c>
      <c r="C83" s="14" t="s">
        <v>956</v>
      </c>
      <c r="D83" s="14" t="s">
        <v>130</v>
      </c>
      <c r="E83" s="14" t="s">
        <v>243</v>
      </c>
      <c r="F83" s="22">
        <v>514065283</v>
      </c>
      <c r="G83" s="14" t="s">
        <v>407</v>
      </c>
      <c r="H83" s="14" t="s">
        <v>48</v>
      </c>
      <c r="I83" s="17">
        <v>85</v>
      </c>
      <c r="J83" s="29">
        <v>1666</v>
      </c>
      <c r="K83" s="17">
        <v>7.442E-2</v>
      </c>
      <c r="L83" s="17">
        <v>1.4905200000000001</v>
      </c>
      <c r="M83" s="17">
        <v>1.06319755E-4</v>
      </c>
      <c r="N83" s="17">
        <v>0.144371475326</v>
      </c>
      <c r="O83" s="17">
        <v>5.7219378950000002E-3</v>
      </c>
    </row>
    <row r="84" spans="2:15" x14ac:dyDescent="0.25">
      <c r="B84" s="26" t="s">
        <v>957</v>
      </c>
      <c r="C84" s="14" t="s">
        <v>958</v>
      </c>
      <c r="D84" s="14" t="s">
        <v>130</v>
      </c>
      <c r="E84" s="14" t="s">
        <v>243</v>
      </c>
      <c r="F84" s="22">
        <v>513770669</v>
      </c>
      <c r="G84" s="14" t="s">
        <v>407</v>
      </c>
      <c r="H84" s="14" t="s">
        <v>48</v>
      </c>
      <c r="I84" s="17">
        <v>25</v>
      </c>
      <c r="J84" s="29">
        <v>19400</v>
      </c>
      <c r="K84" s="17">
        <v>0</v>
      </c>
      <c r="L84" s="17">
        <v>4.8499999999999996</v>
      </c>
      <c r="M84" s="17">
        <v>1.8148052200000001E-4</v>
      </c>
      <c r="N84" s="17">
        <v>0.46977005027199997</v>
      </c>
      <c r="O84" s="17">
        <v>1.8618602091999999E-2</v>
      </c>
    </row>
    <row r="85" spans="2:15" x14ac:dyDescent="0.25">
      <c r="B85" s="26" t="s">
        <v>959</v>
      </c>
      <c r="C85" s="14" t="s">
        <v>960</v>
      </c>
      <c r="D85" s="14" t="s">
        <v>130</v>
      </c>
      <c r="E85" s="14" t="s">
        <v>243</v>
      </c>
      <c r="F85" s="22">
        <v>520036732</v>
      </c>
      <c r="G85" s="14" t="s">
        <v>407</v>
      </c>
      <c r="H85" s="14" t="s">
        <v>48</v>
      </c>
      <c r="I85" s="17">
        <v>9</v>
      </c>
      <c r="J85" s="29">
        <v>9070</v>
      </c>
      <c r="K85" s="17">
        <v>1.787E-2</v>
      </c>
      <c r="L85" s="17">
        <v>0.83416999999999997</v>
      </c>
      <c r="M85" s="17">
        <v>1.05785863E-4</v>
      </c>
      <c r="N85" s="17">
        <v>8.0797542851999998E-2</v>
      </c>
      <c r="O85" s="17">
        <v>3.2022843929999999E-3</v>
      </c>
    </row>
    <row r="86" spans="2:15" x14ac:dyDescent="0.25">
      <c r="B86" s="26" t="s">
        <v>961</v>
      </c>
      <c r="C86" s="14" t="s">
        <v>962</v>
      </c>
      <c r="D86" s="14" t="s">
        <v>130</v>
      </c>
      <c r="E86" s="14" t="s">
        <v>243</v>
      </c>
      <c r="F86" s="22">
        <v>515001659</v>
      </c>
      <c r="G86" s="14" t="s">
        <v>765</v>
      </c>
      <c r="H86" s="14" t="s">
        <v>48</v>
      </c>
      <c r="I86" s="17">
        <v>331</v>
      </c>
      <c r="J86" s="29">
        <v>1260</v>
      </c>
      <c r="K86" s="17">
        <v>0</v>
      </c>
      <c r="L86" s="17">
        <v>4.1706000000000003</v>
      </c>
      <c r="M86" s="17">
        <v>3.0418639500000001E-4</v>
      </c>
      <c r="N86" s="17">
        <v>0.40396349931199999</v>
      </c>
      <c r="O86" s="17">
        <v>1.6010462244E-2</v>
      </c>
    </row>
    <row r="87" spans="2:15" x14ac:dyDescent="0.25">
      <c r="B87" s="26" t="s">
        <v>963</v>
      </c>
      <c r="C87" s="14" t="s">
        <v>964</v>
      </c>
      <c r="D87" s="14" t="s">
        <v>130</v>
      </c>
      <c r="E87" s="14" t="s">
        <v>243</v>
      </c>
      <c r="F87" s="22">
        <v>520043480</v>
      </c>
      <c r="G87" s="14" t="s">
        <v>765</v>
      </c>
      <c r="H87" s="14" t="s">
        <v>48</v>
      </c>
      <c r="I87" s="17">
        <v>16</v>
      </c>
      <c r="J87" s="29">
        <v>9084</v>
      </c>
      <c r="K87" s="17">
        <v>0</v>
      </c>
      <c r="L87" s="17">
        <v>1.4534400000000001</v>
      </c>
      <c r="M87" s="17">
        <v>1.8081993199999999E-4</v>
      </c>
      <c r="N87" s="17">
        <v>0.140779913787</v>
      </c>
      <c r="O87" s="17">
        <v>5.5795919630000001E-3</v>
      </c>
    </row>
    <row r="88" spans="2:15" x14ac:dyDescent="0.25">
      <c r="B88" s="26" t="s">
        <v>965</v>
      </c>
      <c r="C88" s="14" t="s">
        <v>966</v>
      </c>
      <c r="D88" s="14" t="s">
        <v>130</v>
      </c>
      <c r="E88" s="14" t="s">
        <v>243</v>
      </c>
      <c r="F88" s="22">
        <v>520041575</v>
      </c>
      <c r="G88" s="14" t="s">
        <v>765</v>
      </c>
      <c r="H88" s="14" t="s">
        <v>48</v>
      </c>
      <c r="I88" s="17">
        <v>19</v>
      </c>
      <c r="J88" s="29">
        <v>7529</v>
      </c>
      <c r="K88" s="17">
        <v>0</v>
      </c>
      <c r="L88" s="17">
        <v>1.4305099999999999</v>
      </c>
      <c r="M88" s="17">
        <v>1.35333804E-4</v>
      </c>
      <c r="N88" s="17">
        <v>0.138558918477</v>
      </c>
      <c r="O88" s="17">
        <v>5.4915662840000004E-3</v>
      </c>
    </row>
    <row r="89" spans="2:15" x14ac:dyDescent="0.25">
      <c r="B89" s="26" t="s">
        <v>967</v>
      </c>
      <c r="C89" s="14" t="s">
        <v>968</v>
      </c>
      <c r="D89" s="14" t="s">
        <v>130</v>
      </c>
      <c r="E89" s="14" t="s">
        <v>243</v>
      </c>
      <c r="F89" s="22">
        <v>520032442</v>
      </c>
      <c r="G89" s="14" t="s">
        <v>765</v>
      </c>
      <c r="H89" s="14" t="s">
        <v>48</v>
      </c>
      <c r="I89" s="17">
        <v>3</v>
      </c>
      <c r="J89" s="29">
        <v>27900</v>
      </c>
      <c r="K89" s="17">
        <v>0</v>
      </c>
      <c r="L89" s="17">
        <v>0.83699999999999997</v>
      </c>
      <c r="M89" s="17">
        <v>1.280671E-4</v>
      </c>
      <c r="N89" s="17">
        <v>8.1071656098000003E-2</v>
      </c>
      <c r="O89" s="17">
        <v>3.2131484429999998E-3</v>
      </c>
    </row>
    <row r="90" spans="2:15" x14ac:dyDescent="0.25">
      <c r="B90" s="26" t="s">
        <v>969</v>
      </c>
      <c r="C90" s="14" t="s">
        <v>970</v>
      </c>
      <c r="D90" s="14" t="s">
        <v>130</v>
      </c>
      <c r="E90" s="14" t="s">
        <v>243</v>
      </c>
      <c r="F90" s="22">
        <v>1560</v>
      </c>
      <c r="G90" s="14" t="s">
        <v>288</v>
      </c>
      <c r="H90" s="14" t="s">
        <v>48</v>
      </c>
      <c r="I90" s="17">
        <v>8</v>
      </c>
      <c r="J90" s="29">
        <v>39850</v>
      </c>
      <c r="K90" s="17">
        <v>0</v>
      </c>
      <c r="L90" s="17">
        <v>3.1880000000000002</v>
      </c>
      <c r="M90" s="17">
        <v>1.03481171E-4</v>
      </c>
      <c r="N90" s="17">
        <v>0.30878905572499998</v>
      </c>
      <c r="O90" s="17">
        <v>1.2238371849E-2</v>
      </c>
    </row>
    <row r="91" spans="2:15" x14ac:dyDescent="0.25">
      <c r="B91" s="26" t="s">
        <v>971</v>
      </c>
      <c r="C91" s="14" t="s">
        <v>972</v>
      </c>
      <c r="D91" s="14" t="s">
        <v>130</v>
      </c>
      <c r="E91" s="14" t="s">
        <v>243</v>
      </c>
      <c r="F91" s="22">
        <v>520035171</v>
      </c>
      <c r="G91" s="14" t="s">
        <v>288</v>
      </c>
      <c r="H91" s="14" t="s">
        <v>48</v>
      </c>
      <c r="I91" s="17">
        <v>140</v>
      </c>
      <c r="J91" s="28">
        <v>620.1</v>
      </c>
      <c r="K91" s="17">
        <v>1.141E-2</v>
      </c>
      <c r="L91" s="17">
        <v>0.87955000000000005</v>
      </c>
      <c r="M91" s="17">
        <v>1.0617867000000001E-4</v>
      </c>
      <c r="N91" s="17">
        <v>8.5193040765999997E-2</v>
      </c>
      <c r="O91" s="17">
        <v>3.376493086E-3</v>
      </c>
    </row>
    <row r="92" spans="2:15" x14ac:dyDescent="0.25">
      <c r="B92" s="26" t="s">
        <v>973</v>
      </c>
      <c r="C92" s="14" t="s">
        <v>974</v>
      </c>
      <c r="D92" s="14" t="s">
        <v>130</v>
      </c>
      <c r="E92" s="14" t="s">
        <v>243</v>
      </c>
      <c r="F92" s="22">
        <v>520025990</v>
      </c>
      <c r="G92" s="14" t="s">
        <v>288</v>
      </c>
      <c r="H92" s="14" t="s">
        <v>48</v>
      </c>
      <c r="I92" s="17">
        <v>287</v>
      </c>
      <c r="J92" s="28">
        <v>418.1</v>
      </c>
      <c r="K92" s="17">
        <v>0</v>
      </c>
      <c r="L92" s="17">
        <v>1.1999500000000001</v>
      </c>
      <c r="M92" s="17">
        <v>1.3618655899999999E-4</v>
      </c>
      <c r="N92" s="17">
        <v>0.116226922025</v>
      </c>
      <c r="O92" s="17">
        <v>4.6064724900000001E-3</v>
      </c>
    </row>
    <row r="93" spans="2:15" x14ac:dyDescent="0.25">
      <c r="B93" s="26" t="s">
        <v>975</v>
      </c>
      <c r="C93" s="14" t="s">
        <v>976</v>
      </c>
      <c r="D93" s="14" t="s">
        <v>130</v>
      </c>
      <c r="E93" s="14" t="s">
        <v>243</v>
      </c>
      <c r="F93" s="22">
        <v>520038894</v>
      </c>
      <c r="G93" s="14" t="s">
        <v>288</v>
      </c>
      <c r="H93" s="14" t="s">
        <v>48</v>
      </c>
      <c r="I93" s="17">
        <v>14</v>
      </c>
      <c r="J93" s="29">
        <v>12550</v>
      </c>
      <c r="K93" s="17">
        <v>0</v>
      </c>
      <c r="L93" s="17">
        <v>1.7569999999999999</v>
      </c>
      <c r="M93" s="17">
        <v>5.80046620004126E-5</v>
      </c>
      <c r="N93" s="17">
        <v>0.17018267594399999</v>
      </c>
      <c r="O93" s="17">
        <v>6.7449245099999999E-3</v>
      </c>
    </row>
    <row r="94" spans="2:15" x14ac:dyDescent="0.25">
      <c r="B94" s="26" t="s">
        <v>977</v>
      </c>
      <c r="C94" s="14" t="s">
        <v>978</v>
      </c>
      <c r="D94" s="14" t="s">
        <v>130</v>
      </c>
      <c r="E94" s="14" t="s">
        <v>243</v>
      </c>
      <c r="F94" s="22">
        <v>510560188</v>
      </c>
      <c r="G94" s="14" t="s">
        <v>288</v>
      </c>
      <c r="H94" s="14" t="s">
        <v>48</v>
      </c>
      <c r="I94" s="17">
        <v>39</v>
      </c>
      <c r="J94" s="29">
        <v>10170</v>
      </c>
      <c r="K94" s="17">
        <v>0</v>
      </c>
      <c r="L94" s="17">
        <v>3.9662999999999999</v>
      </c>
      <c r="M94" s="17">
        <v>1.36870756E-4</v>
      </c>
      <c r="N94" s="17">
        <v>0.38417504131800001</v>
      </c>
      <c r="O94" s="17">
        <v>1.5226177624E-2</v>
      </c>
    </row>
    <row r="95" spans="2:15" x14ac:dyDescent="0.25">
      <c r="B95" s="26" t="s">
        <v>979</v>
      </c>
      <c r="C95" s="14" t="s">
        <v>980</v>
      </c>
      <c r="D95" s="14" t="s">
        <v>130</v>
      </c>
      <c r="E95" s="14" t="s">
        <v>243</v>
      </c>
      <c r="F95" s="22">
        <v>520036617</v>
      </c>
      <c r="G95" s="14" t="s">
        <v>288</v>
      </c>
      <c r="H95" s="14" t="s">
        <v>48</v>
      </c>
      <c r="I95" s="17">
        <v>119</v>
      </c>
      <c r="J95" s="29">
        <v>1763</v>
      </c>
      <c r="K95" s="17">
        <v>8.9190000000000005E-2</v>
      </c>
      <c r="L95" s="17">
        <v>2.18716</v>
      </c>
      <c r="M95" s="17">
        <v>1.3721008400000001E-4</v>
      </c>
      <c r="N95" s="17">
        <v>0.21184788931000001</v>
      </c>
      <c r="O95" s="17">
        <v>8.3962601549999998E-3</v>
      </c>
    </row>
    <row r="96" spans="2:15" x14ac:dyDescent="0.25">
      <c r="B96" s="26" t="s">
        <v>981</v>
      </c>
      <c r="C96" s="14" t="s">
        <v>982</v>
      </c>
      <c r="D96" s="14" t="s">
        <v>130</v>
      </c>
      <c r="E96" s="14" t="s">
        <v>243</v>
      </c>
      <c r="F96" s="22">
        <v>510381601</v>
      </c>
      <c r="G96" s="14" t="s">
        <v>288</v>
      </c>
      <c r="H96" s="14" t="s">
        <v>48</v>
      </c>
      <c r="I96" s="17">
        <v>88</v>
      </c>
      <c r="J96" s="29">
        <v>2192</v>
      </c>
      <c r="K96" s="17">
        <v>0</v>
      </c>
      <c r="L96" s="17">
        <v>1.92896</v>
      </c>
      <c r="M96" s="17">
        <v>1.06553528E-4</v>
      </c>
      <c r="N96" s="17">
        <v>0.18683868786999999</v>
      </c>
      <c r="O96" s="17">
        <v>7.4050595239999999E-3</v>
      </c>
    </row>
    <row r="97" spans="2:15" x14ac:dyDescent="0.25">
      <c r="B97" s="26" t="s">
        <v>983</v>
      </c>
      <c r="C97" s="14" t="s">
        <v>984</v>
      </c>
      <c r="D97" s="14" t="s">
        <v>130</v>
      </c>
      <c r="E97" s="14" t="s">
        <v>243</v>
      </c>
      <c r="F97" s="22">
        <v>513623314</v>
      </c>
      <c r="G97" s="14" t="s">
        <v>288</v>
      </c>
      <c r="H97" s="14" t="s">
        <v>48</v>
      </c>
      <c r="I97" s="17">
        <v>18</v>
      </c>
      <c r="J97" s="29">
        <v>24870</v>
      </c>
      <c r="K97" s="17">
        <v>0</v>
      </c>
      <c r="L97" s="17">
        <v>4.4766000000000004</v>
      </c>
      <c r="M97" s="17">
        <v>1.3130198400000001E-4</v>
      </c>
      <c r="N97" s="17">
        <v>0.43360259939099999</v>
      </c>
      <c r="O97" s="17">
        <v>1.7185161675000001E-2</v>
      </c>
    </row>
    <row r="98" spans="2:15" x14ac:dyDescent="0.25">
      <c r="B98" s="26" t="s">
        <v>985</v>
      </c>
      <c r="C98" s="14" t="s">
        <v>986</v>
      </c>
      <c r="D98" s="14" t="s">
        <v>130</v>
      </c>
      <c r="E98" s="14" t="s">
        <v>243</v>
      </c>
      <c r="F98" s="22">
        <v>520001736</v>
      </c>
      <c r="G98" s="14" t="s">
        <v>288</v>
      </c>
      <c r="H98" s="14" t="s">
        <v>48</v>
      </c>
      <c r="I98" s="17">
        <v>3</v>
      </c>
      <c r="J98" s="29">
        <v>173600</v>
      </c>
      <c r="K98" s="17">
        <v>0.28079999999999999</v>
      </c>
      <c r="L98" s="17">
        <v>5.4888000000000003</v>
      </c>
      <c r="M98" s="17">
        <v>1.4039981099999999E-4</v>
      </c>
      <c r="N98" s="17">
        <v>0.53164409318200001</v>
      </c>
      <c r="O98" s="17">
        <v>2.1070883126000001E-2</v>
      </c>
    </row>
    <row r="99" spans="2:15" x14ac:dyDescent="0.25">
      <c r="B99" s="26" t="s">
        <v>987</v>
      </c>
      <c r="C99" s="14" t="s">
        <v>988</v>
      </c>
      <c r="D99" s="14" t="s">
        <v>130</v>
      </c>
      <c r="E99" s="14" t="s">
        <v>243</v>
      </c>
      <c r="F99" s="22">
        <v>511399388</v>
      </c>
      <c r="G99" s="14" t="s">
        <v>288</v>
      </c>
      <c r="H99" s="14" t="s">
        <v>48</v>
      </c>
      <c r="I99" s="17">
        <v>19</v>
      </c>
      <c r="J99" s="29">
        <v>5933</v>
      </c>
      <c r="K99" s="17">
        <v>0</v>
      </c>
      <c r="L99" s="17">
        <v>1.12727</v>
      </c>
      <c r="M99" s="17">
        <v>1.05936898E-4</v>
      </c>
      <c r="N99" s="17">
        <v>0.109187151457</v>
      </c>
      <c r="O99" s="17">
        <v>4.3274621810000004E-3</v>
      </c>
    </row>
    <row r="100" spans="2:15" x14ac:dyDescent="0.25">
      <c r="B100" s="26" t="s">
        <v>989</v>
      </c>
      <c r="C100" s="14" t="s">
        <v>990</v>
      </c>
      <c r="D100" s="14" t="s">
        <v>130</v>
      </c>
      <c r="E100" s="14" t="s">
        <v>243</v>
      </c>
      <c r="F100" s="22">
        <v>520020116</v>
      </c>
      <c r="G100" s="14" t="s">
        <v>288</v>
      </c>
      <c r="H100" s="14" t="s">
        <v>48</v>
      </c>
      <c r="I100" s="17">
        <v>30</v>
      </c>
      <c r="J100" s="29">
        <v>3018</v>
      </c>
      <c r="K100" s="17">
        <v>0</v>
      </c>
      <c r="L100" s="17">
        <v>0.90539999999999998</v>
      </c>
      <c r="M100" s="17">
        <v>1.07111913E-4</v>
      </c>
      <c r="N100" s="17">
        <v>8.7696866703999996E-2</v>
      </c>
      <c r="O100" s="17">
        <v>3.475728316E-3</v>
      </c>
    </row>
    <row r="101" spans="2:15" x14ac:dyDescent="0.25">
      <c r="B101" s="26" t="s">
        <v>991</v>
      </c>
      <c r="C101" s="14" t="s">
        <v>992</v>
      </c>
      <c r="D101" s="14" t="s">
        <v>130</v>
      </c>
      <c r="E101" s="14" t="s">
        <v>243</v>
      </c>
      <c r="F101" s="22">
        <v>520017070</v>
      </c>
      <c r="G101" s="14" t="s">
        <v>288</v>
      </c>
      <c r="H101" s="14" t="s">
        <v>48</v>
      </c>
      <c r="I101" s="17">
        <v>715</v>
      </c>
      <c r="J101" s="29">
        <v>1146</v>
      </c>
      <c r="K101" s="17">
        <v>0</v>
      </c>
      <c r="L101" s="17">
        <v>8.1938999999999993</v>
      </c>
      <c r="M101" s="17">
        <v>2.42865072E-4</v>
      </c>
      <c r="N101" s="17">
        <v>0.79365954946899997</v>
      </c>
      <c r="O101" s="17">
        <v>3.1455456430000001E-2</v>
      </c>
    </row>
    <row r="102" spans="2:15" x14ac:dyDescent="0.25">
      <c r="B102" s="26" t="s">
        <v>993</v>
      </c>
      <c r="C102" s="14" t="s">
        <v>994</v>
      </c>
      <c r="D102" s="14" t="s">
        <v>130</v>
      </c>
      <c r="E102" s="14" t="s">
        <v>243</v>
      </c>
      <c r="F102" s="22">
        <v>520039298</v>
      </c>
      <c r="G102" s="14" t="s">
        <v>288</v>
      </c>
      <c r="H102" s="14" t="s">
        <v>48</v>
      </c>
      <c r="I102" s="17">
        <v>256</v>
      </c>
      <c r="J102" s="28">
        <v>388.7</v>
      </c>
      <c r="K102" s="17">
        <v>0</v>
      </c>
      <c r="L102" s="17">
        <v>0.99507000000000001</v>
      </c>
      <c r="M102" s="17">
        <v>1.06216058E-4</v>
      </c>
      <c r="N102" s="17">
        <v>9.6382285344999999E-2</v>
      </c>
      <c r="O102" s="17">
        <v>3.8199613159999998E-3</v>
      </c>
    </row>
    <row r="103" spans="2:15" x14ac:dyDescent="0.25">
      <c r="B103" s="26" t="s">
        <v>995</v>
      </c>
      <c r="C103" s="14" t="s">
        <v>996</v>
      </c>
      <c r="D103" s="14" t="s">
        <v>130</v>
      </c>
      <c r="E103" s="14" t="s">
        <v>243</v>
      </c>
      <c r="F103" s="22">
        <v>520017807</v>
      </c>
      <c r="G103" s="14" t="s">
        <v>288</v>
      </c>
      <c r="H103" s="14" t="s">
        <v>48</v>
      </c>
      <c r="I103" s="17">
        <v>5</v>
      </c>
      <c r="J103" s="29">
        <v>50880</v>
      </c>
      <c r="K103" s="17">
        <v>0</v>
      </c>
      <c r="L103" s="17">
        <v>2.544</v>
      </c>
      <c r="M103" s="17">
        <v>9.2525836914700098E-5</v>
      </c>
      <c r="N103" s="17">
        <v>0.24641134183300001</v>
      </c>
      <c r="O103" s="17">
        <v>9.7661286020000009E-3</v>
      </c>
    </row>
    <row r="104" spans="2:15" x14ac:dyDescent="0.25">
      <c r="B104" s="26" t="s">
        <v>997</v>
      </c>
      <c r="C104" s="14" t="s">
        <v>998</v>
      </c>
      <c r="D104" s="14" t="s">
        <v>130</v>
      </c>
      <c r="E104" s="14" t="s">
        <v>243</v>
      </c>
      <c r="F104" s="22">
        <v>511134298</v>
      </c>
      <c r="G104" s="14" t="s">
        <v>288</v>
      </c>
      <c r="H104" s="14" t="s">
        <v>48</v>
      </c>
      <c r="I104" s="17">
        <v>15</v>
      </c>
      <c r="J104" s="29">
        <v>6453</v>
      </c>
      <c r="K104" s="17">
        <v>0</v>
      </c>
      <c r="L104" s="17">
        <v>0.96794999999999998</v>
      </c>
      <c r="M104" s="17">
        <v>1.04154009E-4</v>
      </c>
      <c r="N104" s="17">
        <v>9.3755447455000002E-2</v>
      </c>
      <c r="O104" s="17">
        <v>3.7158506999999999E-3</v>
      </c>
    </row>
    <row r="105" spans="2:15" x14ac:dyDescent="0.25">
      <c r="B105" s="26" t="s">
        <v>999</v>
      </c>
      <c r="C105" s="14" t="s">
        <v>1000</v>
      </c>
      <c r="D105" s="14" t="s">
        <v>130</v>
      </c>
      <c r="E105" s="14" t="s">
        <v>243</v>
      </c>
      <c r="F105" s="22">
        <v>520024126</v>
      </c>
      <c r="G105" s="14" t="s">
        <v>288</v>
      </c>
      <c r="H105" s="14" t="s">
        <v>48</v>
      </c>
      <c r="I105" s="17">
        <v>475</v>
      </c>
      <c r="J105" s="28">
        <v>588.5</v>
      </c>
      <c r="K105" s="17">
        <v>0</v>
      </c>
      <c r="L105" s="17">
        <v>2.7953800000000002</v>
      </c>
      <c r="M105" s="17">
        <v>1.06236099E-4</v>
      </c>
      <c r="N105" s="17">
        <v>0.27075995940800002</v>
      </c>
      <c r="O105" s="17">
        <v>1.0731148023999999E-2</v>
      </c>
    </row>
    <row r="106" spans="2:15" x14ac:dyDescent="0.25">
      <c r="B106" s="26" t="s">
        <v>1001</v>
      </c>
      <c r="C106" s="14" t="s">
        <v>1002</v>
      </c>
      <c r="D106" s="14" t="s">
        <v>130</v>
      </c>
      <c r="E106" s="14" t="s">
        <v>243</v>
      </c>
      <c r="F106" s="22">
        <v>512719485</v>
      </c>
      <c r="G106" s="14" t="s">
        <v>288</v>
      </c>
      <c r="H106" s="14" t="s">
        <v>48</v>
      </c>
      <c r="I106" s="17">
        <v>261</v>
      </c>
      <c r="J106" s="29">
        <v>653</v>
      </c>
      <c r="K106" s="17">
        <v>9.1929999999999998E-2</v>
      </c>
      <c r="L106" s="17">
        <v>1.79626</v>
      </c>
      <c r="M106" s="17">
        <v>1.8224153500000001E-4</v>
      </c>
      <c r="N106" s="17">
        <v>0.17398539185600001</v>
      </c>
      <c r="O106" s="17">
        <v>6.8956392149999999E-3</v>
      </c>
    </row>
    <row r="107" spans="2:15" x14ac:dyDescent="0.25">
      <c r="B107" s="26" t="s">
        <v>1003</v>
      </c>
      <c r="C107" s="14" t="s">
        <v>1004</v>
      </c>
      <c r="D107" s="14" t="s">
        <v>130</v>
      </c>
      <c r="E107" s="14" t="s">
        <v>243</v>
      </c>
      <c r="F107" s="22">
        <v>513257873</v>
      </c>
      <c r="G107" s="14" t="s">
        <v>288</v>
      </c>
      <c r="H107" s="14" t="s">
        <v>48</v>
      </c>
      <c r="I107" s="17">
        <v>56</v>
      </c>
      <c r="J107" s="29">
        <v>4619</v>
      </c>
      <c r="K107" s="17">
        <v>0</v>
      </c>
      <c r="L107" s="17">
        <v>2.5866400000000001</v>
      </c>
      <c r="M107" s="17">
        <v>1.83887368E-4</v>
      </c>
      <c r="N107" s="17">
        <v>0.25054144388299998</v>
      </c>
      <c r="O107" s="17">
        <v>9.9298187449999992E-3</v>
      </c>
    </row>
    <row r="108" spans="2:15" x14ac:dyDescent="0.25">
      <c r="B108" s="26" t="s">
        <v>1005</v>
      </c>
      <c r="C108" s="14" t="s">
        <v>1006</v>
      </c>
      <c r="D108" s="14" t="s">
        <v>130</v>
      </c>
      <c r="E108" s="14" t="s">
        <v>243</v>
      </c>
      <c r="F108" s="22">
        <v>723</v>
      </c>
      <c r="G108" s="14" t="s">
        <v>288</v>
      </c>
      <c r="H108" s="14" t="s">
        <v>48</v>
      </c>
      <c r="I108" s="17">
        <v>35</v>
      </c>
      <c r="J108" s="29">
        <v>4841</v>
      </c>
      <c r="K108" s="17">
        <v>0</v>
      </c>
      <c r="L108" s="17">
        <v>1.69435</v>
      </c>
      <c r="M108" s="17">
        <v>1.3542015500000001E-4</v>
      </c>
      <c r="N108" s="17">
        <v>0.16411440921199999</v>
      </c>
      <c r="O108" s="17">
        <v>6.5044182379999996E-3</v>
      </c>
    </row>
    <row r="109" spans="2:15" x14ac:dyDescent="0.25">
      <c r="B109" s="26" t="s">
        <v>1007</v>
      </c>
      <c r="C109" s="14" t="s">
        <v>1008</v>
      </c>
      <c r="D109" s="14" t="s">
        <v>130</v>
      </c>
      <c r="E109" s="14" t="s">
        <v>243</v>
      </c>
      <c r="F109" s="22">
        <v>520025438</v>
      </c>
      <c r="G109" s="14" t="s">
        <v>288</v>
      </c>
      <c r="H109" s="14" t="s">
        <v>48</v>
      </c>
      <c r="I109" s="17">
        <v>7</v>
      </c>
      <c r="J109" s="29">
        <v>29290</v>
      </c>
      <c r="K109" s="17">
        <v>0.12670999999999999</v>
      </c>
      <c r="L109" s="17">
        <v>2.1770100000000001</v>
      </c>
      <c r="M109" s="17">
        <v>1.1114759500000001E-4</v>
      </c>
      <c r="N109" s="17">
        <v>0.21086476229699999</v>
      </c>
      <c r="O109" s="17">
        <v>8.3572954510000002E-3</v>
      </c>
    </row>
    <row r="110" spans="2:15" x14ac:dyDescent="0.25">
      <c r="B110" s="26" t="s">
        <v>1009</v>
      </c>
      <c r="C110" s="14" t="s">
        <v>1010</v>
      </c>
      <c r="D110" s="14" t="s">
        <v>130</v>
      </c>
      <c r="E110" s="14" t="s">
        <v>243</v>
      </c>
      <c r="F110" s="22">
        <v>520043720</v>
      </c>
      <c r="G110" s="14" t="s">
        <v>288</v>
      </c>
      <c r="H110" s="14" t="s">
        <v>48</v>
      </c>
      <c r="I110" s="17">
        <v>122</v>
      </c>
      <c r="J110" s="29">
        <v>3213</v>
      </c>
      <c r="K110" s="17">
        <v>0</v>
      </c>
      <c r="L110" s="17">
        <v>3.9198599999999999</v>
      </c>
      <c r="M110" s="17">
        <v>1.83109777E-4</v>
      </c>
      <c r="N110" s="17">
        <v>0.37967687201200001</v>
      </c>
      <c r="O110" s="17">
        <v>1.504789971E-2</v>
      </c>
    </row>
    <row r="111" spans="2:15" x14ac:dyDescent="0.25">
      <c r="B111" s="26" t="s">
        <v>1011</v>
      </c>
      <c r="C111" s="14" t="s">
        <v>1012</v>
      </c>
      <c r="D111" s="14" t="s">
        <v>130</v>
      </c>
      <c r="E111" s="14" t="s">
        <v>243</v>
      </c>
      <c r="F111" s="22">
        <v>513992529</v>
      </c>
      <c r="G111" s="14" t="s">
        <v>288</v>
      </c>
      <c r="H111" s="14" t="s">
        <v>48</v>
      </c>
      <c r="I111" s="17">
        <v>582</v>
      </c>
      <c r="J111" s="29">
        <v>649</v>
      </c>
      <c r="K111" s="17">
        <v>0</v>
      </c>
      <c r="L111" s="17">
        <v>3.77718</v>
      </c>
      <c r="M111" s="17">
        <v>3.03671919E-4</v>
      </c>
      <c r="N111" s="17">
        <v>0.36585691515199997</v>
      </c>
      <c r="O111" s="17">
        <v>1.4500167309000001E-2</v>
      </c>
    </row>
    <row r="112" spans="2:15" x14ac:dyDescent="0.25">
      <c r="B112" s="26" t="s">
        <v>1013</v>
      </c>
      <c r="C112" s="14" t="s">
        <v>1014</v>
      </c>
      <c r="D112" s="14" t="s">
        <v>130</v>
      </c>
      <c r="E112" s="14" t="s">
        <v>243</v>
      </c>
      <c r="F112" s="22">
        <v>513765859</v>
      </c>
      <c r="G112" s="14" t="s">
        <v>288</v>
      </c>
      <c r="H112" s="14" t="s">
        <v>48</v>
      </c>
      <c r="I112" s="17">
        <v>15</v>
      </c>
      <c r="J112" s="29">
        <v>14290</v>
      </c>
      <c r="K112" s="17">
        <v>0</v>
      </c>
      <c r="L112" s="17">
        <v>2.1435</v>
      </c>
      <c r="M112" s="17">
        <v>1.2947810800000001E-4</v>
      </c>
      <c r="N112" s="17">
        <v>0.20761899025899999</v>
      </c>
      <c r="O112" s="17">
        <v>8.2286543470000001E-3</v>
      </c>
    </row>
    <row r="113" spans="2:15" x14ac:dyDescent="0.25">
      <c r="B113" s="26" t="s">
        <v>1015</v>
      </c>
      <c r="C113" s="14" t="s">
        <v>1016</v>
      </c>
      <c r="D113" s="14" t="s">
        <v>130</v>
      </c>
      <c r="E113" s="14" t="s">
        <v>243</v>
      </c>
      <c r="F113" s="22">
        <v>513821488</v>
      </c>
      <c r="G113" s="14" t="s">
        <v>288</v>
      </c>
      <c r="H113" s="14" t="s">
        <v>48</v>
      </c>
      <c r="I113" s="17">
        <v>535</v>
      </c>
      <c r="J113" s="29">
        <v>1598</v>
      </c>
      <c r="K113" s="17">
        <v>0</v>
      </c>
      <c r="L113" s="17">
        <v>8.5493000000000006</v>
      </c>
      <c r="M113" s="17">
        <v>3.0322157699999997E-4</v>
      </c>
      <c r="N113" s="17">
        <v>0.82808352387499995</v>
      </c>
      <c r="O113" s="17">
        <v>3.2819796880000002E-2</v>
      </c>
    </row>
    <row r="114" spans="2:15" x14ac:dyDescent="0.25">
      <c r="B114" s="26" t="s">
        <v>1017</v>
      </c>
      <c r="C114" s="14" t="s">
        <v>1018</v>
      </c>
      <c r="D114" s="14" t="s">
        <v>130</v>
      </c>
      <c r="E114" s="14" t="s">
        <v>243</v>
      </c>
      <c r="F114" s="22">
        <v>520036104</v>
      </c>
      <c r="G114" s="14" t="s">
        <v>288</v>
      </c>
      <c r="H114" s="14" t="s">
        <v>48</v>
      </c>
      <c r="I114" s="17">
        <v>729</v>
      </c>
      <c r="J114" s="28">
        <v>840.1</v>
      </c>
      <c r="K114" s="17">
        <v>0</v>
      </c>
      <c r="L114" s="17">
        <v>6.1243299999999996</v>
      </c>
      <c r="M114" s="17">
        <v>1.8120272499999999E-4</v>
      </c>
      <c r="N114" s="17">
        <v>0.59320140453299997</v>
      </c>
      <c r="O114" s="17">
        <v>2.3510611000000001E-2</v>
      </c>
    </row>
    <row r="115" spans="2:15" x14ac:dyDescent="0.25">
      <c r="B115" s="26" t="s">
        <v>1019</v>
      </c>
      <c r="C115" s="14" t="s">
        <v>1020</v>
      </c>
      <c r="D115" s="14" t="s">
        <v>130</v>
      </c>
      <c r="E115" s="14" t="s">
        <v>243</v>
      </c>
      <c r="F115" s="22">
        <v>510119068</v>
      </c>
      <c r="G115" s="14" t="s">
        <v>751</v>
      </c>
      <c r="H115" s="14" t="s">
        <v>48</v>
      </c>
      <c r="I115" s="17">
        <v>316</v>
      </c>
      <c r="J115" s="28">
        <v>381.8</v>
      </c>
      <c r="K115" s="17">
        <v>0</v>
      </c>
      <c r="L115" s="17">
        <v>1.2064900000000001</v>
      </c>
      <c r="M115" s="17">
        <v>1.0645260300000001E-4</v>
      </c>
      <c r="N115" s="17">
        <v>0.116860385144</v>
      </c>
      <c r="O115" s="17">
        <v>4.6315788120000001E-3</v>
      </c>
    </row>
    <row r="116" spans="2:15" x14ac:dyDescent="0.25">
      <c r="B116" s="26" t="s">
        <v>1021</v>
      </c>
      <c r="C116" s="14" t="s">
        <v>1022</v>
      </c>
      <c r="D116" s="14" t="s">
        <v>130</v>
      </c>
      <c r="E116" s="14" t="s">
        <v>243</v>
      </c>
      <c r="F116" s="22">
        <v>520018383</v>
      </c>
      <c r="G116" s="14" t="s">
        <v>751</v>
      </c>
      <c r="H116" s="14" t="s">
        <v>48</v>
      </c>
      <c r="I116" s="17">
        <v>8</v>
      </c>
      <c r="J116" s="29">
        <v>28040</v>
      </c>
      <c r="K116" s="17">
        <v>0</v>
      </c>
      <c r="L116" s="17">
        <v>2.2431999999999999</v>
      </c>
      <c r="M116" s="17">
        <v>1.2452807699999999E-4</v>
      </c>
      <c r="N116" s="17">
        <v>0.217275912736</v>
      </c>
      <c r="O116" s="17">
        <v>8.6113913839999997E-3</v>
      </c>
    </row>
    <row r="117" spans="2:15" x14ac:dyDescent="0.25">
      <c r="B117" s="26" t="s">
        <v>1023</v>
      </c>
      <c r="C117" s="14" t="s">
        <v>1024</v>
      </c>
      <c r="D117" s="14" t="s">
        <v>130</v>
      </c>
      <c r="E117" s="14" t="s">
        <v>243</v>
      </c>
      <c r="F117" s="22">
        <v>512288713</v>
      </c>
      <c r="G117" s="14" t="s">
        <v>751</v>
      </c>
      <c r="H117" s="14" t="s">
        <v>48</v>
      </c>
      <c r="I117" s="17">
        <v>71</v>
      </c>
      <c r="J117" s="29">
        <v>1013</v>
      </c>
      <c r="K117" s="17">
        <v>0</v>
      </c>
      <c r="L117" s="17">
        <v>0.71923000000000004</v>
      </c>
      <c r="M117" s="17">
        <v>1.07150108E-4</v>
      </c>
      <c r="N117" s="17">
        <v>6.9664476959999999E-2</v>
      </c>
      <c r="O117" s="17">
        <v>2.7610427180000002E-3</v>
      </c>
    </row>
    <row r="118" spans="2:15" x14ac:dyDescent="0.25">
      <c r="B118" s="26" t="s">
        <v>1025</v>
      </c>
      <c r="C118" s="14" t="s">
        <v>1026</v>
      </c>
      <c r="D118" s="14" t="s">
        <v>130</v>
      </c>
      <c r="E118" s="14" t="s">
        <v>243</v>
      </c>
      <c r="F118" s="22">
        <v>520044132</v>
      </c>
      <c r="G118" s="14" t="s">
        <v>1027</v>
      </c>
      <c r="H118" s="14" t="s">
        <v>48</v>
      </c>
      <c r="I118" s="17">
        <v>69</v>
      </c>
      <c r="J118" s="29">
        <v>5048</v>
      </c>
      <c r="K118" s="17">
        <v>0</v>
      </c>
      <c r="L118" s="17">
        <v>3.48312</v>
      </c>
      <c r="M118" s="17">
        <v>2.3516439800000001E-4</v>
      </c>
      <c r="N118" s="17">
        <v>0.33737432113499999</v>
      </c>
      <c r="O118" s="17">
        <v>1.3371304189E-2</v>
      </c>
    </row>
    <row r="119" spans="2:15" x14ac:dyDescent="0.25">
      <c r="B119" s="26" t="s">
        <v>1028</v>
      </c>
      <c r="C119" s="14" t="s">
        <v>1029</v>
      </c>
      <c r="D119" s="14" t="s">
        <v>130</v>
      </c>
      <c r="E119" s="14" t="s">
        <v>243</v>
      </c>
      <c r="F119" s="22">
        <v>520038936</v>
      </c>
      <c r="G119" s="14" t="s">
        <v>1027</v>
      </c>
      <c r="H119" s="14" t="s">
        <v>48</v>
      </c>
      <c r="I119" s="17">
        <v>100</v>
      </c>
      <c r="J119" s="29">
        <v>2978</v>
      </c>
      <c r="K119" s="17">
        <v>0.16344</v>
      </c>
      <c r="L119" s="17">
        <v>3.1414399999999998</v>
      </c>
      <c r="M119" s="17">
        <v>1.81237868E-4</v>
      </c>
      <c r="N119" s="17">
        <v>0.304279263242</v>
      </c>
      <c r="O119" s="17">
        <v>1.2059633269E-2</v>
      </c>
    </row>
    <row r="120" spans="2:15" x14ac:dyDescent="0.25">
      <c r="B120" s="26" t="s">
        <v>1030</v>
      </c>
      <c r="C120" s="14" t="s">
        <v>1031</v>
      </c>
      <c r="D120" s="14" t="s">
        <v>130</v>
      </c>
      <c r="E120" s="14" t="s">
        <v>243</v>
      </c>
      <c r="F120" s="22">
        <v>520041146</v>
      </c>
      <c r="G120" s="14" t="s">
        <v>872</v>
      </c>
      <c r="H120" s="14" t="s">
        <v>48</v>
      </c>
      <c r="I120" s="17">
        <v>1628</v>
      </c>
      <c r="J120" s="28">
        <v>224.8</v>
      </c>
      <c r="K120" s="17">
        <v>0</v>
      </c>
      <c r="L120" s="17">
        <v>3.6597400000000002</v>
      </c>
      <c r="M120" s="17">
        <v>3.0335942599999999E-4</v>
      </c>
      <c r="N120" s="17">
        <v>0.35448169974900001</v>
      </c>
      <c r="O120" s="17">
        <v>1.4049328416E-2</v>
      </c>
    </row>
    <row r="121" spans="2:15" x14ac:dyDescent="0.25">
      <c r="B121" s="26" t="s">
        <v>1032</v>
      </c>
      <c r="C121" s="14" t="s">
        <v>1033</v>
      </c>
      <c r="D121" s="14" t="s">
        <v>130</v>
      </c>
      <c r="E121" s="14" t="s">
        <v>243</v>
      </c>
      <c r="F121" s="22">
        <v>513901371</v>
      </c>
      <c r="G121" s="14" t="s">
        <v>872</v>
      </c>
      <c r="H121" s="14" t="s">
        <v>48</v>
      </c>
      <c r="I121" s="17">
        <v>549</v>
      </c>
      <c r="J121" s="29">
        <v>581</v>
      </c>
      <c r="K121" s="17">
        <v>0</v>
      </c>
      <c r="L121" s="17">
        <v>3.1896900000000001</v>
      </c>
      <c r="M121" s="17">
        <v>1.36160528E-4</v>
      </c>
      <c r="N121" s="17">
        <v>0.30895274879399998</v>
      </c>
      <c r="O121" s="17">
        <v>1.2244859568E-2</v>
      </c>
    </row>
    <row r="122" spans="2:15" x14ac:dyDescent="0.25">
      <c r="B122" s="26" t="s">
        <v>1034</v>
      </c>
      <c r="C122" s="14" t="s">
        <v>1035</v>
      </c>
      <c r="D122" s="14" t="s">
        <v>130</v>
      </c>
      <c r="E122" s="14" t="s">
        <v>243</v>
      </c>
      <c r="F122" s="22">
        <v>520034695</v>
      </c>
      <c r="G122" s="14" t="s">
        <v>1036</v>
      </c>
      <c r="H122" s="14" t="s">
        <v>48</v>
      </c>
      <c r="I122" s="17">
        <v>9</v>
      </c>
      <c r="J122" s="29">
        <v>14890</v>
      </c>
      <c r="K122" s="17">
        <v>1.6830000000000001E-2</v>
      </c>
      <c r="L122" s="17">
        <v>1.35693</v>
      </c>
      <c r="M122" s="17">
        <v>1.3248121400000001E-4</v>
      </c>
      <c r="N122" s="17">
        <v>0.13143197408499999</v>
      </c>
      <c r="O122" s="17">
        <v>5.2091009759999999E-3</v>
      </c>
    </row>
    <row r="123" spans="2:15" x14ac:dyDescent="0.25">
      <c r="B123" s="26" t="s">
        <v>1037</v>
      </c>
      <c r="C123" s="14" t="s">
        <v>1038</v>
      </c>
      <c r="D123" s="14" t="s">
        <v>130</v>
      </c>
      <c r="E123" s="14" t="s">
        <v>243</v>
      </c>
      <c r="F123" s="22">
        <v>520039942</v>
      </c>
      <c r="G123" s="14" t="s">
        <v>1036</v>
      </c>
      <c r="H123" s="14" t="s">
        <v>48</v>
      </c>
      <c r="I123" s="17">
        <v>55</v>
      </c>
      <c r="J123" s="29">
        <v>10110</v>
      </c>
      <c r="K123" s="17">
        <v>0</v>
      </c>
      <c r="L123" s="17">
        <v>5.5605000000000002</v>
      </c>
      <c r="M123" s="17">
        <v>2.4463278899999999E-4</v>
      </c>
      <c r="N123" s="17">
        <v>0.53858894114199996</v>
      </c>
      <c r="O123" s="17">
        <v>2.1346131325999999E-2</v>
      </c>
    </row>
    <row r="124" spans="2:15" x14ac:dyDescent="0.25">
      <c r="B124" s="26" t="s">
        <v>1039</v>
      </c>
      <c r="C124" s="14" t="s">
        <v>1040</v>
      </c>
      <c r="D124" s="14" t="s">
        <v>130</v>
      </c>
      <c r="E124" s="14" t="s">
        <v>243</v>
      </c>
      <c r="F124" s="22">
        <v>520039413</v>
      </c>
      <c r="G124" s="14" t="s">
        <v>1036</v>
      </c>
      <c r="H124" s="14" t="s">
        <v>48</v>
      </c>
      <c r="I124" s="17">
        <v>113</v>
      </c>
      <c r="J124" s="29">
        <v>4616</v>
      </c>
      <c r="K124" s="17">
        <v>0</v>
      </c>
      <c r="L124" s="17">
        <v>5.2160799999999998</v>
      </c>
      <c r="M124" s="17">
        <v>1.82006968E-4</v>
      </c>
      <c r="N124" s="17">
        <v>0.50522848738600001</v>
      </c>
      <c r="O124" s="17">
        <v>2.0023941856E-2</v>
      </c>
    </row>
    <row r="125" spans="2:15" x14ac:dyDescent="0.25">
      <c r="B125" s="26" t="s">
        <v>1041</v>
      </c>
      <c r="C125" s="14" t="s">
        <v>1042</v>
      </c>
      <c r="D125" s="14" t="s">
        <v>130</v>
      </c>
      <c r="E125" s="14" t="s">
        <v>243</v>
      </c>
      <c r="F125" s="22">
        <v>520034620</v>
      </c>
      <c r="G125" s="14" t="s">
        <v>1036</v>
      </c>
      <c r="H125" s="14" t="s">
        <v>48</v>
      </c>
      <c r="I125" s="17">
        <v>2</v>
      </c>
      <c r="J125" s="29">
        <v>39160</v>
      </c>
      <c r="K125" s="17">
        <v>0</v>
      </c>
      <c r="L125" s="17">
        <v>0.78320000000000001</v>
      </c>
      <c r="M125" s="17">
        <v>9.1344096408213103E-5</v>
      </c>
      <c r="N125" s="17">
        <v>7.5860598633000001E-2</v>
      </c>
      <c r="O125" s="17">
        <v>3.0066163210000002E-3</v>
      </c>
    </row>
    <row r="126" spans="2:15" x14ac:dyDescent="0.25">
      <c r="B126" s="26" t="s">
        <v>1043</v>
      </c>
      <c r="C126" s="14" t="s">
        <v>1044</v>
      </c>
      <c r="D126" s="14" t="s">
        <v>130</v>
      </c>
      <c r="E126" s="14" t="s">
        <v>243</v>
      </c>
      <c r="F126" s="22">
        <v>520036690</v>
      </c>
      <c r="G126" s="14" t="s">
        <v>1036</v>
      </c>
      <c r="H126" s="14" t="s">
        <v>48</v>
      </c>
      <c r="I126" s="17">
        <v>36</v>
      </c>
      <c r="J126" s="29">
        <v>16920</v>
      </c>
      <c r="K126" s="17">
        <v>0</v>
      </c>
      <c r="L126" s="17">
        <v>6.0911999999999997</v>
      </c>
      <c r="M126" s="17">
        <v>2.35382316E-4</v>
      </c>
      <c r="N126" s="17">
        <v>0.58999243922</v>
      </c>
      <c r="O126" s="17">
        <v>2.3383428673000001E-2</v>
      </c>
    </row>
    <row r="127" spans="2:15" x14ac:dyDescent="0.25">
      <c r="B127" s="26" t="s">
        <v>1045</v>
      </c>
      <c r="C127" s="14" t="s">
        <v>1046</v>
      </c>
      <c r="D127" s="14" t="s">
        <v>130</v>
      </c>
      <c r="E127" s="14" t="s">
        <v>243</v>
      </c>
      <c r="F127" s="22">
        <v>520037565</v>
      </c>
      <c r="G127" s="14" t="s">
        <v>301</v>
      </c>
      <c r="H127" s="14" t="s">
        <v>48</v>
      </c>
      <c r="I127" s="17">
        <v>15</v>
      </c>
      <c r="J127" s="29">
        <v>19360</v>
      </c>
      <c r="K127" s="17">
        <v>4.1250000000000002E-2</v>
      </c>
      <c r="L127" s="17">
        <v>2.9452500000000001</v>
      </c>
      <c r="M127" s="17">
        <v>2.8468156900000001E-4</v>
      </c>
      <c r="N127" s="17">
        <v>0.28527633825999998</v>
      </c>
      <c r="O127" s="17">
        <v>1.1306482023000001E-2</v>
      </c>
    </row>
    <row r="128" spans="2:15" x14ac:dyDescent="0.25">
      <c r="B128" s="26" t="s">
        <v>1047</v>
      </c>
      <c r="C128" s="14" t="s">
        <v>1048</v>
      </c>
      <c r="D128" s="14" t="s">
        <v>130</v>
      </c>
      <c r="E128" s="14" t="s">
        <v>243</v>
      </c>
      <c r="F128" s="22">
        <v>520043795</v>
      </c>
      <c r="G128" s="14" t="s">
        <v>568</v>
      </c>
      <c r="H128" s="14" t="s">
        <v>48</v>
      </c>
      <c r="I128" s="17">
        <v>90</v>
      </c>
      <c r="J128" s="29">
        <v>1071</v>
      </c>
      <c r="K128" s="17">
        <v>0</v>
      </c>
      <c r="L128" s="17">
        <v>0.96389999999999998</v>
      </c>
      <c r="M128" s="17">
        <v>1.37747866E-4</v>
      </c>
      <c r="N128" s="17">
        <v>9.3363165247999994E-2</v>
      </c>
      <c r="O128" s="17">
        <v>3.7003032069999999E-3</v>
      </c>
    </row>
    <row r="129" spans="2:15" x14ac:dyDescent="0.25">
      <c r="B129" s="26" t="s">
        <v>1049</v>
      </c>
      <c r="C129" s="14" t="s">
        <v>1050</v>
      </c>
      <c r="D129" s="14" t="s">
        <v>130</v>
      </c>
      <c r="E129" s="14" t="s">
        <v>243</v>
      </c>
      <c r="F129" s="22">
        <v>520036070</v>
      </c>
      <c r="G129" s="14" t="s">
        <v>568</v>
      </c>
      <c r="H129" s="14" t="s">
        <v>48</v>
      </c>
      <c r="I129" s="17">
        <v>80</v>
      </c>
      <c r="J129" s="29">
        <v>1958</v>
      </c>
      <c r="K129" s="17">
        <v>0</v>
      </c>
      <c r="L129" s="17">
        <v>1.5664</v>
      </c>
      <c r="M129" s="17">
        <v>2.4442046100000002E-4</v>
      </c>
      <c r="N129" s="17">
        <v>0.15172119726700001</v>
      </c>
      <c r="O129" s="17">
        <v>6.0132326420000003E-3</v>
      </c>
    </row>
    <row r="130" spans="2:15" x14ac:dyDescent="0.25">
      <c r="B130" s="26" t="s">
        <v>1051</v>
      </c>
      <c r="C130" s="14" t="s">
        <v>1052</v>
      </c>
      <c r="D130" s="14" t="s">
        <v>130</v>
      </c>
      <c r="E130" s="14" t="s">
        <v>243</v>
      </c>
      <c r="F130" s="22">
        <v>512394776</v>
      </c>
      <c r="G130" s="14" t="s">
        <v>875</v>
      </c>
      <c r="H130" s="14" t="s">
        <v>48</v>
      </c>
      <c r="I130" s="17">
        <v>103</v>
      </c>
      <c r="J130" s="29">
        <v>2909</v>
      </c>
      <c r="K130" s="17">
        <v>0</v>
      </c>
      <c r="L130" s="17">
        <v>2.99627</v>
      </c>
      <c r="M130" s="17">
        <v>3.0386832300000001E-4</v>
      </c>
      <c r="N130" s="17">
        <v>0.29021812546999998</v>
      </c>
      <c r="O130" s="17">
        <v>1.1502342039E-2</v>
      </c>
    </row>
    <row r="131" spans="2:15" x14ac:dyDescent="0.25">
      <c r="B131" s="26" t="s">
        <v>1053</v>
      </c>
      <c r="C131" s="14" t="s">
        <v>1054</v>
      </c>
      <c r="D131" s="14" t="s">
        <v>130</v>
      </c>
      <c r="E131" s="14" t="s">
        <v>243</v>
      </c>
      <c r="F131" s="22">
        <v>1579</v>
      </c>
      <c r="G131" s="14" t="s">
        <v>875</v>
      </c>
      <c r="H131" s="14" t="s">
        <v>48</v>
      </c>
      <c r="I131" s="17">
        <v>145</v>
      </c>
      <c r="J131" s="29">
        <v>10360</v>
      </c>
      <c r="K131" s="17">
        <v>0</v>
      </c>
      <c r="L131" s="17">
        <v>15.022</v>
      </c>
      <c r="M131" s="17">
        <v>2.62501379E-4</v>
      </c>
      <c r="N131" s="17">
        <v>1.45502797839</v>
      </c>
      <c r="O131" s="17">
        <v>5.7667760955000001E-2</v>
      </c>
    </row>
    <row r="132" spans="2:15" x14ac:dyDescent="0.25">
      <c r="B132" s="26" t="s">
        <v>1055</v>
      </c>
      <c r="C132" s="14" t="s">
        <v>1056</v>
      </c>
      <c r="D132" s="14" t="s">
        <v>130</v>
      </c>
      <c r="E132" s="14" t="s">
        <v>243</v>
      </c>
      <c r="F132" s="22">
        <v>520036740</v>
      </c>
      <c r="G132" s="14" t="s">
        <v>875</v>
      </c>
      <c r="H132" s="14" t="s">
        <v>48</v>
      </c>
      <c r="I132" s="17">
        <v>82</v>
      </c>
      <c r="J132" s="29">
        <v>3061</v>
      </c>
      <c r="K132" s="17">
        <v>0</v>
      </c>
      <c r="L132" s="17">
        <v>2.5100199999999999</v>
      </c>
      <c r="M132" s="17">
        <v>1.67719899E-4</v>
      </c>
      <c r="N132" s="17">
        <v>0.24312004568699999</v>
      </c>
      <c r="O132" s="17">
        <v>9.6356832210000003E-3</v>
      </c>
    </row>
    <row r="133" spans="2:15" x14ac:dyDescent="0.25">
      <c r="B133" s="26" t="s">
        <v>1057</v>
      </c>
      <c r="C133" s="14" t="s">
        <v>1058</v>
      </c>
      <c r="D133" s="14" t="s">
        <v>130</v>
      </c>
      <c r="E133" s="14" t="s">
        <v>243</v>
      </c>
      <c r="F133" s="22">
        <v>1146</v>
      </c>
      <c r="G133" s="14" t="s">
        <v>875</v>
      </c>
      <c r="H133" s="14" t="s">
        <v>48</v>
      </c>
      <c r="I133" s="17">
        <v>91</v>
      </c>
      <c r="J133" s="29">
        <v>5548</v>
      </c>
      <c r="K133" s="17">
        <v>0</v>
      </c>
      <c r="L133" s="17">
        <v>5.0486800000000001</v>
      </c>
      <c r="M133" s="17">
        <v>1.8274444599999999E-4</v>
      </c>
      <c r="N133" s="17">
        <v>0.48901415616600002</v>
      </c>
      <c r="O133" s="17">
        <v>1.9381312166999998E-2</v>
      </c>
    </row>
    <row r="134" spans="2:15" x14ac:dyDescent="0.25">
      <c r="B134" s="26" t="s">
        <v>1059</v>
      </c>
      <c r="C134" s="14" t="s">
        <v>1060</v>
      </c>
      <c r="D134" s="14" t="s">
        <v>130</v>
      </c>
      <c r="E134" s="14" t="s">
        <v>243</v>
      </c>
      <c r="F134" s="22">
        <v>512832742</v>
      </c>
      <c r="G134" s="14" t="s">
        <v>339</v>
      </c>
      <c r="H134" s="14" t="s">
        <v>48</v>
      </c>
      <c r="I134" s="17">
        <v>67</v>
      </c>
      <c r="J134" s="28">
        <v>739.1</v>
      </c>
      <c r="K134" s="17">
        <v>0</v>
      </c>
      <c r="L134" s="17">
        <v>0.49519999999999997</v>
      </c>
      <c r="M134" s="17">
        <v>1.7974684899999999E-4</v>
      </c>
      <c r="N134" s="17">
        <v>4.7964975028999997E-2</v>
      </c>
      <c r="O134" s="17">
        <v>1.901016856E-3</v>
      </c>
    </row>
    <row r="135" spans="2:15" x14ac:dyDescent="0.25">
      <c r="B135" s="26" t="s">
        <v>1061</v>
      </c>
      <c r="C135" s="14" t="s">
        <v>1062</v>
      </c>
      <c r="D135" s="14" t="s">
        <v>130</v>
      </c>
      <c r="E135" s="14" t="s">
        <v>243</v>
      </c>
      <c r="F135" s="22">
        <v>511930125</v>
      </c>
      <c r="G135" s="14" t="s">
        <v>339</v>
      </c>
      <c r="H135" s="14" t="s">
        <v>48</v>
      </c>
      <c r="I135" s="17">
        <v>212</v>
      </c>
      <c r="J135" s="29">
        <v>1324</v>
      </c>
      <c r="K135" s="17">
        <v>0</v>
      </c>
      <c r="L135" s="17">
        <v>2.80688</v>
      </c>
      <c r="M135" s="17">
        <v>1.82449197E-4</v>
      </c>
      <c r="N135" s="17">
        <v>0.27187384715599999</v>
      </c>
      <c r="O135" s="17">
        <v>1.0775295225E-2</v>
      </c>
    </row>
    <row r="136" spans="2:15" x14ac:dyDescent="0.25">
      <c r="B136" s="26" t="s">
        <v>1063</v>
      </c>
      <c r="C136" s="14" t="s">
        <v>1064</v>
      </c>
      <c r="D136" s="14" t="s">
        <v>130</v>
      </c>
      <c r="E136" s="14" t="s">
        <v>243</v>
      </c>
      <c r="F136" s="22">
        <v>520044314</v>
      </c>
      <c r="G136" s="14" t="s">
        <v>339</v>
      </c>
      <c r="H136" s="14" t="s">
        <v>48</v>
      </c>
      <c r="I136" s="17">
        <v>397</v>
      </c>
      <c r="J136" s="29">
        <v>1396</v>
      </c>
      <c r="K136" s="17">
        <v>0</v>
      </c>
      <c r="L136" s="17">
        <v>5.5421199999999997</v>
      </c>
      <c r="M136" s="17">
        <v>2.4310719999999999E-4</v>
      </c>
      <c r="N136" s="17">
        <v>0.53680865794099997</v>
      </c>
      <c r="O136" s="17">
        <v>2.1275572582999999E-2</v>
      </c>
    </row>
    <row r="137" spans="2:15" x14ac:dyDescent="0.25">
      <c r="B137" s="25" t="s">
        <v>1065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2:15" x14ac:dyDescent="0.25">
      <c r="B138" s="25" t="s">
        <v>1066</v>
      </c>
      <c r="C138" s="9"/>
      <c r="D138" s="9"/>
      <c r="E138" s="9"/>
      <c r="F138" s="9"/>
      <c r="G138" s="9"/>
      <c r="H138" s="9"/>
      <c r="I138" s="9"/>
      <c r="J138" s="9"/>
      <c r="K138" s="9"/>
      <c r="L138" s="20">
        <v>38.174039999999998</v>
      </c>
      <c r="M138" s="9"/>
      <c r="N138" s="20">
        <v>3.6975300391550001</v>
      </c>
      <c r="O138" s="20">
        <v>0.14654582701499999</v>
      </c>
    </row>
    <row r="139" spans="2:15" x14ac:dyDescent="0.25">
      <c r="B139" s="26" t="s">
        <v>1067</v>
      </c>
      <c r="C139" s="14" t="s">
        <v>1068</v>
      </c>
      <c r="D139" s="14" t="s">
        <v>130</v>
      </c>
      <c r="E139" s="14" t="s">
        <v>243</v>
      </c>
      <c r="F139" s="22">
        <v>1762</v>
      </c>
      <c r="G139" s="14" t="s">
        <v>836</v>
      </c>
      <c r="H139" s="14" t="s">
        <v>48</v>
      </c>
      <c r="I139" s="17">
        <v>210</v>
      </c>
      <c r="J139" s="29">
        <v>3790</v>
      </c>
      <c r="K139" s="17">
        <v>0</v>
      </c>
      <c r="L139" s="17">
        <v>7.9589999999999996</v>
      </c>
      <c r="M139" s="17">
        <v>1.3696226700000001E-4</v>
      </c>
      <c r="N139" s="17">
        <v>0.77090718146699999</v>
      </c>
      <c r="O139" s="17">
        <v>3.0553701866E-2</v>
      </c>
    </row>
    <row r="140" spans="2:15" x14ac:dyDescent="0.25">
      <c r="B140" s="26" t="s">
        <v>1069</v>
      </c>
      <c r="C140" s="14" t="s">
        <v>1070</v>
      </c>
      <c r="D140" s="14" t="s">
        <v>130</v>
      </c>
      <c r="E140" s="14" t="s">
        <v>243</v>
      </c>
      <c r="F140" s="22">
        <v>1760</v>
      </c>
      <c r="G140" s="14" t="s">
        <v>845</v>
      </c>
      <c r="H140" s="14" t="s">
        <v>48</v>
      </c>
      <c r="I140" s="17">
        <v>64</v>
      </c>
      <c r="J140" s="29">
        <v>46950</v>
      </c>
      <c r="K140" s="17">
        <v>0.16703999999999999</v>
      </c>
      <c r="L140" s="17">
        <v>30.215039999999998</v>
      </c>
      <c r="M140" s="17">
        <v>6.0026922449887001E-5</v>
      </c>
      <c r="N140" s="17">
        <v>2.9266228576870001</v>
      </c>
      <c r="O140" s="17">
        <v>0.115992125148</v>
      </c>
    </row>
    <row r="141" spans="2:15" x14ac:dyDescent="0.25">
      <c r="B141" s="25" t="s">
        <v>1071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2:15" x14ac:dyDescent="0.25">
      <c r="B142" s="25" t="s">
        <v>1072</v>
      </c>
      <c r="C142" s="9"/>
      <c r="D142" s="9"/>
      <c r="E142" s="9"/>
      <c r="F142" s="9"/>
      <c r="G142" s="9"/>
      <c r="H142" s="9"/>
      <c r="I142" s="9"/>
      <c r="J142" s="9"/>
      <c r="K142" s="9"/>
      <c r="L142" s="20">
        <v>0.30890000000000001</v>
      </c>
      <c r="M142" s="9"/>
      <c r="N142" s="20">
        <v>2.9919993511000002E-2</v>
      </c>
      <c r="O142" s="20">
        <v>1.185832203E-3</v>
      </c>
    </row>
    <row r="143" spans="2:15" x14ac:dyDescent="0.25">
      <c r="B143" s="25" t="s">
        <v>1073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2:15" x14ac:dyDescent="0.25">
      <c r="B144" s="25" t="s">
        <v>1074</v>
      </c>
      <c r="C144" s="9"/>
      <c r="D144" s="9"/>
      <c r="E144" s="9"/>
      <c r="F144" s="9"/>
      <c r="G144" s="9"/>
      <c r="H144" s="9"/>
      <c r="I144" s="9"/>
      <c r="J144" s="9"/>
      <c r="K144" s="9"/>
      <c r="L144" s="20">
        <v>0.30890000000000001</v>
      </c>
      <c r="M144" s="9"/>
      <c r="N144" s="20">
        <v>2.9919993511000002E-2</v>
      </c>
      <c r="O144" s="20">
        <v>1.185832203E-3</v>
      </c>
    </row>
    <row r="145" spans="2:15" x14ac:dyDescent="0.25">
      <c r="B145" s="26" t="s">
        <v>1075</v>
      </c>
      <c r="C145" s="14" t="s">
        <v>1076</v>
      </c>
      <c r="D145" s="14" t="s">
        <v>1077</v>
      </c>
      <c r="E145" s="14" t="s">
        <v>1078</v>
      </c>
      <c r="F145" s="22">
        <v>994</v>
      </c>
      <c r="G145" s="14" t="s">
        <v>1079</v>
      </c>
      <c r="H145" s="14" t="s">
        <v>49</v>
      </c>
      <c r="I145" s="17">
        <v>21</v>
      </c>
      <c r="J145" s="29">
        <v>405</v>
      </c>
      <c r="K145" s="17">
        <v>0</v>
      </c>
      <c r="L145" s="17">
        <v>0.30890000000000001</v>
      </c>
      <c r="M145" s="17">
        <v>5.5806537337230897E-5</v>
      </c>
      <c r="N145" s="17">
        <v>2.9919993511000002E-2</v>
      </c>
      <c r="O145" s="17">
        <v>1.185832203E-3</v>
      </c>
    </row>
  </sheetData>
  <mergeCells count="2">
    <mergeCell ref="B6:O6"/>
    <mergeCell ref="B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rightToLeft="1" zoomScale="85" zoomScaleNormal="85" workbookViewId="0">
      <selection activeCell="L10" sqref="L10"/>
    </sheetView>
  </sheetViews>
  <sheetFormatPr defaultRowHeight="12.75" customHeight="1" x14ac:dyDescent="0.25"/>
  <cols>
    <col min="2" max="2" width="28.88671875" bestFit="1" customWidth="1"/>
    <col min="3" max="3" width="27.21875" bestFit="1" customWidth="1"/>
    <col min="4" max="4" width="11.33203125" bestFit="1" customWidth="1"/>
    <col min="5" max="5" width="12.77734375" bestFit="1" customWidth="1"/>
    <col min="6" max="6" width="10.77734375" bestFit="1" customWidth="1"/>
    <col min="7" max="7" width="10.33203125" bestFit="1" customWidth="1"/>
    <col min="8" max="8" width="9.5546875" bestFit="1" customWidth="1"/>
    <col min="9" max="9" width="7.5546875" bestFit="1" customWidth="1"/>
    <col min="10" max="10" width="18.6640625" bestFit="1" customWidth="1"/>
    <col min="11" max="11" width="10.21875" bestFit="1" customWidth="1"/>
    <col min="12" max="12" width="23" bestFit="1" customWidth="1"/>
    <col min="13" max="13" width="27.33203125" bestFit="1" customWidth="1"/>
    <col min="14" max="14" width="24.33203125" bestFit="1" customWidth="1"/>
  </cols>
  <sheetData>
    <row r="1" spans="2:14" x14ac:dyDescent="0.25">
      <c r="B1" s="1" t="s">
        <v>0</v>
      </c>
      <c r="C1" s="1" t="s">
        <v>1</v>
      </c>
    </row>
    <row r="2" spans="2:14" x14ac:dyDescent="0.25">
      <c r="B2" s="1" t="s">
        <v>2</v>
      </c>
      <c r="C2" s="1" t="s">
        <v>3</v>
      </c>
    </row>
    <row r="3" spans="2:14" x14ac:dyDescent="0.25">
      <c r="B3" s="1" t="s">
        <v>4</v>
      </c>
      <c r="C3" s="1" t="s">
        <v>5</v>
      </c>
    </row>
    <row r="4" spans="2:14" x14ac:dyDescent="0.25">
      <c r="B4" s="1" t="s">
        <v>6</v>
      </c>
      <c r="C4" s="2">
        <v>7977</v>
      </c>
    </row>
    <row r="6" spans="2:14" x14ac:dyDescent="0.25">
      <c r="B6" s="41" t="s">
        <v>1080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3"/>
    </row>
    <row r="7" spans="2:14" x14ac:dyDescent="0.25">
      <c r="B7" s="44" t="s">
        <v>1081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2:14" x14ac:dyDescent="0.25">
      <c r="B8" s="4" t="s">
        <v>67</v>
      </c>
      <c r="C8" s="4" t="s">
        <v>68</v>
      </c>
      <c r="D8" s="4" t="s">
        <v>106</v>
      </c>
      <c r="E8" s="4" t="s">
        <v>69</v>
      </c>
      <c r="F8" s="4" t="s">
        <v>221</v>
      </c>
      <c r="G8" s="4" t="s">
        <v>72</v>
      </c>
      <c r="H8" s="4" t="s">
        <v>109</v>
      </c>
      <c r="I8" s="4" t="s">
        <v>110</v>
      </c>
      <c r="J8" s="4" t="s">
        <v>111</v>
      </c>
      <c r="K8" s="4" t="s">
        <v>75</v>
      </c>
      <c r="L8" s="4" t="s">
        <v>112</v>
      </c>
      <c r="M8" s="4" t="s">
        <v>76</v>
      </c>
      <c r="N8" s="4" t="s">
        <v>223</v>
      </c>
    </row>
    <row r="9" spans="2:14" x14ac:dyDescent="0.25">
      <c r="B9" s="5"/>
      <c r="C9" s="5"/>
      <c r="D9" s="5"/>
      <c r="E9" s="5"/>
      <c r="F9" s="5"/>
      <c r="G9" s="5"/>
      <c r="H9" s="6" t="s">
        <v>116</v>
      </c>
      <c r="I9" s="6" t="s">
        <v>117</v>
      </c>
      <c r="J9" s="6" t="s">
        <v>10</v>
      </c>
      <c r="K9" s="6" t="s">
        <v>10</v>
      </c>
      <c r="L9" s="6" t="s">
        <v>11</v>
      </c>
      <c r="M9" s="6" t="s">
        <v>11</v>
      </c>
      <c r="N9" s="6" t="s">
        <v>11</v>
      </c>
    </row>
    <row r="10" spans="2:14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</row>
    <row r="11" spans="2:14" x14ac:dyDescent="0.25">
      <c r="B11" s="18" t="s">
        <v>1082</v>
      </c>
      <c r="C11" s="9"/>
      <c r="D11" s="9"/>
      <c r="E11" s="9"/>
      <c r="F11" s="9"/>
      <c r="G11" s="9"/>
      <c r="H11" s="9"/>
      <c r="I11" s="9"/>
      <c r="J11" s="9"/>
      <c r="K11" s="20">
        <v>1541.86636</v>
      </c>
      <c r="L11" s="9"/>
      <c r="M11" s="20">
        <v>100</v>
      </c>
      <c r="N11" s="20">
        <v>5.9190507704430004</v>
      </c>
    </row>
    <row r="12" spans="2:14" x14ac:dyDescent="0.25">
      <c r="B12" s="18" t="s">
        <v>1083</v>
      </c>
      <c r="C12" s="9"/>
      <c r="D12" s="9"/>
      <c r="E12" s="9"/>
      <c r="F12" s="9"/>
      <c r="G12" s="9"/>
      <c r="H12" s="9"/>
      <c r="I12" s="9"/>
      <c r="J12" s="9"/>
      <c r="K12" s="20">
        <v>1541.86636</v>
      </c>
      <c r="L12" s="9"/>
      <c r="M12" s="20">
        <v>100</v>
      </c>
      <c r="N12" s="20">
        <v>5.9190507704430004</v>
      </c>
    </row>
    <row r="13" spans="2:14" x14ac:dyDescent="0.25">
      <c r="B13" s="18" t="s">
        <v>1084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2:14" x14ac:dyDescent="0.25">
      <c r="B14" s="18" t="s">
        <v>1085</v>
      </c>
      <c r="C14" s="9"/>
      <c r="D14" s="9"/>
      <c r="E14" s="9"/>
      <c r="F14" s="9"/>
      <c r="G14" s="9"/>
      <c r="H14" s="9"/>
      <c r="I14" s="9"/>
      <c r="J14" s="9"/>
      <c r="K14" s="20">
        <v>1541.86636</v>
      </c>
      <c r="L14" s="9"/>
      <c r="M14" s="20">
        <v>100</v>
      </c>
      <c r="N14" s="20">
        <v>5.9190507704430004</v>
      </c>
    </row>
    <row r="15" spans="2:14" x14ac:dyDescent="0.25">
      <c r="B15" s="26" t="s">
        <v>1086</v>
      </c>
      <c r="C15" s="14" t="s">
        <v>1087</v>
      </c>
      <c r="D15" s="14" t="s">
        <v>130</v>
      </c>
      <c r="E15" s="22">
        <v>513534974</v>
      </c>
      <c r="F15" s="14" t="s">
        <v>1088</v>
      </c>
      <c r="G15" s="14" t="s">
        <v>48</v>
      </c>
      <c r="H15" s="17">
        <v>15620</v>
      </c>
      <c r="I15" s="22">
        <v>1631</v>
      </c>
      <c r="J15" s="17">
        <v>0</v>
      </c>
      <c r="K15" s="17">
        <v>254.76220000000001</v>
      </c>
      <c r="L15" s="17">
        <v>0.160718355486</v>
      </c>
      <c r="M15" s="17">
        <v>16.522975441269001</v>
      </c>
      <c r="N15" s="17">
        <v>0.97800330515599998</v>
      </c>
    </row>
    <row r="16" spans="2:14" x14ac:dyDescent="0.25">
      <c r="B16" s="26" t="s">
        <v>1089</v>
      </c>
      <c r="C16" s="14" t="s">
        <v>1090</v>
      </c>
      <c r="D16" s="14" t="s">
        <v>130</v>
      </c>
      <c r="E16" s="22">
        <v>513534974</v>
      </c>
      <c r="F16" s="14" t="s">
        <v>1088</v>
      </c>
      <c r="G16" s="14" t="s">
        <v>48</v>
      </c>
      <c r="H16" s="17">
        <v>6828</v>
      </c>
      <c r="I16" s="22">
        <v>11370</v>
      </c>
      <c r="J16" s="17">
        <v>0</v>
      </c>
      <c r="K16" s="17">
        <v>776.34360000000004</v>
      </c>
      <c r="L16" s="17">
        <v>4.3756580629000001E-2</v>
      </c>
      <c r="M16" s="17">
        <v>50.350900709708</v>
      </c>
      <c r="N16" s="17">
        <v>2.9802953763829998</v>
      </c>
    </row>
    <row r="17" spans="2:14" x14ac:dyDescent="0.25">
      <c r="B17" s="26" t="s">
        <v>1091</v>
      </c>
      <c r="C17" s="14" t="s">
        <v>1092</v>
      </c>
      <c r="D17" s="14" t="s">
        <v>130</v>
      </c>
      <c r="E17" s="22">
        <v>513534974</v>
      </c>
      <c r="F17" s="14" t="s">
        <v>1088</v>
      </c>
      <c r="G17" s="14" t="s">
        <v>48</v>
      </c>
      <c r="H17" s="17">
        <v>29153</v>
      </c>
      <c r="I17" s="22">
        <v>1752</v>
      </c>
      <c r="J17" s="17">
        <v>0</v>
      </c>
      <c r="K17" s="17">
        <v>510.76056</v>
      </c>
      <c r="L17" s="17">
        <v>0.26795172218199997</v>
      </c>
      <c r="M17" s="17">
        <v>33.126123849020999</v>
      </c>
      <c r="N17" s="17">
        <v>1.9607520889029999</v>
      </c>
    </row>
    <row r="18" spans="2:14" x14ac:dyDescent="0.25">
      <c r="B18" s="18" t="s">
        <v>1093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5">
      <c r="B19" s="18" t="s">
        <v>1094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5">
      <c r="B20" s="18" t="s">
        <v>1095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5">
      <c r="B21" s="18" t="s">
        <v>1096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5">
      <c r="B22" s="18" t="s">
        <v>1097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5">
      <c r="B23" s="18" t="s">
        <v>1098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5">
      <c r="B24" s="18" t="s">
        <v>1099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5">
      <c r="B25" s="18" t="s">
        <v>1100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5">
      <c r="B26" s="18" t="s">
        <v>1101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</sheetData>
  <mergeCells count="2">
    <mergeCell ref="B6:N6"/>
    <mergeCell ref="B7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rightToLeft="1" workbookViewId="0">
      <selection activeCell="C16" sqref="C16"/>
    </sheetView>
  </sheetViews>
  <sheetFormatPr defaultRowHeight="12.75" customHeight="1" x14ac:dyDescent="0.25"/>
  <cols>
    <col min="2" max="2" width="49.21875" bestFit="1" customWidth="1"/>
    <col min="3" max="3" width="31.44140625" bestFit="1" customWidth="1"/>
    <col min="4" max="4" width="15" bestFit="1" customWidth="1"/>
    <col min="5" max="5" width="16.33203125" bestFit="1" customWidth="1"/>
    <col min="6" max="6" width="13.77734375" bestFit="1" customWidth="1"/>
    <col min="7" max="7" width="7.44140625" bestFit="1" customWidth="1"/>
    <col min="8" max="8" width="12.44140625" bestFit="1" customWidth="1"/>
    <col min="9" max="9" width="13.77734375" bestFit="1" customWidth="1"/>
    <col min="10" max="10" width="12.44140625" bestFit="1" customWidth="1"/>
    <col min="11" max="11" width="10" bestFit="1" customWidth="1"/>
    <col min="12" max="12" width="13.77734375" bestFit="1" customWidth="1"/>
    <col min="13" max="13" width="28.88671875" bestFit="1" customWidth="1"/>
    <col min="14" max="14" width="34" bestFit="1" customWidth="1"/>
    <col min="15" max="15" width="30.21875" bestFit="1" customWidth="1"/>
  </cols>
  <sheetData>
    <row r="1" spans="2:15" x14ac:dyDescent="0.25">
      <c r="B1" s="1" t="s">
        <v>0</v>
      </c>
      <c r="C1" s="1" t="s">
        <v>1</v>
      </c>
    </row>
    <row r="2" spans="2:15" x14ac:dyDescent="0.25">
      <c r="B2" s="1" t="s">
        <v>2</v>
      </c>
      <c r="C2" s="1" t="s">
        <v>3</v>
      </c>
    </row>
    <row r="3" spans="2:15" x14ac:dyDescent="0.25">
      <c r="B3" s="1" t="s">
        <v>4</v>
      </c>
      <c r="C3" s="1" t="s">
        <v>5</v>
      </c>
    </row>
    <row r="4" spans="2:15" x14ac:dyDescent="0.25">
      <c r="B4" s="1" t="s">
        <v>6</v>
      </c>
      <c r="C4" s="2">
        <v>7977</v>
      </c>
    </row>
    <row r="6" spans="2:15" x14ac:dyDescent="0.25">
      <c r="B6" s="41" t="s">
        <v>1102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2:15" x14ac:dyDescent="0.25">
      <c r="B7" s="44" t="s">
        <v>1103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</row>
    <row r="8" spans="2:15" x14ac:dyDescent="0.25">
      <c r="B8" s="4" t="s">
        <v>67</v>
      </c>
      <c r="C8" s="4" t="s">
        <v>68</v>
      </c>
      <c r="D8" s="4" t="s">
        <v>106</v>
      </c>
      <c r="E8" s="4" t="s">
        <v>69</v>
      </c>
      <c r="F8" s="4" t="s">
        <v>221</v>
      </c>
      <c r="G8" s="4" t="s">
        <v>70</v>
      </c>
      <c r="H8" s="4" t="s">
        <v>71</v>
      </c>
      <c r="I8" s="4" t="s">
        <v>72</v>
      </c>
      <c r="J8" s="4" t="s">
        <v>109</v>
      </c>
      <c r="K8" s="4" t="s">
        <v>110</v>
      </c>
      <c r="L8" s="4" t="s">
        <v>75</v>
      </c>
      <c r="M8" s="4" t="s">
        <v>112</v>
      </c>
      <c r="N8" s="4" t="s">
        <v>76</v>
      </c>
      <c r="O8" s="4" t="s">
        <v>223</v>
      </c>
    </row>
    <row r="9" spans="2:15" x14ac:dyDescent="0.25">
      <c r="B9" s="5"/>
      <c r="C9" s="5"/>
      <c r="D9" s="5"/>
      <c r="E9" s="5"/>
      <c r="F9" s="5"/>
      <c r="G9" s="5"/>
      <c r="H9" s="5"/>
      <c r="I9" s="5"/>
      <c r="J9" s="6" t="s">
        <v>116</v>
      </c>
      <c r="K9" s="6" t="s">
        <v>117</v>
      </c>
      <c r="L9" s="6" t="s">
        <v>10</v>
      </c>
      <c r="M9" s="6" t="s">
        <v>11</v>
      </c>
      <c r="N9" s="6" t="s">
        <v>11</v>
      </c>
      <c r="O9" s="6" t="s">
        <v>11</v>
      </c>
    </row>
    <row r="10" spans="2:15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118</v>
      </c>
      <c r="N10" s="6" t="s">
        <v>119</v>
      </c>
      <c r="O10" s="6" t="s">
        <v>120</v>
      </c>
    </row>
    <row r="11" spans="2:15" x14ac:dyDescent="0.25">
      <c r="B11" s="18" t="s">
        <v>1104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 t="s">
        <v>1105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 t="s">
        <v>1106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 t="s">
        <v>1107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 t="s">
        <v>1108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 t="s">
        <v>1109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 t="s">
        <v>1110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 t="s">
        <v>1111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 t="s">
        <v>1112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 t="s">
        <v>1113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 t="s">
        <v>1114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</sheetData>
  <mergeCells count="2">
    <mergeCell ref="B6:O6"/>
    <mergeCell ref="B7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rightToLeft="1" workbookViewId="0">
      <selection activeCell="C16" sqref="C16"/>
    </sheetView>
  </sheetViews>
  <sheetFormatPr defaultRowHeight="12.75" customHeight="1" x14ac:dyDescent="0.25"/>
  <cols>
    <col min="2" max="2" width="32.77734375" bestFit="1" customWidth="1"/>
    <col min="3" max="3" width="31.44140625" bestFit="1" customWidth="1"/>
    <col min="4" max="4" width="15" bestFit="1" customWidth="1"/>
    <col min="5" max="6" width="13.77734375" bestFit="1" customWidth="1"/>
    <col min="7" max="7" width="12.44140625" bestFit="1" customWidth="1"/>
    <col min="8" max="8" width="10" bestFit="1" customWidth="1"/>
    <col min="9" max="9" width="13.77734375" bestFit="1" customWidth="1"/>
    <col min="10" max="10" width="28.88671875" bestFit="1" customWidth="1"/>
    <col min="11" max="11" width="34" bestFit="1" customWidth="1"/>
    <col min="12" max="12" width="30.21875" bestFit="1" customWidth="1"/>
  </cols>
  <sheetData>
    <row r="1" spans="2:12" x14ac:dyDescent="0.25">
      <c r="B1" s="1" t="s">
        <v>0</v>
      </c>
      <c r="C1" s="1" t="s">
        <v>1</v>
      </c>
    </row>
    <row r="2" spans="2:12" x14ac:dyDescent="0.25">
      <c r="B2" s="1" t="s">
        <v>2</v>
      </c>
      <c r="C2" s="1" t="s">
        <v>3</v>
      </c>
    </row>
    <row r="3" spans="2:12" x14ac:dyDescent="0.25">
      <c r="B3" s="1" t="s">
        <v>4</v>
      </c>
      <c r="C3" s="1" t="s">
        <v>5</v>
      </c>
    </row>
    <row r="4" spans="2:12" x14ac:dyDescent="0.25">
      <c r="B4" s="1" t="s">
        <v>6</v>
      </c>
      <c r="C4" s="2">
        <v>7977</v>
      </c>
    </row>
    <row r="6" spans="2:12" x14ac:dyDescent="0.25">
      <c r="B6" s="41" t="s">
        <v>1115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12" x14ac:dyDescent="0.25">
      <c r="B7" s="44" t="s">
        <v>1116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2" x14ac:dyDescent="0.25">
      <c r="B8" s="4" t="s">
        <v>67</v>
      </c>
      <c r="C8" s="4" t="s">
        <v>68</v>
      </c>
      <c r="D8" s="4" t="s">
        <v>106</v>
      </c>
      <c r="E8" s="4" t="s">
        <v>221</v>
      </c>
      <c r="F8" s="4" t="s">
        <v>72</v>
      </c>
      <c r="G8" s="4" t="s">
        <v>109</v>
      </c>
      <c r="H8" s="4" t="s">
        <v>110</v>
      </c>
      <c r="I8" s="4" t="s">
        <v>75</v>
      </c>
      <c r="J8" s="4" t="s">
        <v>112</v>
      </c>
      <c r="K8" s="4" t="s">
        <v>76</v>
      </c>
      <c r="L8" s="4" t="s">
        <v>223</v>
      </c>
    </row>
    <row r="9" spans="2:12" x14ac:dyDescent="0.25">
      <c r="B9" s="5"/>
      <c r="C9" s="5"/>
      <c r="D9" s="5"/>
      <c r="E9" s="5"/>
      <c r="F9" s="5"/>
      <c r="G9" s="6" t="s">
        <v>116</v>
      </c>
      <c r="H9" s="6" t="s">
        <v>117</v>
      </c>
      <c r="I9" s="6" t="s">
        <v>10</v>
      </c>
      <c r="J9" s="6" t="s">
        <v>11</v>
      </c>
      <c r="K9" s="6" t="s">
        <v>11</v>
      </c>
      <c r="L9" s="6" t="s">
        <v>11</v>
      </c>
    </row>
    <row r="10" spans="2:12" x14ac:dyDescent="0.25">
      <c r="B10" s="5"/>
      <c r="C10" s="6" t="s">
        <v>12</v>
      </c>
      <c r="D10" s="6" t="s">
        <v>13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</row>
    <row r="11" spans="2:12" x14ac:dyDescent="0.25">
      <c r="B11" s="18" t="s">
        <v>1117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2:12" x14ac:dyDescent="0.25">
      <c r="B12" s="18" t="s">
        <v>1118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2:12" x14ac:dyDescent="0.25">
      <c r="B13" s="18" t="s">
        <v>1119</v>
      </c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mergeCells count="2">
    <mergeCell ref="B6:L6"/>
    <mergeCell ref="B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יתרת התחייבות להשקעה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Zeevik Levinger</cp:lastModifiedBy>
  <dcterms:modified xsi:type="dcterms:W3CDTF">2019-04-14T12:10:52Z</dcterms:modified>
</cp:coreProperties>
</file>