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Sheet2!$A$1:$H$536</definedName>
  </definedNames>
  <calcPr calcId="144525"/>
</workbook>
</file>

<file path=xl/sharedStrings.xml><?xml version="1.0" encoding="utf-8"?>
<sst xmlns="http://schemas.openxmlformats.org/spreadsheetml/2006/main" count="2179" uniqueCount="918">
  <si>
    <t>A</t>
  </si>
  <si>
    <t>Z</t>
  </si>
  <si>
    <t>N</t>
  </si>
  <si>
    <t>Qexp</t>
  </si>
  <si>
    <t>L</t>
  </si>
  <si>
    <t>Texp</t>
  </si>
  <si>
    <t>lg Texp</t>
  </si>
  <si>
    <t>Calc2 no Pa L</t>
  </si>
  <si>
    <t>lg Calc2 no Pa L</t>
  </si>
  <si>
    <t>母核</t>
  </si>
  <si>
    <t>子核</t>
  </si>
  <si>
    <t>母核自旋宇称</t>
  </si>
  <si>
    <t>子核自旋宇称</t>
  </si>
  <si>
    <t>Palpha</t>
  </si>
  <si>
    <t>lg Palpha</t>
  </si>
  <si>
    <t>A^1/6*Z^1/2</t>
  </si>
  <si>
    <t>Z*Q^(-1/2)</t>
  </si>
  <si>
    <t>AcAd/(Ac+Ad)</t>
  </si>
  <si>
    <t>ZcZd(A/Q)^(1/2)</t>
  </si>
  <si>
    <t>(AZcZd*(Ac^(1/3)+Ad^(1/3))）^(1/2)</t>
  </si>
  <si>
    <t>ROYER-UDL分126两个区间拟合</t>
  </si>
  <si>
    <t>T 考虑拟合的Palha</t>
  </si>
  <si>
    <t>lg T</t>
  </si>
  <si>
    <t>148Gd</t>
  </si>
  <si>
    <t>144Sm</t>
  </si>
  <si>
    <t>0+</t>
  </si>
  <si>
    <t>150Gd</t>
  </si>
  <si>
    <t>146Sm</t>
  </si>
  <si>
    <t>150Dy</t>
  </si>
  <si>
    <t>146Gd</t>
  </si>
  <si>
    <t>152Dy</t>
  </si>
  <si>
    <t>154Dy</t>
  </si>
  <si>
    <t>152Er</t>
  </si>
  <si>
    <t>148Dy</t>
  </si>
  <si>
    <t>154Er</t>
  </si>
  <si>
    <t>156Er</t>
  </si>
  <si>
    <t>154Yb</t>
  </si>
  <si>
    <t>150Er</t>
  </si>
  <si>
    <t>156Yb</t>
  </si>
  <si>
    <t>158Yb</t>
  </si>
  <si>
    <t>156Hf</t>
  </si>
  <si>
    <t>152Yb</t>
  </si>
  <si>
    <t>158Hf</t>
  </si>
  <si>
    <t>160Hf</t>
  </si>
  <si>
    <t>162Hf</t>
  </si>
  <si>
    <t>158W</t>
  </si>
  <si>
    <t>154Hf</t>
  </si>
  <si>
    <t>160W</t>
  </si>
  <si>
    <t>162W</t>
  </si>
  <si>
    <t>164W</t>
  </si>
  <si>
    <t>166W</t>
  </si>
  <si>
    <t>168W</t>
  </si>
  <si>
    <t>164Hf</t>
  </si>
  <si>
    <t>180W</t>
  </si>
  <si>
    <t>176Hf</t>
  </si>
  <si>
    <t>162Os</t>
  </si>
  <si>
    <t>166Os</t>
  </si>
  <si>
    <t>168Os</t>
  </si>
  <si>
    <t>170Os</t>
  </si>
  <si>
    <t>172Os</t>
  </si>
  <si>
    <t>174Os</t>
  </si>
  <si>
    <t>170W</t>
  </si>
  <si>
    <t>186Os</t>
  </si>
  <si>
    <t>182W</t>
  </si>
  <si>
    <t>166Pt</t>
  </si>
  <si>
    <t>168Pt</t>
  </si>
  <si>
    <t>164Os</t>
  </si>
  <si>
    <t>172Pt</t>
  </si>
  <si>
    <t>174Pt</t>
  </si>
  <si>
    <t>176Pt</t>
  </si>
  <si>
    <t>178Pt</t>
  </si>
  <si>
    <t>180Pt</t>
  </si>
  <si>
    <t>176Os</t>
  </si>
  <si>
    <t>182Pt</t>
  </si>
  <si>
    <t>178Os</t>
  </si>
  <si>
    <t>184Pt</t>
  </si>
  <si>
    <t>180Os</t>
  </si>
  <si>
    <t>190Pt</t>
  </si>
  <si>
    <t>172Hg</t>
  </si>
  <si>
    <t>174Hg</t>
  </si>
  <si>
    <t>170Pt</t>
  </si>
  <si>
    <t>176Hg</t>
  </si>
  <si>
    <t>178Hg</t>
  </si>
  <si>
    <t>180Hg</t>
  </si>
  <si>
    <t>182Hg</t>
  </si>
  <si>
    <t>184Hg</t>
  </si>
  <si>
    <t>186Hg</t>
  </si>
  <si>
    <t>178Pb</t>
  </si>
  <si>
    <t>180Pb</t>
  </si>
  <si>
    <t>184Pb</t>
  </si>
  <si>
    <t>186Pb</t>
  </si>
  <si>
    <t>188Pb</t>
  </si>
  <si>
    <t>190Pb</t>
  </si>
  <si>
    <t>192Pb</t>
  </si>
  <si>
    <t>188Hg</t>
  </si>
  <si>
    <t>186Po</t>
  </si>
  <si>
    <t>182Pb</t>
  </si>
  <si>
    <t>190Po</t>
  </si>
  <si>
    <t>194Rn</t>
  </si>
  <si>
    <t>194Po</t>
  </si>
  <si>
    <t>196Rn</t>
  </si>
  <si>
    <t>192Po</t>
  </si>
  <si>
    <t>196Po</t>
  </si>
  <si>
    <t>198Po</t>
  </si>
  <si>
    <t>194Pb</t>
  </si>
  <si>
    <t>200Rn</t>
  </si>
  <si>
    <t>202Ra</t>
  </si>
  <si>
    <t>198Rn</t>
  </si>
  <si>
    <t>200Po</t>
  </si>
  <si>
    <t>196Pb</t>
  </si>
  <si>
    <t>202Rn</t>
  </si>
  <si>
    <t>204Ra</t>
  </si>
  <si>
    <t>202Po</t>
  </si>
  <si>
    <t>198Pb</t>
  </si>
  <si>
    <t>204Rn</t>
  </si>
  <si>
    <t>208Th</t>
  </si>
  <si>
    <t>204Po</t>
  </si>
  <si>
    <t>200Pb</t>
  </si>
  <si>
    <t>206Rn</t>
  </si>
  <si>
    <t>208Ra</t>
  </si>
  <si>
    <t>206Po</t>
  </si>
  <si>
    <t>202Pb</t>
  </si>
  <si>
    <t>208Rn</t>
  </si>
  <si>
    <t>212Th</t>
  </si>
  <si>
    <t>208Po</t>
  </si>
  <si>
    <t>204Pb</t>
  </si>
  <si>
    <t>210Rn</t>
  </si>
  <si>
    <t>214Th</t>
  </si>
  <si>
    <t>210Ra</t>
  </si>
  <si>
    <t>216U</t>
  </si>
  <si>
    <t>212Rn</t>
  </si>
  <si>
    <t>214Ra</t>
  </si>
  <si>
    <t>216Th</t>
  </si>
  <si>
    <t>212Ra</t>
  </si>
  <si>
    <t>218U</t>
  </si>
  <si>
    <t>212Po</t>
  </si>
  <si>
    <t>208Pb</t>
  </si>
  <si>
    <t>214Rn</t>
  </si>
  <si>
    <t>210Po</t>
  </si>
  <si>
    <t>216Ra</t>
  </si>
  <si>
    <t>218Th</t>
  </si>
  <si>
    <t>214Po</t>
  </si>
  <si>
    <t>210Pb</t>
  </si>
  <si>
    <t>216Rn</t>
  </si>
  <si>
    <t>218Ra</t>
  </si>
  <si>
    <t>220Th</t>
  </si>
  <si>
    <t>222U</t>
  </si>
  <si>
    <t>216Po</t>
  </si>
  <si>
    <t>212Pb</t>
  </si>
  <si>
    <t>218Rn</t>
  </si>
  <si>
    <t>220Ra</t>
  </si>
  <si>
    <t>222Th</t>
  </si>
  <si>
    <t>224U</t>
  </si>
  <si>
    <t>218Po</t>
  </si>
  <si>
    <t>214Pb</t>
  </si>
  <si>
    <t>220Rn</t>
  </si>
  <si>
    <t>222Ra</t>
  </si>
  <si>
    <t>224Th</t>
  </si>
  <si>
    <t>226U</t>
  </si>
  <si>
    <t>228Pu</t>
  </si>
  <si>
    <t>222Rn</t>
  </si>
  <si>
    <t>224Ra</t>
  </si>
  <si>
    <t>226Th</t>
  </si>
  <si>
    <t>230Pu</t>
  </si>
  <si>
    <t>226Ra</t>
  </si>
  <si>
    <t>228Th</t>
  </si>
  <si>
    <t>230U</t>
  </si>
  <si>
    <t>232Pu</t>
  </si>
  <si>
    <t>228U</t>
  </si>
  <si>
    <t>234Cm</t>
  </si>
  <si>
    <t>230Th</t>
  </si>
  <si>
    <t>232U</t>
  </si>
  <si>
    <t>234Pu</t>
  </si>
  <si>
    <t>236Cm</t>
  </si>
  <si>
    <t>238Cf</t>
  </si>
  <si>
    <t>234U</t>
  </si>
  <si>
    <t>236Pu</t>
  </si>
  <si>
    <t>238Cm</t>
  </si>
  <si>
    <t>240Cf</t>
  </si>
  <si>
    <t>236U</t>
  </si>
  <si>
    <t>232Th</t>
  </si>
  <si>
    <t>238Pu</t>
  </si>
  <si>
    <t>240Cm</t>
  </si>
  <si>
    <t>242Cf</t>
  </si>
  <si>
    <t>244Fm</t>
  </si>
  <si>
    <t>240Pu</t>
  </si>
  <si>
    <t>242Cm</t>
  </si>
  <si>
    <t>244Cf</t>
  </si>
  <si>
    <t>242Pu</t>
  </si>
  <si>
    <t>238U</t>
  </si>
  <si>
    <t>244Cm</t>
  </si>
  <si>
    <t>246Cf</t>
  </si>
  <si>
    <t>248Fm</t>
  </si>
  <si>
    <t>244Pu</t>
  </si>
  <si>
    <t>240U</t>
  </si>
  <si>
    <t>246Cm</t>
  </si>
  <si>
    <t>248Cf</t>
  </si>
  <si>
    <t>248Cm</t>
  </si>
  <si>
    <t>250Cf</t>
  </si>
  <si>
    <t>252Fm</t>
  </si>
  <si>
    <t>254No</t>
  </si>
  <si>
    <t>250Fm</t>
  </si>
  <si>
    <t>256Rf</t>
  </si>
  <si>
    <t>252No</t>
  </si>
  <si>
    <t>252Cf</t>
  </si>
  <si>
    <t>254Fm</t>
  </si>
  <si>
    <t>256No</t>
  </si>
  <si>
    <t>258Rf</t>
  </si>
  <si>
    <t>260Sg</t>
  </si>
  <si>
    <t>254Cf</t>
  </si>
  <si>
    <t>250Cm</t>
  </si>
  <si>
    <t>256Fm</t>
  </si>
  <si>
    <t>258No</t>
  </si>
  <si>
    <t>260Rf</t>
  </si>
  <si>
    <t>264Hs</t>
  </si>
  <si>
    <t>268Hs</t>
  </si>
  <si>
    <t>264Sg</t>
  </si>
  <si>
    <t>270Ds</t>
  </si>
  <si>
    <t>266Hs</t>
  </si>
  <si>
    <t>270Hs</t>
  </si>
  <si>
    <t>266Sg</t>
  </si>
  <si>
    <t>286Fl</t>
  </si>
  <si>
    <t>282Cn</t>
  </si>
  <si>
    <t>288Fl</t>
  </si>
  <si>
    <t>284Cn</t>
  </si>
  <si>
    <t>290Lv</t>
  </si>
  <si>
    <t>292Lv</t>
  </si>
  <si>
    <t>294Ei</t>
  </si>
  <si>
    <t>149Tb</t>
  </si>
  <si>
    <t>145Eu</t>
  </si>
  <si>
    <t>1/2+</t>
  </si>
  <si>
    <t>5/2+</t>
  </si>
  <si>
    <t>151Ho</t>
  </si>
  <si>
    <t>147Tbm</t>
  </si>
  <si>
    <t>11/2(-)</t>
  </si>
  <si>
    <t>11/2-#</t>
  </si>
  <si>
    <t>151Hom</t>
  </si>
  <si>
    <t>147Tb</t>
  </si>
  <si>
    <t>1/2(+)</t>
  </si>
  <si>
    <t>(1/2+)</t>
  </si>
  <si>
    <t>153Tm</t>
  </si>
  <si>
    <t>149Ho</t>
  </si>
  <si>
    <t>(11/2-)</t>
  </si>
  <si>
    <t>153Tmm</t>
  </si>
  <si>
    <t>149Hom</t>
  </si>
  <si>
    <t>155Lu</t>
  </si>
  <si>
    <t>151Tm</t>
  </si>
  <si>
    <t>155Lum</t>
  </si>
  <si>
    <t>151Tmm</t>
  </si>
  <si>
    <t>155Lun</t>
  </si>
  <si>
    <t>25/2-#</t>
  </si>
  <si>
    <t>157Tan</t>
  </si>
  <si>
    <t>153Lu</t>
  </si>
  <si>
    <t>11/2-</t>
  </si>
  <si>
    <t>159Rem</t>
  </si>
  <si>
    <t>155Ta</t>
  </si>
  <si>
    <t>151Dy</t>
  </si>
  <si>
    <t>147Gd</t>
  </si>
  <si>
    <t>7/2(-)</t>
  </si>
  <si>
    <t>7/2-</t>
  </si>
  <si>
    <t>153Er</t>
  </si>
  <si>
    <t>149Dy</t>
  </si>
  <si>
    <t>155Yb</t>
  </si>
  <si>
    <t>151Er</t>
  </si>
  <si>
    <t>(7/2-)</t>
  </si>
  <si>
    <t>157Hf</t>
  </si>
  <si>
    <t>153Yb</t>
  </si>
  <si>
    <t>7/2-#</t>
  </si>
  <si>
    <t>159W</t>
  </si>
  <si>
    <t>155Hf</t>
  </si>
  <si>
    <t>161Os</t>
  </si>
  <si>
    <t>157W</t>
  </si>
  <si>
    <t>151Tb</t>
  </si>
  <si>
    <t>147Eu</t>
  </si>
  <si>
    <t>153Hom</t>
  </si>
  <si>
    <t>155Tm</t>
  </si>
  <si>
    <t>157Lum</t>
  </si>
  <si>
    <t>159Ta</t>
  </si>
  <si>
    <t>159Tam</t>
  </si>
  <si>
    <t>161Rem</t>
  </si>
  <si>
    <t>157Tam</t>
  </si>
  <si>
    <t>153Dy</t>
  </si>
  <si>
    <t>149Gd</t>
  </si>
  <si>
    <t>155Er</t>
  </si>
  <si>
    <t>157Yb</t>
  </si>
  <si>
    <t>161W</t>
  </si>
  <si>
    <t>163Os</t>
  </si>
  <si>
    <t>163Re</t>
  </si>
  <si>
    <t>163Rem</t>
  </si>
  <si>
    <t>165Irm</t>
  </si>
  <si>
    <t>163W</t>
  </si>
  <si>
    <t>159Hf</t>
  </si>
  <si>
    <t>165Os</t>
  </si>
  <si>
    <t>167Pt</t>
  </si>
  <si>
    <t>165Re</t>
  </si>
  <si>
    <t>161Ta</t>
  </si>
  <si>
    <t>165Rem</t>
  </si>
  <si>
    <t>161Tam</t>
  </si>
  <si>
    <t>167Ir</t>
  </si>
  <si>
    <t>167Irm</t>
  </si>
  <si>
    <t>167Os</t>
  </si>
  <si>
    <t>171Hg</t>
  </si>
  <si>
    <t>3/2-#</t>
  </si>
  <si>
    <t>167Rem</t>
  </si>
  <si>
    <t>163Ta</t>
  </si>
  <si>
    <t>169Ir</t>
  </si>
  <si>
    <t>169Irm</t>
  </si>
  <si>
    <t>171Aum</t>
  </si>
  <si>
    <t>169Os</t>
  </si>
  <si>
    <t>165W</t>
  </si>
  <si>
    <t>(5/2-)</t>
  </si>
  <si>
    <t>171Pt</t>
  </si>
  <si>
    <t>173Hg</t>
  </si>
  <si>
    <t>169Pt</t>
  </si>
  <si>
    <t>169Re</t>
  </si>
  <si>
    <t>165Ta</t>
  </si>
  <si>
    <t>(9/2-)</t>
  </si>
  <si>
    <t>(1/2+,3/2+)</t>
  </si>
  <si>
    <t>169Rem</t>
  </si>
  <si>
    <t>165Tam</t>
  </si>
  <si>
    <t>171Ir</t>
  </si>
  <si>
    <t>171Irm</t>
  </si>
  <si>
    <t>167Re</t>
  </si>
  <si>
    <t>173Au</t>
  </si>
  <si>
    <t>173Aum</t>
  </si>
  <si>
    <t>173Pt</t>
  </si>
  <si>
    <t>173Irm</t>
  </si>
  <si>
    <t>175Au</t>
  </si>
  <si>
    <t>175Aum</t>
  </si>
  <si>
    <t>177Tl</t>
  </si>
  <si>
    <t>177Tlm</t>
  </si>
  <si>
    <t>175Pt</t>
  </si>
  <si>
    <t>171Os</t>
  </si>
  <si>
    <t>177Hg</t>
  </si>
  <si>
    <t>179Pb</t>
  </si>
  <si>
    <t>175Hg</t>
  </si>
  <si>
    <t>175Ir</t>
  </si>
  <si>
    <t>171Re</t>
  </si>
  <si>
    <t>5/2-#</t>
  </si>
  <si>
    <t>177Au</t>
  </si>
  <si>
    <t>173Ir</t>
  </si>
  <si>
    <t>177Aum</t>
  </si>
  <si>
    <t>179Tl</t>
  </si>
  <si>
    <t>179Tlm</t>
  </si>
  <si>
    <t>177Pt</t>
  </si>
  <si>
    <t>173Os</t>
  </si>
  <si>
    <t>5/2-</t>
  </si>
  <si>
    <t>179Hg</t>
  </si>
  <si>
    <t>177Ir</t>
  </si>
  <si>
    <t>173Re</t>
  </si>
  <si>
    <t>179Au</t>
  </si>
  <si>
    <t>181Tlm</t>
  </si>
  <si>
    <t>179Pt</t>
  </si>
  <si>
    <t>175Os</t>
  </si>
  <si>
    <t>1/2-</t>
  </si>
  <si>
    <t>181Hg</t>
  </si>
  <si>
    <t>1/2(-#)</t>
  </si>
  <si>
    <t>183Pbm</t>
  </si>
  <si>
    <t>13/2+</t>
  </si>
  <si>
    <t>181Au</t>
  </si>
  <si>
    <t>(3/2-)</t>
  </si>
  <si>
    <t>183Tl</t>
  </si>
  <si>
    <t>183Tlm</t>
  </si>
  <si>
    <t>181Pt</t>
  </si>
  <si>
    <t>177Os</t>
  </si>
  <si>
    <t>183Hg</t>
  </si>
  <si>
    <t>185Pbm</t>
  </si>
  <si>
    <t>181Hgm</t>
  </si>
  <si>
    <t>183Au</t>
  </si>
  <si>
    <t>179Ir</t>
  </si>
  <si>
    <t>(5/2)-</t>
  </si>
  <si>
    <t>183Pt</t>
  </si>
  <si>
    <t>179Os</t>
  </si>
  <si>
    <t>185Hg</t>
  </si>
  <si>
    <t>187Pb</t>
  </si>
  <si>
    <t>3/2-</t>
  </si>
  <si>
    <t>187Pbm</t>
  </si>
  <si>
    <t>183Hgm</t>
  </si>
  <si>
    <t>13/2+#</t>
  </si>
  <si>
    <t>185Au</t>
  </si>
  <si>
    <t>181Ir</t>
  </si>
  <si>
    <t>187Tlm</t>
  </si>
  <si>
    <t>9/2(-)</t>
  </si>
  <si>
    <t>189Pb</t>
  </si>
  <si>
    <t>191Pbm</t>
  </si>
  <si>
    <t>187Hgm</t>
  </si>
  <si>
    <t>13/2(+)</t>
  </si>
  <si>
    <t>187Po</t>
  </si>
  <si>
    <t>183Pb</t>
  </si>
  <si>
    <t>(1/2-,5/2-)</t>
  </si>
  <si>
    <t>187Bi</t>
  </si>
  <si>
    <t>9/2-#</t>
  </si>
  <si>
    <t>187Bim</t>
  </si>
  <si>
    <t>1/2+#</t>
  </si>
  <si>
    <t>189Po</t>
  </si>
  <si>
    <t>185Pb</t>
  </si>
  <si>
    <t>189Bi</t>
  </si>
  <si>
    <t>185Tl</t>
  </si>
  <si>
    <t>1/2(+#)</t>
  </si>
  <si>
    <t>191At</t>
  </si>
  <si>
    <t>191Atm</t>
  </si>
  <si>
    <t>193Rn</t>
  </si>
  <si>
    <t>191Bi</t>
  </si>
  <si>
    <t>191Bim</t>
  </si>
  <si>
    <t>187Tl</t>
  </si>
  <si>
    <t>193At</t>
  </si>
  <si>
    <t>189Bim</t>
  </si>
  <si>
    <t>193Atm</t>
  </si>
  <si>
    <t>193Atn</t>
  </si>
  <si>
    <t>195Rn</t>
  </si>
  <si>
    <t>191Po</t>
  </si>
  <si>
    <t>195Rnm</t>
  </si>
  <si>
    <t>191Pom</t>
  </si>
  <si>
    <t>(13/2+)</t>
  </si>
  <si>
    <t>193Bi</t>
  </si>
  <si>
    <t>189Tlm</t>
  </si>
  <si>
    <t>193Bim</t>
  </si>
  <si>
    <t>189Tl</t>
  </si>
  <si>
    <t>195At</t>
  </si>
  <si>
    <t>197Fr</t>
  </si>
  <si>
    <t>195Po</t>
  </si>
  <si>
    <t>191Pb</t>
  </si>
  <si>
    <t>(3/2-)*</t>
  </si>
  <si>
    <t>195Pom</t>
  </si>
  <si>
    <t>(13/2+)*</t>
  </si>
  <si>
    <t>197Rn</t>
  </si>
  <si>
    <t>193Po</t>
  </si>
  <si>
    <t>197Rnm</t>
  </si>
  <si>
    <t>193Pom</t>
  </si>
  <si>
    <t>195Bi</t>
  </si>
  <si>
    <t>191Tlm</t>
  </si>
  <si>
    <t>195Bim</t>
  </si>
  <si>
    <t>191Tl</t>
  </si>
  <si>
    <t>197At</t>
  </si>
  <si>
    <t>197Atm</t>
  </si>
  <si>
    <t>199Fr</t>
  </si>
  <si>
    <t>199Frm</t>
  </si>
  <si>
    <t>195Atm</t>
  </si>
  <si>
    <t>197Po</t>
  </si>
  <si>
    <t>193Pb</t>
  </si>
  <si>
    <t>197Pom</t>
  </si>
  <si>
    <t>193Pbm</t>
  </si>
  <si>
    <t>201Ra</t>
  </si>
  <si>
    <t>201Ram</t>
  </si>
  <si>
    <t>199At</t>
  </si>
  <si>
    <t>199Atm</t>
  </si>
  <si>
    <t>201Fr</t>
  </si>
  <si>
    <t>201Frm</t>
  </si>
  <si>
    <t>199Po</t>
  </si>
  <si>
    <t>195Pb</t>
  </si>
  <si>
    <t>199Pom</t>
  </si>
  <si>
    <t>195Pbm</t>
  </si>
  <si>
    <t>13/2(+)*</t>
  </si>
  <si>
    <t>203Ra</t>
  </si>
  <si>
    <t>199Rn</t>
  </si>
  <si>
    <t>203Ram</t>
  </si>
  <si>
    <t>199Rnm</t>
  </si>
  <si>
    <t>201At</t>
  </si>
  <si>
    <t>197Bi</t>
  </si>
  <si>
    <t>203Fr</t>
  </si>
  <si>
    <t>9/2-*</t>
  </si>
  <si>
    <t>203Frm</t>
  </si>
  <si>
    <t>205Ac</t>
  </si>
  <si>
    <t>201Frn</t>
  </si>
  <si>
    <t>201Po</t>
  </si>
  <si>
    <t>197Pb</t>
  </si>
  <si>
    <t>3/2-*</t>
  </si>
  <si>
    <t>201Pom</t>
  </si>
  <si>
    <t>197Pbm</t>
  </si>
  <si>
    <t>13/2+*</t>
  </si>
  <si>
    <t>203Rn</t>
  </si>
  <si>
    <t>203Rnm</t>
  </si>
  <si>
    <t>203At</t>
  </si>
  <si>
    <t>199Bi</t>
  </si>
  <si>
    <t>9/2-</t>
  </si>
  <si>
    <t>205Fr</t>
  </si>
  <si>
    <t>207Ac</t>
  </si>
  <si>
    <t>203Po</t>
  </si>
  <si>
    <t>199Pb</t>
  </si>
  <si>
    <t>5/2-*</t>
  </si>
  <si>
    <t>203Pom</t>
  </si>
  <si>
    <t>205Rn</t>
  </si>
  <si>
    <t>207Ra</t>
  </si>
  <si>
    <t>209Thm</t>
  </si>
  <si>
    <t>205Ram</t>
  </si>
  <si>
    <t>205At</t>
  </si>
  <si>
    <t>201Bi</t>
  </si>
  <si>
    <t>207Fr</t>
  </si>
  <si>
    <t>205Po</t>
  </si>
  <si>
    <t>201Pb</t>
  </si>
  <si>
    <t>207Rn</t>
  </si>
  <si>
    <t>209Ra</t>
  </si>
  <si>
    <t>207At</t>
  </si>
  <si>
    <t>203Bi</t>
  </si>
  <si>
    <t>209Fr</t>
  </si>
  <si>
    <t>211Ac</t>
  </si>
  <si>
    <t>213Pa</t>
  </si>
  <si>
    <t>209Ac</t>
  </si>
  <si>
    <t>207Po</t>
  </si>
  <si>
    <t>203Pb</t>
  </si>
  <si>
    <t>209Rn</t>
  </si>
  <si>
    <t>209At</t>
  </si>
  <si>
    <t>205Bi</t>
  </si>
  <si>
    <t>211Fr</t>
  </si>
  <si>
    <t>215Pa</t>
  </si>
  <si>
    <t>209Po</t>
  </si>
  <si>
    <t>205Pbm</t>
  </si>
  <si>
    <t>1/2-*</t>
  </si>
  <si>
    <t>211Rn</t>
  </si>
  <si>
    <t>213Ra</t>
  </si>
  <si>
    <t>215Th</t>
  </si>
  <si>
    <t>211Ra</t>
  </si>
  <si>
    <t>(1/2-)</t>
  </si>
  <si>
    <t>5/2(-)</t>
  </si>
  <si>
    <t>209Bi</t>
  </si>
  <si>
    <t>205Tl</t>
  </si>
  <si>
    <t>211At</t>
  </si>
  <si>
    <t>207Bi</t>
  </si>
  <si>
    <t>213Fr</t>
  </si>
  <si>
    <t>215Ac</t>
  </si>
  <si>
    <t>217Pa</t>
  </si>
  <si>
    <t>213Ac</t>
  </si>
  <si>
    <t>211Pom</t>
  </si>
  <si>
    <t>207Pb</t>
  </si>
  <si>
    <t>(25/2+)</t>
  </si>
  <si>
    <t>213Rn</t>
  </si>
  <si>
    <t>9/2+#</t>
  </si>
  <si>
    <t>215Ra</t>
  </si>
  <si>
    <t>217Th</t>
  </si>
  <si>
    <t>219U</t>
  </si>
  <si>
    <t>211Bi</t>
  </si>
  <si>
    <t>207Tl</t>
  </si>
  <si>
    <t>213At</t>
  </si>
  <si>
    <t>215Fr</t>
  </si>
  <si>
    <t>217Ac</t>
  </si>
  <si>
    <t>217Acm</t>
  </si>
  <si>
    <t>(29/2)+</t>
  </si>
  <si>
    <t>213Po</t>
  </si>
  <si>
    <t>209Pb</t>
  </si>
  <si>
    <t>9/2+</t>
  </si>
  <si>
    <t>215Rn</t>
  </si>
  <si>
    <t>211Po</t>
  </si>
  <si>
    <t>9/2+*</t>
  </si>
  <si>
    <t>217Ra</t>
  </si>
  <si>
    <t>(9/2+)</t>
  </si>
  <si>
    <t>219Th</t>
  </si>
  <si>
    <t>221U</t>
  </si>
  <si>
    <t>213Bi</t>
  </si>
  <si>
    <t>209Tl</t>
  </si>
  <si>
    <t>215At</t>
  </si>
  <si>
    <t>219Ac</t>
  </si>
  <si>
    <t>221Pa</t>
  </si>
  <si>
    <t>215Po</t>
  </si>
  <si>
    <t>211Pb</t>
  </si>
  <si>
    <t>217Rn</t>
  </si>
  <si>
    <t>219Ra</t>
  </si>
  <si>
    <t>(7/2)+</t>
  </si>
  <si>
    <t>221Th</t>
  </si>
  <si>
    <t>7/2+#</t>
  </si>
  <si>
    <t>217At</t>
  </si>
  <si>
    <t>219Fr</t>
  </si>
  <si>
    <t>221Ac</t>
  </si>
  <si>
    <t>217Fr</t>
  </si>
  <si>
    <t>223Pa</t>
  </si>
  <si>
    <t>219Rn</t>
  </si>
  <si>
    <t>221Ra</t>
  </si>
  <si>
    <t>223Th</t>
  </si>
  <si>
    <t>(5/2)+</t>
  </si>
  <si>
    <t>225U</t>
  </si>
  <si>
    <t>5/2+#</t>
  </si>
  <si>
    <t>219At</t>
  </si>
  <si>
    <t>215Bi</t>
  </si>
  <si>
    <t>221Fr</t>
  </si>
  <si>
    <t>223Ac</t>
  </si>
  <si>
    <t>227Np</t>
  </si>
  <si>
    <t>229Am</t>
  </si>
  <si>
    <t>225Np</t>
  </si>
  <si>
    <t>219Po</t>
  </si>
  <si>
    <t>215Pb</t>
  </si>
  <si>
    <t>221Rn</t>
  </si>
  <si>
    <t>217Po</t>
  </si>
  <si>
    <t>7/2+</t>
  </si>
  <si>
    <t>223Ra</t>
  </si>
  <si>
    <t>3/2+</t>
  </si>
  <si>
    <t>225Th</t>
  </si>
  <si>
    <t>(3/2+)</t>
  </si>
  <si>
    <t>227U</t>
  </si>
  <si>
    <t>223Fr</t>
  </si>
  <si>
    <t>225Ac</t>
  </si>
  <si>
    <t>227Pa</t>
  </si>
  <si>
    <t>229Np</t>
  </si>
  <si>
    <t>225Pa</t>
  </si>
  <si>
    <t>223Rn</t>
  </si>
  <si>
    <t>7/2(+#)</t>
  </si>
  <si>
    <t>227Th</t>
  </si>
  <si>
    <t>229U</t>
  </si>
  <si>
    <t>231Pu</t>
  </si>
  <si>
    <t>233Cm</t>
  </si>
  <si>
    <t>229Pu</t>
  </si>
  <si>
    <t>3/2+#</t>
  </si>
  <si>
    <t>227Ac</t>
  </si>
  <si>
    <t>229Pa</t>
  </si>
  <si>
    <t>(5/2+)</t>
  </si>
  <si>
    <t>231Np</t>
  </si>
  <si>
    <t>(5/2)(+#)</t>
  </si>
  <si>
    <t>233Am</t>
  </si>
  <si>
    <t>229Th</t>
  </si>
  <si>
    <t>225Ra</t>
  </si>
  <si>
    <t>231U</t>
  </si>
  <si>
    <t>233Pu</t>
  </si>
  <si>
    <t>235Am</t>
  </si>
  <si>
    <t>231Th</t>
  </si>
  <si>
    <t>227Ra</t>
  </si>
  <si>
    <t>233U</t>
  </si>
  <si>
    <t>235Pu</t>
  </si>
  <si>
    <t>237Cm</t>
  </si>
  <si>
    <t>235Np</t>
  </si>
  <si>
    <t>231Pa</t>
  </si>
  <si>
    <t>237Am</t>
  </si>
  <si>
    <t>233Np</t>
  </si>
  <si>
    <t>241Cf</t>
  </si>
  <si>
    <t>237Cmp</t>
  </si>
  <si>
    <t>243Fm</t>
  </si>
  <si>
    <t>239Cf</t>
  </si>
  <si>
    <t>237Np</t>
  </si>
  <si>
    <t>233Pa</t>
  </si>
  <si>
    <t>239Am</t>
  </si>
  <si>
    <t>239Pu</t>
  </si>
  <si>
    <t>235Uxm</t>
  </si>
  <si>
    <t>241Cm</t>
  </si>
  <si>
    <t>237Pu</t>
  </si>
  <si>
    <t>243Cf</t>
  </si>
  <si>
    <t>239Cm</t>
  </si>
  <si>
    <t>239Np</t>
  </si>
  <si>
    <t>235Pa</t>
  </si>
  <si>
    <t>241Am</t>
  </si>
  <si>
    <t>245Es</t>
  </si>
  <si>
    <t>241Bkp</t>
  </si>
  <si>
    <t>247Md</t>
  </si>
  <si>
    <t>243Es</t>
  </si>
  <si>
    <t>(7/2+)</t>
  </si>
  <si>
    <t>247Mdm</t>
  </si>
  <si>
    <t>241Pu</t>
  </si>
  <si>
    <t>237U</t>
  </si>
  <si>
    <t>243Cm</t>
  </si>
  <si>
    <t>5/2+*</t>
  </si>
  <si>
    <t>245Cf</t>
  </si>
  <si>
    <t>247Fm</t>
  </si>
  <si>
    <t>247Fmm</t>
  </si>
  <si>
    <t>243Am</t>
  </si>
  <si>
    <t>247Es</t>
  </si>
  <si>
    <t>243Bkp</t>
  </si>
  <si>
    <t>245Cm</t>
  </si>
  <si>
    <t>7/2+*</t>
  </si>
  <si>
    <t>247Cf</t>
  </si>
  <si>
    <t>251No</t>
  </si>
  <si>
    <t>251Nom</t>
  </si>
  <si>
    <t>247Bk</t>
  </si>
  <si>
    <t>249Es</t>
  </si>
  <si>
    <t>245Bkp</t>
  </si>
  <si>
    <t>251Md</t>
  </si>
  <si>
    <t>253Lr</t>
  </si>
  <si>
    <t>249Md</t>
  </si>
  <si>
    <t>253Lrm</t>
  </si>
  <si>
    <t>249Mdm</t>
  </si>
  <si>
    <t>253No</t>
  </si>
  <si>
    <t>249Fm</t>
  </si>
  <si>
    <t>255Rf</t>
  </si>
  <si>
    <t>255Lr</t>
  </si>
  <si>
    <t>251Mdp</t>
  </si>
  <si>
    <t>251Cf</t>
  </si>
  <si>
    <t>247Cm</t>
  </si>
  <si>
    <t>253Fm</t>
  </si>
  <si>
    <t>249Cfm</t>
  </si>
  <si>
    <t>(1/2)+</t>
  </si>
  <si>
    <t>255No</t>
  </si>
  <si>
    <t>251Fmm</t>
  </si>
  <si>
    <t>257Rfm</t>
  </si>
  <si>
    <t>259Sg</t>
  </si>
  <si>
    <t>259Sgm</t>
  </si>
  <si>
    <t>255Rfm</t>
  </si>
  <si>
    <t>253Es</t>
  </si>
  <si>
    <t>249Bk</t>
  </si>
  <si>
    <t>257Lr</t>
  </si>
  <si>
    <t>253Md</t>
  </si>
  <si>
    <t>259Db</t>
  </si>
  <si>
    <t>255Lrm</t>
  </si>
  <si>
    <t>261Bh</t>
  </si>
  <si>
    <t>257Db</t>
  </si>
  <si>
    <t>259Rf</t>
  </si>
  <si>
    <t>255Nop</t>
  </si>
  <si>
    <t>261Sg</t>
  </si>
  <si>
    <t>257Rf</t>
  </si>
  <si>
    <t>255Es</t>
  </si>
  <si>
    <t>251Bkm</t>
  </si>
  <si>
    <t>259Lr</t>
  </si>
  <si>
    <t>255Mdp</t>
  </si>
  <si>
    <t>1/2-#</t>
  </si>
  <si>
    <t>257Fm</t>
  </si>
  <si>
    <t>253Cf</t>
  </si>
  <si>
    <t>259No</t>
  </si>
  <si>
    <t>255Fm</t>
  </si>
  <si>
    <t>261Rf</t>
  </si>
  <si>
    <t>257No</t>
  </si>
  <si>
    <t>263Sg</t>
  </si>
  <si>
    <t>265Hs</t>
  </si>
  <si>
    <t>267Ds</t>
  </si>
  <si>
    <t>263Hs</t>
  </si>
  <si>
    <t>263Rf</t>
  </si>
  <si>
    <t>269Ds</t>
  </si>
  <si>
    <t>265Hsm</t>
  </si>
  <si>
    <t>269Hs</t>
  </si>
  <si>
    <t>265Sg</t>
  </si>
  <si>
    <t>271Ds</t>
  </si>
  <si>
    <t>267Hs</t>
  </si>
  <si>
    <t>13/2-#</t>
  </si>
  <si>
    <t>271Dsm</t>
  </si>
  <si>
    <t>273Ds</t>
  </si>
  <si>
    <t>277Cn</t>
  </si>
  <si>
    <t>273Dsm</t>
  </si>
  <si>
    <t>277Ds</t>
  </si>
  <si>
    <t>273Hs</t>
  </si>
  <si>
    <t>11/2+#</t>
  </si>
  <si>
    <t>281Cn</t>
  </si>
  <si>
    <t>289Fl</t>
  </si>
  <si>
    <t>285Cn</t>
  </si>
  <si>
    <t>148Eu</t>
  </si>
  <si>
    <t>144Pm</t>
  </si>
  <si>
    <t>152Ho</t>
  </si>
  <si>
    <t>148Tb</t>
  </si>
  <si>
    <t>152Hom</t>
  </si>
  <si>
    <t>148Tbm</t>
  </si>
  <si>
    <t>9+</t>
  </si>
  <si>
    <t>(9)+</t>
  </si>
  <si>
    <t>154Ho</t>
  </si>
  <si>
    <t>150Tb</t>
  </si>
  <si>
    <t>(2)-</t>
  </si>
  <si>
    <t>154Tm</t>
  </si>
  <si>
    <t>150Ho</t>
  </si>
  <si>
    <t>(2-)</t>
  </si>
  <si>
    <t>154Tmm</t>
  </si>
  <si>
    <t>150Hom</t>
  </si>
  <si>
    <t>(9+)</t>
  </si>
  <si>
    <t>156Tm</t>
  </si>
  <si>
    <t>156Lum</t>
  </si>
  <si>
    <t>152Tmm</t>
  </si>
  <si>
    <t>158Ta</t>
  </si>
  <si>
    <t>154Lu</t>
  </si>
  <si>
    <t>158Tam</t>
  </si>
  <si>
    <t>154Lum</t>
  </si>
  <si>
    <t>160Re</t>
  </si>
  <si>
    <t>156Ta</t>
  </si>
  <si>
    <t>(4-)</t>
  </si>
  <si>
    <t>162Re</t>
  </si>
  <si>
    <t>162Rem</t>
  </si>
  <si>
    <t>164Rem</t>
  </si>
  <si>
    <t>160Tam</t>
  </si>
  <si>
    <t>164Irm</t>
  </si>
  <si>
    <t>160Rem</t>
  </si>
  <si>
    <t>166Ir</t>
  </si>
  <si>
    <t>166Irm</t>
  </si>
  <si>
    <t>168Ir</t>
  </si>
  <si>
    <t>164Re</t>
  </si>
  <si>
    <t>168Irm</t>
  </si>
  <si>
    <t>170Ir</t>
  </si>
  <si>
    <t>166Rep</t>
  </si>
  <si>
    <t>(3-)</t>
  </si>
  <si>
    <t>3-#</t>
  </si>
  <si>
    <t>170Irm</t>
  </si>
  <si>
    <t>166Re</t>
  </si>
  <si>
    <t>(8+)</t>
  </si>
  <si>
    <t>(7+)</t>
  </si>
  <si>
    <t>172Ir</t>
  </si>
  <si>
    <t>168Re</t>
  </si>
  <si>
    <t>(3-,4-)</t>
  </si>
  <si>
    <t>172Irm</t>
  </si>
  <si>
    <t>174Ir</t>
  </si>
  <si>
    <t>170Re</t>
  </si>
  <si>
    <t>(3+)</t>
  </si>
  <si>
    <t>(5+)</t>
  </si>
  <si>
    <t>174Irm</t>
  </si>
  <si>
    <t>170Au</t>
  </si>
  <si>
    <t>170Aum</t>
  </si>
  <si>
    <t>176Au</t>
  </si>
  <si>
    <t>186Au</t>
  </si>
  <si>
    <t>182Ir</t>
  </si>
  <si>
    <t>3+</t>
  </si>
  <si>
    <t>180Tl</t>
  </si>
  <si>
    <t>176Aum</t>
  </si>
  <si>
    <t>4(-)</t>
  </si>
  <si>
    <t>186Tlm</t>
  </si>
  <si>
    <t>182Au</t>
  </si>
  <si>
    <t>7(+)</t>
  </si>
  <si>
    <t>(2+)</t>
  </si>
  <si>
    <t>186Bi</t>
  </si>
  <si>
    <t>182Tl</t>
  </si>
  <si>
    <t>186Bim</t>
  </si>
  <si>
    <t>182Tlm</t>
  </si>
  <si>
    <t>(10-)</t>
  </si>
  <si>
    <t>190Bi</t>
  </si>
  <si>
    <t>186Tl</t>
  </si>
  <si>
    <t>190Bim</t>
  </si>
  <si>
    <t>192At</t>
  </si>
  <si>
    <t>188Bi</t>
  </si>
  <si>
    <t>3+#</t>
  </si>
  <si>
    <t>192Atm</t>
  </si>
  <si>
    <t>188Bim</t>
  </si>
  <si>
    <t>(9-,10-)</t>
  </si>
  <si>
    <t>7+#</t>
  </si>
  <si>
    <t>192Bi</t>
  </si>
  <si>
    <t>188Tl</t>
  </si>
  <si>
    <t>192Bim</t>
  </si>
  <si>
    <t>188Tlm</t>
  </si>
  <si>
    <t>194At</t>
  </si>
  <si>
    <t>190Bin</t>
  </si>
  <si>
    <t>(4-,5-)</t>
  </si>
  <si>
    <t>(5-)</t>
  </si>
  <si>
    <t>194Atm</t>
  </si>
  <si>
    <t>194Bi</t>
  </si>
  <si>
    <t>190Tl</t>
  </si>
  <si>
    <t>2(-)</t>
  </si>
  <si>
    <t>194Bin</t>
  </si>
  <si>
    <t>190Tlm</t>
  </si>
  <si>
    <t>7(+#)</t>
  </si>
  <si>
    <t>196Bi</t>
  </si>
  <si>
    <t>192Tlp</t>
  </si>
  <si>
    <t>196Bin</t>
  </si>
  <si>
    <t>192Tln</t>
  </si>
  <si>
    <t>(8-)</t>
  </si>
  <si>
    <t>200Frm</t>
  </si>
  <si>
    <t>196Atm</t>
  </si>
  <si>
    <t>10-#</t>
  </si>
  <si>
    <t>200At</t>
  </si>
  <si>
    <t>200Atn</t>
  </si>
  <si>
    <t>196Bim</t>
  </si>
  <si>
    <t>202At</t>
  </si>
  <si>
    <t>198Bi</t>
  </si>
  <si>
    <t>3(+)</t>
  </si>
  <si>
    <t>202Atm</t>
  </si>
  <si>
    <t>198Bim</t>
  </si>
  <si>
    <t>202Atn</t>
  </si>
  <si>
    <t>198Bin</t>
  </si>
  <si>
    <t>10(-)</t>
  </si>
  <si>
    <t>204At</t>
  </si>
  <si>
    <t>200Bi</t>
  </si>
  <si>
    <t>7+</t>
  </si>
  <si>
    <t>206At</t>
  </si>
  <si>
    <t>202Bi</t>
  </si>
  <si>
    <t>(5)+</t>
  </si>
  <si>
    <t>5(+#)</t>
  </si>
  <si>
    <t>208At</t>
  </si>
  <si>
    <t>204Bi</t>
  </si>
  <si>
    <t>6+</t>
  </si>
  <si>
    <t>210At</t>
  </si>
  <si>
    <t>206Bi</t>
  </si>
  <si>
    <t>6(+)</t>
  </si>
  <si>
    <t>212Fr</t>
  </si>
  <si>
    <t>5+*</t>
  </si>
  <si>
    <t>212At</t>
  </si>
  <si>
    <t>208Bi</t>
  </si>
  <si>
    <t>(1-)</t>
  </si>
  <si>
    <t>5+</t>
  </si>
  <si>
    <t>214Fr</t>
  </si>
  <si>
    <t>216Ac</t>
  </si>
  <si>
    <t>216Acm</t>
  </si>
  <si>
    <t>(9-)</t>
  </si>
  <si>
    <t>212Bi</t>
  </si>
  <si>
    <t>208Tl</t>
  </si>
  <si>
    <t>1(-)</t>
  </si>
  <si>
    <t>218Ac</t>
  </si>
  <si>
    <t>1-#</t>
  </si>
  <si>
    <t>220Pa</t>
  </si>
  <si>
    <t>214Bi</t>
  </si>
  <si>
    <t>210Tl</t>
  </si>
  <si>
    <t>5+#</t>
  </si>
  <si>
    <t>218Fr</t>
  </si>
  <si>
    <t>214At</t>
  </si>
  <si>
    <t>218Frm</t>
  </si>
  <si>
    <t>214Atn</t>
  </si>
  <si>
    <t>218At</t>
  </si>
  <si>
    <t>220Fr</t>
  </si>
  <si>
    <t>216At</t>
  </si>
  <si>
    <t>1+*</t>
  </si>
  <si>
    <t>222Ac</t>
  </si>
  <si>
    <t>224Pa</t>
  </si>
  <si>
    <t>220Ac</t>
  </si>
  <si>
    <t>5-#</t>
  </si>
  <si>
    <t>220At</t>
  </si>
  <si>
    <t>216Bim</t>
  </si>
  <si>
    <t>3(-#)</t>
  </si>
  <si>
    <t>(3)(-#)</t>
  </si>
  <si>
    <t>226Ac</t>
  </si>
  <si>
    <t>222Fr</t>
  </si>
  <si>
    <t>(1)(-#)</t>
  </si>
  <si>
    <t>2-*</t>
  </si>
  <si>
    <t>228Pa</t>
  </si>
  <si>
    <t>224Ac</t>
  </si>
  <si>
    <t>(0-)</t>
  </si>
  <si>
    <t>230Pa</t>
  </si>
  <si>
    <t>242Amm</t>
  </si>
  <si>
    <t>238Np</t>
  </si>
  <si>
    <t>2+</t>
  </si>
  <si>
    <t>246Es</t>
  </si>
  <si>
    <t>242Bkp</t>
  </si>
  <si>
    <t>4-#</t>
  </si>
  <si>
    <t>248Es</t>
  </si>
  <si>
    <t>244Bk</t>
  </si>
  <si>
    <t>2-#</t>
  </si>
  <si>
    <t>252Es</t>
  </si>
  <si>
    <t>248Bk</t>
  </si>
  <si>
    <t>(4+)</t>
  </si>
  <si>
    <t>6+#</t>
  </si>
  <si>
    <t>254Esm</t>
  </si>
  <si>
    <t>250Bk</t>
  </si>
  <si>
    <t>256Mdm</t>
  </si>
  <si>
    <t>258Md</t>
  </si>
  <si>
    <t>254Es</t>
  </si>
  <si>
    <t>8-#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</si>
</sst>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36"/>
  <sheetViews>
    <sheetView workbookViewId="0">
      <selection activeCell="A1" sqref="$A1:$XFD1048576"/>
    </sheetView>
  </sheetViews>
  <sheetFormatPr defaultColWidth="9" defaultRowHeight="14.4"/>
  <cols>
    <col min="1" max="16384" width="9" style="1"/>
  </cols>
  <sheetData>
    <row r="1" s="1" customFormat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1" t="s">
        <v>15</v>
      </c>
      <c r="W1" s="1" t="s">
        <v>16</v>
      </c>
      <c r="X1" s="1" t="s">
        <v>18</v>
      </c>
      <c r="Y1" s="1" t="s">
        <v>19</v>
      </c>
      <c r="AA1" s="1" t="s">
        <v>14</v>
      </c>
      <c r="AB1" s="1" t="s">
        <v>20</v>
      </c>
      <c r="AG1" s="1" t="s">
        <v>21</v>
      </c>
      <c r="AH1" s="1" t="s">
        <v>22</v>
      </c>
    </row>
    <row r="2" s="1" customFormat="1" spans="1:37">
      <c r="A2" s="1">
        <v>148</v>
      </c>
      <c r="B2" s="1">
        <v>64</v>
      </c>
      <c r="C2" s="2">
        <v>84</v>
      </c>
      <c r="D2" s="1">
        <v>3.2715</v>
      </c>
      <c r="E2" s="1">
        <v>0</v>
      </c>
      <c r="F2" s="1">
        <v>2237386053</v>
      </c>
      <c r="G2" s="1">
        <v>9.3497</v>
      </c>
      <c r="H2" s="1">
        <v>482565843.6</v>
      </c>
      <c r="I2" s="1">
        <v>8.6836</v>
      </c>
      <c r="J2" s="1" t="s">
        <v>23</v>
      </c>
      <c r="K2" s="1" t="s">
        <v>24</v>
      </c>
      <c r="L2" s="1" t="s">
        <v>25</v>
      </c>
      <c r="M2" s="1" t="s">
        <v>25</v>
      </c>
      <c r="N2" s="1">
        <f t="shared" ref="N2:N65" si="0">H2/F2</f>
        <v>0.215682869280852</v>
      </c>
      <c r="O2" s="1">
        <f t="shared" ref="O2:O65" si="1">LOG(N2)</f>
        <v>-0.666184347582866</v>
      </c>
      <c r="P2" s="1">
        <f t="shared" ref="P2:P65" si="2">A2^(1/6)*SQRT(B2)</f>
        <v>18.3992564592276</v>
      </c>
      <c r="Q2" s="1">
        <f t="shared" ref="Q2:Q65" si="3">B2/SQRT(D2)</f>
        <v>35.3839662128896</v>
      </c>
      <c r="R2" s="1">
        <f t="shared" ref="R2:R65" si="4">(A2-4)*4/A2</f>
        <v>3.89189189189189</v>
      </c>
      <c r="S2" s="1">
        <f t="shared" ref="S2:S65" si="5">(B2-2)*2*SQRT(R2/D2)</f>
        <v>135.24730093472</v>
      </c>
      <c r="T2" s="1">
        <f t="shared" ref="T2:T65" si="6">SQRT(R2*(B2-2)*2*(4^(1/3)+(A2-4)^(1/3)))</f>
        <v>57.4071635641812</v>
      </c>
      <c r="V2" s="1">
        <v>18.3992564592276</v>
      </c>
      <c r="W2" s="1">
        <v>35.3839662128896</v>
      </c>
      <c r="X2" s="1">
        <v>135.24730093472</v>
      </c>
      <c r="Y2" s="1">
        <v>57.4071635641812</v>
      </c>
      <c r="AA2" s="1">
        <v>-0.666184347582866</v>
      </c>
      <c r="AB2" s="1">
        <v>0.2223</v>
      </c>
      <c r="AC2" s="1">
        <f t="shared" ref="AC2:AC65" si="7">LOG(AB2)</f>
        <v>-0.653060537301009</v>
      </c>
      <c r="AD2" s="1">
        <f t="shared" ref="AD2:AD65" si="8">(AC2-AA2)^2</f>
        <v>0.000172234396314165</v>
      </c>
      <c r="AE2" s="1">
        <f>AVERAGE(AD2:AD160)</f>
        <v>0.0452615168015655</v>
      </c>
      <c r="AF2" s="1">
        <f>SQRT(AE2)</f>
        <v>0.212747542410166</v>
      </c>
      <c r="AG2" s="1">
        <f t="shared" ref="AG2:AG65" si="9">H2/AB2</f>
        <v>2170786520.91768</v>
      </c>
      <c r="AH2" s="1">
        <f t="shared" ref="AH2:AH65" si="10">LOG(AG2)</f>
        <v>9.33661711624757</v>
      </c>
      <c r="AI2" s="1">
        <f t="shared" ref="AI2:AI65" si="11">(AH2-G2)^2</f>
        <v>0.000171161847279648</v>
      </c>
      <c r="AJ2" s="1">
        <f>AVERAGE(AI2:AI536)</f>
        <v>0.06615518514465</v>
      </c>
      <c r="AK2" s="1">
        <f>SQRT(AJ2)</f>
        <v>0.25720650292061</v>
      </c>
    </row>
    <row r="3" s="1" customFormat="1" spans="1:35">
      <c r="A3" s="1">
        <v>150</v>
      </c>
      <c r="B3" s="1">
        <v>64</v>
      </c>
      <c r="C3" s="1">
        <v>86</v>
      </c>
      <c r="D3" s="1">
        <v>2.8073</v>
      </c>
      <c r="E3" s="1">
        <v>0</v>
      </c>
      <c r="F3" s="1">
        <v>56486897540000</v>
      </c>
      <c r="G3" s="1">
        <v>13.7519</v>
      </c>
      <c r="H3" s="1">
        <v>14715475980000</v>
      </c>
      <c r="I3" s="1">
        <v>13.1678</v>
      </c>
      <c r="J3" s="1" t="s">
        <v>26</v>
      </c>
      <c r="K3" s="1" t="s">
        <v>27</v>
      </c>
      <c r="L3" s="1" t="s">
        <v>25</v>
      </c>
      <c r="M3" s="1" t="s">
        <v>25</v>
      </c>
      <c r="N3" s="1">
        <f t="shared" si="0"/>
        <v>0.260511315382112</v>
      </c>
      <c r="O3" s="1">
        <f t="shared" si="1"/>
        <v>-0.584173408252037</v>
      </c>
      <c r="P3" s="1">
        <f t="shared" si="2"/>
        <v>18.440464802668</v>
      </c>
      <c r="Q3" s="1">
        <f t="shared" si="3"/>
        <v>38.1975546700765</v>
      </c>
      <c r="R3" s="1">
        <f t="shared" si="4"/>
        <v>3.89333333333333</v>
      </c>
      <c r="S3" s="1">
        <f t="shared" si="5"/>
        <v>146.028648681166</v>
      </c>
      <c r="T3" s="1">
        <f t="shared" si="6"/>
        <v>57.5192509558201</v>
      </c>
      <c r="V3" s="1">
        <v>18.440464802668</v>
      </c>
      <c r="W3" s="1">
        <v>38.1975546700765</v>
      </c>
      <c r="X3" s="1">
        <v>146.028648681166</v>
      </c>
      <c r="Y3" s="1">
        <v>57.5192509558201</v>
      </c>
      <c r="AA3" s="1">
        <v>-0.584173408252037</v>
      </c>
      <c r="AB3" s="1">
        <v>0.2829</v>
      </c>
      <c r="AC3" s="1">
        <f t="shared" si="7"/>
        <v>-0.548367052543009</v>
      </c>
      <c r="AD3" s="1">
        <f t="shared" si="8"/>
        <v>0.00128209510916143</v>
      </c>
      <c r="AG3" s="1">
        <f t="shared" si="9"/>
        <v>52016528738070</v>
      </c>
      <c r="AH3" s="1">
        <f t="shared" si="10"/>
        <v>13.7161413666949</v>
      </c>
      <c r="AI3" s="1">
        <f t="shared" si="11"/>
        <v>0.00127867985585092</v>
      </c>
    </row>
    <row r="4" s="1" customFormat="1" spans="1:35">
      <c r="A4" s="1">
        <v>150</v>
      </c>
      <c r="B4" s="1">
        <v>66</v>
      </c>
      <c r="C4" s="2">
        <v>84</v>
      </c>
      <c r="D4" s="1">
        <v>4.3513</v>
      </c>
      <c r="E4" s="1">
        <v>0</v>
      </c>
      <c r="F4" s="1">
        <v>1178.630137</v>
      </c>
      <c r="G4" s="1">
        <v>3.0714</v>
      </c>
      <c r="H4" s="1">
        <v>147.3041304</v>
      </c>
      <c r="I4" s="1">
        <v>2.1682</v>
      </c>
      <c r="J4" s="1" t="s">
        <v>28</v>
      </c>
      <c r="K4" s="1" t="s">
        <v>29</v>
      </c>
      <c r="L4" s="1" t="s">
        <v>25</v>
      </c>
      <c r="M4" s="1" t="s">
        <v>25</v>
      </c>
      <c r="N4" s="1">
        <f t="shared" si="0"/>
        <v>0.124979097153359</v>
      </c>
      <c r="O4" s="1">
        <f t="shared" si="1"/>
        <v>-0.903162616992426</v>
      </c>
      <c r="P4" s="1">
        <f t="shared" si="2"/>
        <v>18.7263805320265</v>
      </c>
      <c r="Q4" s="1">
        <f t="shared" si="3"/>
        <v>31.639850457462</v>
      </c>
      <c r="R4" s="1">
        <f t="shared" si="4"/>
        <v>3.89333333333333</v>
      </c>
      <c r="S4" s="1">
        <f t="shared" si="5"/>
        <v>121.076888116646</v>
      </c>
      <c r="T4" s="1">
        <f t="shared" si="6"/>
        <v>58.4396174107599</v>
      </c>
      <c r="V4" s="1">
        <v>18.7263805320265</v>
      </c>
      <c r="W4" s="1">
        <v>31.639850457462</v>
      </c>
      <c r="X4" s="1">
        <v>121.076888116646</v>
      </c>
      <c r="Y4" s="1">
        <v>58.4396174107599</v>
      </c>
      <c r="AA4" s="1">
        <v>-0.903162616992426</v>
      </c>
      <c r="AB4" s="1">
        <v>0.1345</v>
      </c>
      <c r="AC4" s="1">
        <f t="shared" si="7"/>
        <v>-0.871277715661573</v>
      </c>
      <c r="AD4" s="1">
        <f t="shared" si="8"/>
        <v>0.00101664693287822</v>
      </c>
      <c r="AG4" s="1">
        <f t="shared" si="9"/>
        <v>1095.19799553903</v>
      </c>
      <c r="AH4" s="1">
        <f t="shared" si="10"/>
        <v>3.03949264026916</v>
      </c>
      <c r="AI4" s="1">
        <f t="shared" si="11"/>
        <v>0.00101807960499296</v>
      </c>
    </row>
    <row r="5" s="1" customFormat="1" spans="1:35">
      <c r="A5" s="1">
        <v>152</v>
      </c>
      <c r="B5" s="1">
        <v>66</v>
      </c>
      <c r="C5" s="1">
        <v>86</v>
      </c>
      <c r="D5" s="1">
        <v>3.7266</v>
      </c>
      <c r="E5" s="1">
        <v>0</v>
      </c>
      <c r="F5" s="1">
        <v>8508440.914</v>
      </c>
      <c r="G5" s="1">
        <v>6.9298</v>
      </c>
      <c r="H5" s="1">
        <v>1825348.703</v>
      </c>
      <c r="I5" s="1">
        <v>6.2613</v>
      </c>
      <c r="J5" s="1" t="s">
        <v>30</v>
      </c>
      <c r="K5" s="1" t="s">
        <v>23</v>
      </c>
      <c r="L5" s="1" t="s">
        <v>25</v>
      </c>
      <c r="M5" s="1" t="s">
        <v>25</v>
      </c>
      <c r="N5" s="1">
        <f t="shared" si="0"/>
        <v>0.214533863659619</v>
      </c>
      <c r="O5" s="1">
        <f t="shared" si="1"/>
        <v>-0.66850414571827</v>
      </c>
      <c r="P5" s="1">
        <f t="shared" si="2"/>
        <v>18.7677653872617</v>
      </c>
      <c r="Q5" s="1">
        <f t="shared" si="3"/>
        <v>34.1890903348282</v>
      </c>
      <c r="R5" s="1">
        <f t="shared" si="4"/>
        <v>3.89473684210526</v>
      </c>
      <c r="S5" s="1">
        <f t="shared" si="5"/>
        <v>130.855698256445</v>
      </c>
      <c r="T5" s="1">
        <f t="shared" si="6"/>
        <v>58.5521329673967</v>
      </c>
      <c r="V5" s="1">
        <v>18.7677653872617</v>
      </c>
      <c r="W5" s="1">
        <v>34.1890903348282</v>
      </c>
      <c r="X5" s="1">
        <v>130.855698256445</v>
      </c>
      <c r="Y5" s="1">
        <v>58.5521329673967</v>
      </c>
      <c r="AA5" s="1">
        <v>-0.66850414571827</v>
      </c>
      <c r="AB5" s="1">
        <v>0.1617</v>
      </c>
      <c r="AC5" s="1">
        <f t="shared" si="7"/>
        <v>-0.791289980093599</v>
      </c>
      <c r="AD5" s="1">
        <f t="shared" si="8"/>
        <v>0.0150763611232457</v>
      </c>
      <c r="AG5" s="1">
        <f t="shared" si="9"/>
        <v>11288489.1960421</v>
      </c>
      <c r="AH5" s="1">
        <f t="shared" si="10"/>
        <v>7.05263582166568</v>
      </c>
      <c r="AI5" s="1">
        <f t="shared" si="11"/>
        <v>0.0150886390842838</v>
      </c>
    </row>
    <row r="6" s="1" customFormat="1" spans="1:35">
      <c r="A6" s="1">
        <v>154</v>
      </c>
      <c r="B6" s="1">
        <v>66</v>
      </c>
      <c r="C6" s="1">
        <v>88</v>
      </c>
      <c r="D6" s="1">
        <v>2.9453</v>
      </c>
      <c r="E6" s="1">
        <v>0</v>
      </c>
      <c r="F6" s="1">
        <v>94670778000000</v>
      </c>
      <c r="G6" s="1">
        <v>13.9762</v>
      </c>
      <c r="H6" s="1">
        <v>14744086840000</v>
      </c>
      <c r="I6" s="1">
        <v>13.1686</v>
      </c>
      <c r="J6" s="1" t="s">
        <v>31</v>
      </c>
      <c r="K6" s="1" t="s">
        <v>26</v>
      </c>
      <c r="L6" s="1" t="s">
        <v>25</v>
      </c>
      <c r="M6" s="1" t="s">
        <v>25</v>
      </c>
      <c r="N6" s="1">
        <f t="shared" si="0"/>
        <v>0.155740632447322</v>
      </c>
      <c r="O6" s="1">
        <f t="shared" si="1"/>
        <v>-0.807598066009305</v>
      </c>
      <c r="P6" s="1">
        <f t="shared" si="2"/>
        <v>18.8086989216084</v>
      </c>
      <c r="Q6" s="1">
        <f t="shared" si="3"/>
        <v>38.4573333576634</v>
      </c>
      <c r="R6" s="1">
        <f t="shared" si="4"/>
        <v>3.8961038961039</v>
      </c>
      <c r="S6" s="1">
        <f t="shared" si="5"/>
        <v>147.217848240334</v>
      </c>
      <c r="T6" s="1">
        <f t="shared" si="6"/>
        <v>58.6633191083961</v>
      </c>
      <c r="V6" s="1">
        <v>18.8086989216084</v>
      </c>
      <c r="W6" s="1">
        <v>38.4573333576634</v>
      </c>
      <c r="X6" s="1">
        <v>147.217848240334</v>
      </c>
      <c r="Y6" s="1">
        <v>58.6633191083961</v>
      </c>
      <c r="AA6" s="1">
        <v>-0.807598066009305</v>
      </c>
      <c r="AB6" s="1">
        <v>0.2376</v>
      </c>
      <c r="AC6" s="1">
        <f t="shared" si="7"/>
        <v>-0.624153563690844</v>
      </c>
      <c r="AD6" s="1">
        <f t="shared" si="8"/>
        <v>0.0336518854308678</v>
      </c>
      <c r="AG6" s="1">
        <f t="shared" si="9"/>
        <v>62054237542087.5</v>
      </c>
      <c r="AH6" s="1">
        <f t="shared" si="10"/>
        <v>13.7927714438252</v>
      </c>
      <c r="AI6" s="1">
        <f t="shared" si="11"/>
        <v>0.033646035220371</v>
      </c>
    </row>
    <row r="7" s="1" customFormat="1" spans="1:35">
      <c r="A7" s="1">
        <v>152</v>
      </c>
      <c r="B7" s="1">
        <v>68</v>
      </c>
      <c r="C7" s="2">
        <v>84</v>
      </c>
      <c r="D7" s="1">
        <v>4.9353</v>
      </c>
      <c r="E7" s="1">
        <v>0</v>
      </c>
      <c r="F7" s="1">
        <v>11.39380531</v>
      </c>
      <c r="G7" s="1">
        <v>1.0567</v>
      </c>
      <c r="H7" s="1">
        <v>1.30908848</v>
      </c>
      <c r="I7" s="1">
        <v>0.117</v>
      </c>
      <c r="J7" s="1" t="s">
        <v>32</v>
      </c>
      <c r="K7" s="1" t="s">
        <v>33</v>
      </c>
      <c r="L7" s="1" t="s">
        <v>25</v>
      </c>
      <c r="M7" s="1" t="s">
        <v>25</v>
      </c>
      <c r="N7" s="1">
        <f t="shared" si="0"/>
        <v>0.114894755911886</v>
      </c>
      <c r="O7" s="1">
        <f t="shared" si="1"/>
        <v>-0.93969979316119</v>
      </c>
      <c r="P7" s="1">
        <f t="shared" si="2"/>
        <v>19.0500032605295</v>
      </c>
      <c r="Q7" s="1">
        <f t="shared" si="3"/>
        <v>30.6092109322174</v>
      </c>
      <c r="R7" s="1">
        <f t="shared" si="4"/>
        <v>3.89473684210526</v>
      </c>
      <c r="S7" s="1">
        <f t="shared" si="5"/>
        <v>117.261707014731</v>
      </c>
      <c r="T7" s="1">
        <f t="shared" si="6"/>
        <v>59.4599721125602</v>
      </c>
      <c r="V7" s="1">
        <v>19.0500032605295</v>
      </c>
      <c r="W7" s="1">
        <v>30.6092109322174</v>
      </c>
      <c r="X7" s="1">
        <v>117.261707014731</v>
      </c>
      <c r="Y7" s="1">
        <v>59.4599721125602</v>
      </c>
      <c r="AA7" s="1">
        <v>-0.93969979316119</v>
      </c>
      <c r="AB7" s="1">
        <v>0.1215</v>
      </c>
      <c r="AC7" s="1">
        <f t="shared" si="7"/>
        <v>-0.915423722065669</v>
      </c>
      <c r="AD7" s="1">
        <f t="shared" si="8"/>
        <v>0.00058932762783479</v>
      </c>
      <c r="AG7" s="1">
        <f t="shared" si="9"/>
        <v>10.774390781893</v>
      </c>
      <c r="AH7" s="1">
        <f t="shared" si="10"/>
        <v>1.03239272314441</v>
      </c>
      <c r="AI7" s="1">
        <f t="shared" si="11"/>
        <v>0.000590843708134435</v>
      </c>
    </row>
    <row r="8" s="1" customFormat="1" spans="1:35">
      <c r="A8" s="1">
        <v>154</v>
      </c>
      <c r="B8" s="1">
        <v>68</v>
      </c>
      <c r="C8" s="1">
        <v>86</v>
      </c>
      <c r="D8" s="1">
        <v>4.2803</v>
      </c>
      <c r="E8" s="1">
        <v>0</v>
      </c>
      <c r="F8" s="1">
        <v>47485.67791</v>
      </c>
      <c r="G8" s="1">
        <v>4.6766</v>
      </c>
      <c r="H8" s="1">
        <v>5293.963156</v>
      </c>
      <c r="I8" s="1">
        <v>3.7238</v>
      </c>
      <c r="J8" s="1" t="s">
        <v>34</v>
      </c>
      <c r="K8" s="1" t="s">
        <v>28</v>
      </c>
      <c r="L8" s="1" t="s">
        <v>25</v>
      </c>
      <c r="M8" s="1" t="s">
        <v>25</v>
      </c>
      <c r="N8" s="1">
        <f t="shared" si="0"/>
        <v>0.111485470756755</v>
      </c>
      <c r="O8" s="1">
        <f t="shared" si="1"/>
        <v>-0.952781727963984</v>
      </c>
      <c r="P8" s="1">
        <f t="shared" si="2"/>
        <v>19.0915523712883</v>
      </c>
      <c r="Q8" s="1">
        <f t="shared" si="3"/>
        <v>32.8678887357488</v>
      </c>
      <c r="R8" s="1">
        <f t="shared" si="4"/>
        <v>3.8961038961039</v>
      </c>
      <c r="S8" s="1">
        <f t="shared" si="5"/>
        <v>125.936636896475</v>
      </c>
      <c r="T8" s="1">
        <f t="shared" si="6"/>
        <v>59.572882172503</v>
      </c>
      <c r="V8" s="1">
        <v>19.0915523712883</v>
      </c>
      <c r="W8" s="1">
        <v>32.8678887357488</v>
      </c>
      <c r="X8" s="1">
        <v>125.936636896475</v>
      </c>
      <c r="Y8" s="1">
        <v>59.572882172503</v>
      </c>
      <c r="AA8" s="1">
        <v>-0.952781727963984</v>
      </c>
      <c r="AB8" s="1">
        <v>0.1379</v>
      </c>
      <c r="AC8" s="1">
        <f t="shared" si="7"/>
        <v>-0.86043573382415</v>
      </c>
      <c r="AD8" s="1">
        <f t="shared" si="8"/>
        <v>0.0085277826336742</v>
      </c>
      <c r="AG8" s="1">
        <f t="shared" si="9"/>
        <v>38389.8706018854</v>
      </c>
      <c r="AH8" s="1">
        <f t="shared" si="10"/>
        <v>4.58421664827313</v>
      </c>
      <c r="AI8" s="1">
        <f t="shared" si="11"/>
        <v>0.00853468367629118</v>
      </c>
    </row>
    <row r="9" s="1" customFormat="1" spans="1:35">
      <c r="A9" s="1">
        <v>156</v>
      </c>
      <c r="B9" s="1">
        <v>68</v>
      </c>
      <c r="C9" s="1">
        <v>88</v>
      </c>
      <c r="D9" s="1">
        <v>3.4813</v>
      </c>
      <c r="E9" s="1">
        <v>0</v>
      </c>
      <c r="F9" s="1">
        <v>17287688970</v>
      </c>
      <c r="G9" s="1">
        <v>10.2377</v>
      </c>
      <c r="H9" s="1">
        <v>3106743567</v>
      </c>
      <c r="I9" s="1">
        <v>9.4923</v>
      </c>
      <c r="J9" s="1" t="s">
        <v>35</v>
      </c>
      <c r="K9" s="1" t="s">
        <v>30</v>
      </c>
      <c r="L9" s="1" t="s">
        <v>25</v>
      </c>
      <c r="M9" s="1" t="s">
        <v>25</v>
      </c>
      <c r="N9" s="1">
        <f t="shared" si="0"/>
        <v>0.179708437165387</v>
      </c>
      <c r="O9" s="1">
        <f t="shared" si="1"/>
        <v>-0.745431532638643</v>
      </c>
      <c r="P9" s="1">
        <f t="shared" si="2"/>
        <v>19.1326542231321</v>
      </c>
      <c r="Q9" s="1">
        <f t="shared" si="3"/>
        <v>36.445019560701</v>
      </c>
      <c r="R9" s="1">
        <f t="shared" si="4"/>
        <v>3.8974358974359</v>
      </c>
      <c r="S9" s="1">
        <f t="shared" si="5"/>
        <v>139.66664363102</v>
      </c>
      <c r="T9" s="1">
        <f t="shared" si="6"/>
        <v>59.6844772300187</v>
      </c>
      <c r="V9" s="1">
        <v>19.1326542231321</v>
      </c>
      <c r="W9" s="1">
        <v>36.445019560701</v>
      </c>
      <c r="X9" s="1">
        <v>139.66664363102</v>
      </c>
      <c r="Y9" s="1">
        <v>59.6844772300187</v>
      </c>
      <c r="AA9" s="1">
        <v>-0.745431532638643</v>
      </c>
      <c r="AB9" s="1">
        <v>0.1799</v>
      </c>
      <c r="AC9" s="1">
        <f t="shared" si="7"/>
        <v>-0.744968836654449</v>
      </c>
      <c r="AD9" s="1">
        <f t="shared" si="8"/>
        <v>2.14087573789681e-7</v>
      </c>
      <c r="AG9" s="1">
        <f t="shared" si="9"/>
        <v>17269280528.0712</v>
      </c>
      <c r="AH9" s="1">
        <f t="shared" si="10"/>
        <v>10.2372742443887</v>
      </c>
      <c r="AI9" s="1">
        <f t="shared" si="11"/>
        <v>1.81267840565239e-7</v>
      </c>
    </row>
    <row r="10" s="1" customFormat="1" spans="1:35">
      <c r="A10" s="1">
        <v>154</v>
      </c>
      <c r="B10" s="1">
        <v>70</v>
      </c>
      <c r="C10" s="2">
        <v>84</v>
      </c>
      <c r="D10" s="1">
        <v>5.4743</v>
      </c>
      <c r="E10" s="1">
        <v>0</v>
      </c>
      <c r="F10" s="1">
        <v>0.4416274349</v>
      </c>
      <c r="G10" s="1">
        <v>-0.3549</v>
      </c>
      <c r="H10" s="1">
        <v>0.04090600164</v>
      </c>
      <c r="I10" s="1">
        <v>-1.3882</v>
      </c>
      <c r="J10" s="1" t="s">
        <v>36</v>
      </c>
      <c r="K10" s="1" t="s">
        <v>37</v>
      </c>
      <c r="L10" s="1" t="s">
        <v>25</v>
      </c>
      <c r="M10" s="1" t="s">
        <v>25</v>
      </c>
      <c r="N10" s="1">
        <f t="shared" si="0"/>
        <v>0.0926255898238355</v>
      </c>
      <c r="O10" s="1">
        <f t="shared" si="1"/>
        <v>-1.0332690134912</v>
      </c>
      <c r="P10" s="1">
        <f t="shared" si="2"/>
        <v>19.3702759084009</v>
      </c>
      <c r="Q10" s="1">
        <f t="shared" si="3"/>
        <v>29.9180816545145</v>
      </c>
      <c r="R10" s="1">
        <f t="shared" si="4"/>
        <v>3.8961038961039</v>
      </c>
      <c r="S10" s="1">
        <f t="shared" si="5"/>
        <v>114.733403344133</v>
      </c>
      <c r="T10" s="1">
        <f t="shared" si="6"/>
        <v>60.468765258308</v>
      </c>
      <c r="V10" s="1">
        <v>19.3702759084009</v>
      </c>
      <c r="W10" s="1">
        <v>29.9180816545145</v>
      </c>
      <c r="X10" s="1">
        <v>114.733403344133</v>
      </c>
      <c r="Y10" s="1">
        <v>60.468765258308</v>
      </c>
      <c r="AA10" s="1">
        <v>-1.0332690134912</v>
      </c>
      <c r="AB10" s="1">
        <v>0.117</v>
      </c>
      <c r="AC10" s="1">
        <f t="shared" si="7"/>
        <v>-0.931814138253838</v>
      </c>
      <c r="AD10" s="1">
        <f t="shared" si="8"/>
        <v>0.0102930917094286</v>
      </c>
      <c r="AG10" s="1">
        <f t="shared" si="9"/>
        <v>0.349623945641026</v>
      </c>
      <c r="AH10" s="1">
        <f t="shared" si="10"/>
        <v>-0.456398830317878</v>
      </c>
      <c r="AI10" s="1">
        <f t="shared" si="11"/>
        <v>0.0103020125558974</v>
      </c>
    </row>
    <row r="11" s="1" customFormat="1" spans="1:35">
      <c r="A11" s="1">
        <v>156</v>
      </c>
      <c r="B11" s="1">
        <v>70</v>
      </c>
      <c r="C11" s="1">
        <v>86</v>
      </c>
      <c r="D11" s="1">
        <v>4.8093</v>
      </c>
      <c r="E11" s="1">
        <v>0</v>
      </c>
      <c r="F11" s="1">
        <v>255.8823529</v>
      </c>
      <c r="G11" s="1">
        <v>2.408</v>
      </c>
      <c r="H11" s="1">
        <v>62.13414365</v>
      </c>
      <c r="I11" s="1">
        <v>1.7933</v>
      </c>
      <c r="J11" s="1" t="s">
        <v>38</v>
      </c>
      <c r="K11" s="1" t="s">
        <v>32</v>
      </c>
      <c r="L11" s="1" t="s">
        <v>25</v>
      </c>
      <c r="M11" s="1" t="s">
        <v>25</v>
      </c>
      <c r="N11" s="1">
        <f t="shared" si="0"/>
        <v>0.242823090165512</v>
      </c>
      <c r="O11" s="1">
        <f t="shared" si="1"/>
        <v>-0.614710018360073</v>
      </c>
      <c r="P11" s="1">
        <f t="shared" si="2"/>
        <v>19.4119778190196</v>
      </c>
      <c r="Q11" s="1">
        <f t="shared" si="3"/>
        <v>31.9195753958644</v>
      </c>
      <c r="R11" s="1">
        <f t="shared" si="4"/>
        <v>3.8974358974359</v>
      </c>
      <c r="S11" s="1">
        <f t="shared" si="5"/>
        <v>122.429891443539</v>
      </c>
      <c r="T11" s="1">
        <f t="shared" si="6"/>
        <v>60.5820385311599</v>
      </c>
      <c r="V11" s="1">
        <v>19.4119778190196</v>
      </c>
      <c r="W11" s="1">
        <v>31.9195753958644</v>
      </c>
      <c r="X11" s="1">
        <v>122.429891443539</v>
      </c>
      <c r="Y11" s="1">
        <v>60.5820385311599</v>
      </c>
      <c r="AA11" s="1">
        <v>-0.614710018360073</v>
      </c>
      <c r="AB11" s="1">
        <v>0.1266</v>
      </c>
      <c r="AC11" s="1">
        <f t="shared" si="7"/>
        <v>-0.897566294318664</v>
      </c>
      <c r="AD11" s="1">
        <f t="shared" si="8"/>
        <v>0.0800076728491625</v>
      </c>
      <c r="AG11" s="1">
        <f t="shared" si="9"/>
        <v>490.791024091627</v>
      </c>
      <c r="AH11" s="1">
        <f t="shared" si="10"/>
        <v>2.69089661146507</v>
      </c>
      <c r="AI11" s="1">
        <f t="shared" si="11"/>
        <v>0.0800304927784174</v>
      </c>
    </row>
    <row r="12" s="1" customFormat="1" spans="1:35">
      <c r="A12" s="1">
        <v>158</v>
      </c>
      <c r="B12" s="1">
        <v>70</v>
      </c>
      <c r="C12" s="1">
        <v>88</v>
      </c>
      <c r="D12" s="1">
        <v>4.1703</v>
      </c>
      <c r="E12" s="1">
        <v>0</v>
      </c>
      <c r="F12" s="1">
        <v>4232954.546</v>
      </c>
      <c r="G12" s="1">
        <v>6.6266</v>
      </c>
      <c r="H12" s="1">
        <v>332399.8367</v>
      </c>
      <c r="I12" s="1">
        <v>5.5217</v>
      </c>
      <c r="J12" s="1" t="s">
        <v>39</v>
      </c>
      <c r="K12" s="1" t="s">
        <v>34</v>
      </c>
      <c r="L12" s="1" t="s">
        <v>25</v>
      </c>
      <c r="M12" s="1" t="s">
        <v>25</v>
      </c>
      <c r="N12" s="1">
        <f t="shared" si="0"/>
        <v>0.0785266728210221</v>
      </c>
      <c r="O12" s="1">
        <f t="shared" si="1"/>
        <v>-1.10498280323635</v>
      </c>
      <c r="P12" s="1">
        <f t="shared" si="2"/>
        <v>19.4532365508292</v>
      </c>
      <c r="Q12" s="1">
        <f t="shared" si="3"/>
        <v>34.2779144848766</v>
      </c>
      <c r="R12" s="1">
        <f t="shared" si="4"/>
        <v>3.89873417721519</v>
      </c>
      <c r="S12" s="1">
        <f t="shared" si="5"/>
        <v>131.497371543385</v>
      </c>
      <c r="T12" s="1">
        <f t="shared" si="6"/>
        <v>60.694011172392</v>
      </c>
      <c r="V12" s="1">
        <v>19.4532365508292</v>
      </c>
      <c r="W12" s="1">
        <v>34.2779144848766</v>
      </c>
      <c r="X12" s="1">
        <v>131.497371543385</v>
      </c>
      <c r="Y12" s="1">
        <v>60.694011172392</v>
      </c>
      <c r="AA12" s="1">
        <v>-1.10498280323635</v>
      </c>
      <c r="AB12" s="1">
        <v>0.1413</v>
      </c>
      <c r="AC12" s="1">
        <f t="shared" si="7"/>
        <v>-0.849857838151441</v>
      </c>
      <c r="AD12" s="1">
        <f t="shared" si="8"/>
        <v>0.0650887478095759</v>
      </c>
      <c r="AG12" s="1">
        <f t="shared" si="9"/>
        <v>2352440.45789101</v>
      </c>
      <c r="AH12" s="1">
        <f t="shared" si="10"/>
        <v>6.37151863990519</v>
      </c>
      <c r="AI12" s="1">
        <f t="shared" si="11"/>
        <v>0.0650665002678166</v>
      </c>
    </row>
    <row r="13" s="1" customFormat="1" spans="1:35">
      <c r="A13" s="1">
        <v>156</v>
      </c>
      <c r="B13" s="1">
        <v>72</v>
      </c>
      <c r="C13" s="2">
        <v>84</v>
      </c>
      <c r="D13" s="1">
        <v>6.0253</v>
      </c>
      <c r="E13" s="1">
        <v>0</v>
      </c>
      <c r="F13" s="1">
        <v>0.02363823227</v>
      </c>
      <c r="G13" s="1">
        <v>-1.6264</v>
      </c>
      <c r="H13" s="1">
        <v>0.001881692561</v>
      </c>
      <c r="I13" s="1">
        <v>-2.7255</v>
      </c>
      <c r="J13" s="1" t="s">
        <v>40</v>
      </c>
      <c r="K13" s="1" t="s">
        <v>41</v>
      </c>
      <c r="L13" s="1" t="s">
        <v>25</v>
      </c>
      <c r="M13" s="1" t="s">
        <v>25</v>
      </c>
      <c r="N13" s="1">
        <f t="shared" si="0"/>
        <v>0.0796037766067691</v>
      </c>
      <c r="O13" s="1">
        <f t="shared" si="1"/>
        <v>-1.09906632773252</v>
      </c>
      <c r="P13" s="1">
        <f t="shared" si="2"/>
        <v>19.687338775728</v>
      </c>
      <c r="Q13" s="1">
        <f t="shared" si="3"/>
        <v>29.3321001234976</v>
      </c>
      <c r="R13" s="1">
        <f t="shared" si="4"/>
        <v>3.8974358974359</v>
      </c>
      <c r="S13" s="1">
        <f t="shared" si="5"/>
        <v>112.597354936351</v>
      </c>
      <c r="T13" s="1">
        <f t="shared" si="6"/>
        <v>61.4664946370074</v>
      </c>
      <c r="V13" s="1">
        <v>19.687338775728</v>
      </c>
      <c r="W13" s="1">
        <v>29.3321001234976</v>
      </c>
      <c r="X13" s="1">
        <v>112.597354936351</v>
      </c>
      <c r="Y13" s="1">
        <v>61.4664946370074</v>
      </c>
      <c r="AA13" s="1">
        <v>-1.09906632773252</v>
      </c>
      <c r="AB13" s="1">
        <v>0.116</v>
      </c>
      <c r="AC13" s="1">
        <f t="shared" si="7"/>
        <v>-0.935542010773082</v>
      </c>
      <c r="AD13" s="1">
        <f t="shared" si="8"/>
        <v>0.0267402022370509</v>
      </c>
      <c r="AG13" s="1">
        <f t="shared" si="9"/>
        <v>0.0162214875948276</v>
      </c>
      <c r="AH13" s="1">
        <f t="shared" si="10"/>
        <v>-1.78990932123456</v>
      </c>
      <c r="AI13" s="1">
        <f t="shared" si="11"/>
        <v>0.0267352981305856</v>
      </c>
    </row>
    <row r="14" s="1" customFormat="1" spans="1:35">
      <c r="A14" s="1">
        <v>158</v>
      </c>
      <c r="B14" s="1">
        <v>72</v>
      </c>
      <c r="C14" s="1">
        <v>86</v>
      </c>
      <c r="D14" s="1">
        <v>5.4053</v>
      </c>
      <c r="E14" s="1">
        <v>0</v>
      </c>
      <c r="F14" s="1">
        <v>2.233804914</v>
      </c>
      <c r="G14" s="1">
        <v>0.349</v>
      </c>
      <c r="H14" s="1">
        <v>0.667740121</v>
      </c>
      <c r="I14" s="1">
        <v>-0.1754</v>
      </c>
      <c r="J14" s="1" t="s">
        <v>42</v>
      </c>
      <c r="K14" s="1" t="s">
        <v>36</v>
      </c>
      <c r="L14" s="1" t="s">
        <v>25</v>
      </c>
      <c r="M14" s="1" t="s">
        <v>25</v>
      </c>
      <c r="N14" s="1">
        <f t="shared" si="0"/>
        <v>0.298924994217288</v>
      </c>
      <c r="O14" s="1">
        <f t="shared" si="1"/>
        <v>-0.524437770484881</v>
      </c>
      <c r="P14" s="1">
        <f t="shared" si="2"/>
        <v>19.7291827670083</v>
      </c>
      <c r="Q14" s="1">
        <f t="shared" si="3"/>
        <v>30.9686729073863</v>
      </c>
      <c r="R14" s="1">
        <f t="shared" si="4"/>
        <v>3.89873417721519</v>
      </c>
      <c r="S14" s="1">
        <f t="shared" si="5"/>
        <v>118.899477710187</v>
      </c>
      <c r="T14" s="1">
        <f t="shared" si="6"/>
        <v>61.5801020018082</v>
      </c>
      <c r="V14" s="1">
        <v>19.7291827670083</v>
      </c>
      <c r="W14" s="1">
        <v>30.9686729073863</v>
      </c>
      <c r="X14" s="1">
        <v>118.899477710187</v>
      </c>
      <c r="Y14" s="1">
        <v>61.5801020018082</v>
      </c>
      <c r="AA14" s="1">
        <v>-0.524437770484881</v>
      </c>
      <c r="AB14" s="1">
        <v>0.1193</v>
      </c>
      <c r="AC14" s="1">
        <f t="shared" si="7"/>
        <v>-0.923359556329658</v>
      </c>
      <c r="AD14" s="1">
        <f t="shared" si="8"/>
        <v>0.159138591221586</v>
      </c>
      <c r="AG14" s="1">
        <f t="shared" si="9"/>
        <v>5.59715105616094</v>
      </c>
      <c r="AH14" s="1">
        <f t="shared" si="10"/>
        <v>0.747967027823632</v>
      </c>
      <c r="AI14" s="1">
        <f t="shared" si="11"/>
        <v>0.159174689290422</v>
      </c>
    </row>
    <row r="15" s="1" customFormat="1" spans="1:35">
      <c r="A15" s="1">
        <v>160</v>
      </c>
      <c r="B15" s="1">
        <v>72</v>
      </c>
      <c r="C15" s="1">
        <v>88</v>
      </c>
      <c r="D15" s="1">
        <v>4.9023</v>
      </c>
      <c r="E15" s="1">
        <v>0</v>
      </c>
      <c r="F15" s="1">
        <v>1888.888889</v>
      </c>
      <c r="G15" s="1">
        <v>3.2762</v>
      </c>
      <c r="H15" s="1">
        <v>191.8242565</v>
      </c>
      <c r="I15" s="1">
        <v>2.2829</v>
      </c>
      <c r="J15" s="1" t="s">
        <v>43</v>
      </c>
      <c r="K15" s="1" t="s">
        <v>38</v>
      </c>
      <c r="L15" s="1" t="s">
        <v>25</v>
      </c>
      <c r="M15" s="1" t="s">
        <v>25</v>
      </c>
      <c r="N15" s="1">
        <f t="shared" si="0"/>
        <v>0.101554018141085</v>
      </c>
      <c r="O15" s="1">
        <f t="shared" si="1"/>
        <v>-0.993302888389383</v>
      </c>
      <c r="P15" s="1">
        <f t="shared" si="2"/>
        <v>19.7705876693048</v>
      </c>
      <c r="Q15" s="1">
        <f t="shared" si="3"/>
        <v>32.5186534710865</v>
      </c>
      <c r="R15" s="1">
        <f t="shared" si="4"/>
        <v>3.9</v>
      </c>
      <c r="S15" s="1">
        <f t="shared" si="5"/>
        <v>124.870657027485</v>
      </c>
      <c r="T15" s="1">
        <f t="shared" si="6"/>
        <v>61.6924230402267</v>
      </c>
      <c r="V15" s="1">
        <v>19.7705876693048</v>
      </c>
      <c r="W15" s="1">
        <v>32.5186534710865</v>
      </c>
      <c r="X15" s="1">
        <v>124.870657027485</v>
      </c>
      <c r="Y15" s="1">
        <v>61.6924230402267</v>
      </c>
      <c r="AA15" s="1">
        <v>-0.993302888389383</v>
      </c>
      <c r="AB15" s="1">
        <v>0.1212</v>
      </c>
      <c r="AC15" s="1">
        <f t="shared" si="7"/>
        <v>-0.916497380169733</v>
      </c>
      <c r="AD15" s="1">
        <f t="shared" si="8"/>
        <v>0.00589908609287878</v>
      </c>
      <c r="AG15" s="1">
        <f t="shared" si="9"/>
        <v>1582.7083869637</v>
      </c>
      <c r="AH15" s="1">
        <f t="shared" si="10"/>
        <v>3.19940090374485</v>
      </c>
      <c r="AI15" s="1">
        <f t="shared" si="11"/>
        <v>0.0058981011856084</v>
      </c>
    </row>
    <row r="16" s="1" customFormat="1" spans="1:35">
      <c r="A16" s="1">
        <v>162</v>
      </c>
      <c r="B16" s="1">
        <v>72</v>
      </c>
      <c r="C16" s="1">
        <v>90</v>
      </c>
      <c r="D16" s="1">
        <v>4.4163</v>
      </c>
      <c r="E16" s="1">
        <v>0</v>
      </c>
      <c r="F16" s="1">
        <v>486419.7531</v>
      </c>
      <c r="G16" s="1">
        <v>5.687</v>
      </c>
      <c r="H16" s="1">
        <v>117701.7104</v>
      </c>
      <c r="I16" s="1">
        <v>5.0708</v>
      </c>
      <c r="J16" s="1" t="s">
        <v>44</v>
      </c>
      <c r="K16" s="1" t="s">
        <v>39</v>
      </c>
      <c r="L16" s="1" t="s">
        <v>25</v>
      </c>
      <c r="M16" s="1" t="s">
        <v>25</v>
      </c>
      <c r="N16" s="1">
        <f t="shared" si="0"/>
        <v>0.241975597516087</v>
      </c>
      <c r="O16" s="1">
        <f t="shared" si="1"/>
        <v>-0.616228429054573</v>
      </c>
      <c r="P16" s="1">
        <f t="shared" si="2"/>
        <v>19.8115634933678</v>
      </c>
      <c r="Q16" s="1">
        <f t="shared" si="3"/>
        <v>34.261250697665</v>
      </c>
      <c r="R16" s="1">
        <f t="shared" si="4"/>
        <v>3.90123456790123</v>
      </c>
      <c r="S16" s="1">
        <f t="shared" si="5"/>
        <v>131.583000016583</v>
      </c>
      <c r="T16" s="1">
        <f t="shared" si="6"/>
        <v>61.8034897646538</v>
      </c>
      <c r="V16" s="1">
        <v>19.8115634933678</v>
      </c>
      <c r="W16" s="1">
        <v>34.261250697665</v>
      </c>
      <c r="X16" s="1">
        <v>131.583000016583</v>
      </c>
      <c r="Y16" s="1">
        <v>61.8034897646538</v>
      </c>
      <c r="AA16" s="1">
        <v>-0.616228429054573</v>
      </c>
      <c r="AB16" s="1">
        <v>0.1249</v>
      </c>
      <c r="AC16" s="1">
        <f t="shared" si="7"/>
        <v>-0.903437561625865</v>
      </c>
      <c r="AD16" s="1">
        <f t="shared" si="8"/>
        <v>0.0824890858323537</v>
      </c>
      <c r="AG16" s="1">
        <f t="shared" si="9"/>
        <v>942367.577261809</v>
      </c>
      <c r="AH16" s="1">
        <f t="shared" si="10"/>
        <v>5.97422033553034</v>
      </c>
      <c r="AI16" s="1">
        <f t="shared" si="11"/>
        <v>0.0824955211421616</v>
      </c>
    </row>
    <row r="17" s="1" customFormat="1" spans="1:35">
      <c r="A17" s="1">
        <v>158</v>
      </c>
      <c r="B17" s="1">
        <v>74</v>
      </c>
      <c r="C17" s="2">
        <v>84</v>
      </c>
      <c r="D17" s="1">
        <v>6.6153</v>
      </c>
      <c r="E17" s="1">
        <v>0</v>
      </c>
      <c r="F17" s="1">
        <v>0.00125</v>
      </c>
      <c r="G17" s="1">
        <v>-2.9031</v>
      </c>
      <c r="H17" s="1">
        <v>9.110792189e-5</v>
      </c>
      <c r="I17" s="1">
        <v>-4.0404</v>
      </c>
      <c r="J17" s="1" t="s">
        <v>45</v>
      </c>
      <c r="K17" s="1" t="s">
        <v>46</v>
      </c>
      <c r="L17" s="1" t="s">
        <v>25</v>
      </c>
      <c r="M17" s="1" t="s">
        <v>25</v>
      </c>
      <c r="N17" s="1">
        <f t="shared" si="0"/>
        <v>0.072886337512</v>
      </c>
      <c r="O17" s="1">
        <f t="shared" si="1"/>
        <v>-1.13735387222018</v>
      </c>
      <c r="P17" s="1">
        <f t="shared" si="2"/>
        <v>20.0013222814272</v>
      </c>
      <c r="Q17" s="1">
        <f t="shared" si="3"/>
        <v>28.7711318810885</v>
      </c>
      <c r="R17" s="1">
        <f t="shared" si="4"/>
        <v>3.89873417721519</v>
      </c>
      <c r="S17" s="1">
        <f t="shared" si="5"/>
        <v>110.54765454297</v>
      </c>
      <c r="T17" s="1">
        <f t="shared" si="6"/>
        <v>62.4536222561331</v>
      </c>
      <c r="V17" s="1">
        <v>20.0013222814272</v>
      </c>
      <c r="W17" s="1">
        <v>28.7711318810885</v>
      </c>
      <c r="X17" s="1">
        <v>110.54765454297</v>
      </c>
      <c r="Y17" s="1">
        <v>62.4536222561331</v>
      </c>
      <c r="AA17" s="1">
        <v>-1.13735387222018</v>
      </c>
      <c r="AB17" s="1">
        <v>0.1172</v>
      </c>
      <c r="AC17" s="1">
        <f t="shared" si="7"/>
        <v>-0.931072388317928</v>
      </c>
      <c r="AD17" s="1">
        <f t="shared" si="8"/>
        <v>0.042552050600915</v>
      </c>
      <c r="AG17" s="1">
        <f t="shared" si="9"/>
        <v>0.0007773713471843</v>
      </c>
      <c r="AH17" s="1">
        <f t="shared" si="10"/>
        <v>-3.1093714708942</v>
      </c>
      <c r="AI17" s="1">
        <f t="shared" si="11"/>
        <v>0.0425479197048567</v>
      </c>
    </row>
    <row r="18" s="1" customFormat="1" spans="1:35">
      <c r="A18" s="1">
        <v>160</v>
      </c>
      <c r="B18" s="1">
        <v>74</v>
      </c>
      <c r="C18" s="1">
        <v>86</v>
      </c>
      <c r="D18" s="1">
        <v>6.0653</v>
      </c>
      <c r="E18" s="1">
        <v>0</v>
      </c>
      <c r="F18" s="1">
        <v>0.1025056948</v>
      </c>
      <c r="G18" s="1">
        <v>-0.9893</v>
      </c>
      <c r="H18" s="1">
        <v>0.008987475024</v>
      </c>
      <c r="I18" s="1">
        <v>-2.0464</v>
      </c>
      <c r="J18" s="1" t="s">
        <v>47</v>
      </c>
      <c r="K18" s="1" t="s">
        <v>40</v>
      </c>
      <c r="L18" s="1" t="s">
        <v>25</v>
      </c>
      <c r="M18" s="1" t="s">
        <v>25</v>
      </c>
      <c r="N18" s="1">
        <f t="shared" si="0"/>
        <v>0.0876778118672876</v>
      </c>
      <c r="O18" s="1">
        <f t="shared" si="1"/>
        <v>-1.05711029720164</v>
      </c>
      <c r="P18" s="1">
        <f t="shared" si="2"/>
        <v>20.0432983128039</v>
      </c>
      <c r="Q18" s="1">
        <f t="shared" si="3"/>
        <v>30.0473085290388</v>
      </c>
      <c r="R18" s="1">
        <f t="shared" si="4"/>
        <v>3.9</v>
      </c>
      <c r="S18" s="1">
        <f t="shared" si="5"/>
        <v>115.469863459627</v>
      </c>
      <c r="T18" s="1">
        <f t="shared" si="6"/>
        <v>62.567536580351</v>
      </c>
      <c r="V18" s="1">
        <v>20.0432983128039</v>
      </c>
      <c r="W18" s="1">
        <v>30.0473085290388</v>
      </c>
      <c r="X18" s="1">
        <v>115.469863459627</v>
      </c>
      <c r="Y18" s="1">
        <v>62.567536580351</v>
      </c>
      <c r="AA18" s="1">
        <v>-1.05711029720164</v>
      </c>
      <c r="AB18" s="1">
        <v>0.1153</v>
      </c>
      <c r="AC18" s="1">
        <f t="shared" si="7"/>
        <v>-0.938170692705301</v>
      </c>
      <c r="AD18" s="1">
        <f t="shared" si="8"/>
        <v>0.0141466295177455</v>
      </c>
      <c r="AG18" s="1">
        <f t="shared" si="9"/>
        <v>0.0779486125238508</v>
      </c>
      <c r="AH18" s="1">
        <f t="shared" si="10"/>
        <v>-1.10819161079712</v>
      </c>
      <c r="AI18" s="1">
        <f t="shared" si="11"/>
        <v>0.0141352151179333</v>
      </c>
    </row>
    <row r="19" s="1" customFormat="1" spans="1:35">
      <c r="A19" s="1">
        <v>162</v>
      </c>
      <c r="B19" s="1">
        <v>74</v>
      </c>
      <c r="C19" s="1">
        <v>88</v>
      </c>
      <c r="D19" s="1">
        <v>5.6783</v>
      </c>
      <c r="E19" s="1">
        <v>0</v>
      </c>
      <c r="F19" s="1">
        <v>2.631811748</v>
      </c>
      <c r="G19" s="1">
        <v>0.4203</v>
      </c>
      <c r="H19" s="1">
        <v>0.3434646805</v>
      </c>
      <c r="I19" s="1">
        <v>-0.4641</v>
      </c>
      <c r="J19" s="1" t="s">
        <v>48</v>
      </c>
      <c r="K19" s="1" t="s">
        <v>42</v>
      </c>
      <c r="L19" s="1" t="s">
        <v>25</v>
      </c>
      <c r="M19" s="1" t="s">
        <v>25</v>
      </c>
      <c r="N19" s="1">
        <f t="shared" si="0"/>
        <v>0.13050503356139</v>
      </c>
      <c r="O19" s="1">
        <f t="shared" si="1"/>
        <v>-0.884372737323573</v>
      </c>
      <c r="P19" s="1">
        <f t="shared" si="2"/>
        <v>20.0848393473469</v>
      </c>
      <c r="Q19" s="1">
        <f t="shared" si="3"/>
        <v>31.0543578237933</v>
      </c>
      <c r="R19" s="1">
        <f t="shared" si="4"/>
        <v>3.90123456790123</v>
      </c>
      <c r="S19" s="1">
        <f t="shared" si="5"/>
        <v>119.358776148221</v>
      </c>
      <c r="T19" s="1">
        <f t="shared" si="6"/>
        <v>62.680178798001</v>
      </c>
      <c r="V19" s="1">
        <v>20.0848393473469</v>
      </c>
      <c r="W19" s="1">
        <v>31.0543578237933</v>
      </c>
      <c r="X19" s="1">
        <v>119.358776148221</v>
      </c>
      <c r="Y19" s="1">
        <v>62.680178798001</v>
      </c>
      <c r="AA19" s="1">
        <v>-0.884372737323573</v>
      </c>
      <c r="AB19" s="1">
        <v>0.1108</v>
      </c>
      <c r="AC19" s="1">
        <f t="shared" si="7"/>
        <v>-0.955460239607589</v>
      </c>
      <c r="AD19" s="1">
        <f t="shared" si="8"/>
        <v>0.00505343298097999</v>
      </c>
      <c r="AG19" s="1">
        <f t="shared" si="9"/>
        <v>3.09986173736462</v>
      </c>
      <c r="AH19" s="1">
        <f t="shared" si="10"/>
        <v>0.491342323499206</v>
      </c>
      <c r="AI19" s="1">
        <f t="shared" si="11"/>
        <v>0.0050470117281659</v>
      </c>
    </row>
    <row r="20" s="1" customFormat="1" spans="1:35">
      <c r="A20" s="1">
        <v>164</v>
      </c>
      <c r="B20" s="1">
        <v>74</v>
      </c>
      <c r="C20" s="1">
        <v>90</v>
      </c>
      <c r="D20" s="1">
        <v>5.2783</v>
      </c>
      <c r="E20" s="1">
        <v>0</v>
      </c>
      <c r="F20" s="1">
        <v>165.2675761</v>
      </c>
      <c r="G20" s="1">
        <v>2.2182</v>
      </c>
      <c r="H20" s="1">
        <v>20.63936508</v>
      </c>
      <c r="I20" s="1">
        <v>1.3147</v>
      </c>
      <c r="J20" s="1" t="s">
        <v>49</v>
      </c>
      <c r="K20" s="1" t="s">
        <v>43</v>
      </c>
      <c r="L20" s="1" t="s">
        <v>25</v>
      </c>
      <c r="M20" s="1" t="s">
        <v>25</v>
      </c>
      <c r="N20" s="1">
        <f t="shared" si="0"/>
        <v>0.124884539164001</v>
      </c>
      <c r="O20" s="1">
        <f t="shared" si="1"/>
        <v>-0.903491324407107</v>
      </c>
      <c r="P20" s="1">
        <f t="shared" si="2"/>
        <v>20.1259551806885</v>
      </c>
      <c r="Q20" s="1">
        <f t="shared" si="3"/>
        <v>32.2095520190962</v>
      </c>
      <c r="R20" s="1">
        <f t="shared" si="4"/>
        <v>3.90243902439024</v>
      </c>
      <c r="S20" s="1">
        <f t="shared" si="5"/>
        <v>123.81792450455</v>
      </c>
      <c r="T20" s="1">
        <f t="shared" si="6"/>
        <v>62.7915801428046</v>
      </c>
      <c r="V20" s="1">
        <v>20.1259551806885</v>
      </c>
      <c r="W20" s="1">
        <v>32.2095520190962</v>
      </c>
      <c r="X20" s="1">
        <v>123.81792450455</v>
      </c>
      <c r="Y20" s="1">
        <v>62.7915801428046</v>
      </c>
      <c r="AA20" s="1">
        <v>-0.903491324407107</v>
      </c>
      <c r="AB20" s="1">
        <v>0.1075</v>
      </c>
      <c r="AC20" s="1">
        <f t="shared" si="7"/>
        <v>-0.968591535748376</v>
      </c>
      <c r="AD20" s="1">
        <f t="shared" si="8"/>
        <v>0.00423803751667787</v>
      </c>
      <c r="AG20" s="1">
        <f t="shared" si="9"/>
        <v>191.994093767442</v>
      </c>
      <c r="AH20" s="1">
        <f t="shared" si="10"/>
        <v>2.28328786889281</v>
      </c>
      <c r="AI20" s="1">
        <f t="shared" si="11"/>
        <v>0.00423643067700754</v>
      </c>
    </row>
    <row r="21" s="1" customFormat="1" spans="1:35">
      <c r="A21" s="1">
        <v>166</v>
      </c>
      <c r="B21" s="1">
        <v>74</v>
      </c>
      <c r="C21" s="1">
        <v>92</v>
      </c>
      <c r="D21" s="1">
        <v>4.8563</v>
      </c>
      <c r="E21" s="1">
        <v>0</v>
      </c>
      <c r="F21" s="1">
        <v>54669.70387</v>
      </c>
      <c r="G21" s="1">
        <v>4.7377</v>
      </c>
      <c r="H21" s="1">
        <v>3098.67451</v>
      </c>
      <c r="I21" s="1">
        <v>3.4912</v>
      </c>
      <c r="J21" s="1" t="s">
        <v>50</v>
      </c>
      <c r="K21" s="1" t="s">
        <v>44</v>
      </c>
      <c r="L21" s="1" t="s">
        <v>25</v>
      </c>
      <c r="M21" s="1" t="s">
        <v>25</v>
      </c>
      <c r="N21" s="1">
        <f t="shared" si="0"/>
        <v>0.0566799212479436</v>
      </c>
      <c r="O21" s="1">
        <f t="shared" si="1"/>
        <v>-1.24657076184037</v>
      </c>
      <c r="P21" s="1">
        <f t="shared" si="2"/>
        <v>20.1666552716863</v>
      </c>
      <c r="Q21" s="1">
        <f t="shared" si="3"/>
        <v>33.5798665536547</v>
      </c>
      <c r="R21" s="1">
        <f t="shared" si="4"/>
        <v>3.90361445783133</v>
      </c>
      <c r="S21" s="1">
        <f t="shared" si="5"/>
        <v>129.105040185069</v>
      </c>
      <c r="T21" s="1">
        <f t="shared" si="6"/>
        <v>62.901770678063</v>
      </c>
      <c r="V21" s="1">
        <v>20.1666552716863</v>
      </c>
      <c r="W21" s="1">
        <v>33.5798665536547</v>
      </c>
      <c r="X21" s="1">
        <v>129.105040185069</v>
      </c>
      <c r="Y21" s="1">
        <v>62.901770678063</v>
      </c>
      <c r="AA21" s="1">
        <v>-1.24657076184037</v>
      </c>
      <c r="AB21" s="1">
        <v>0.1059</v>
      </c>
      <c r="AC21" s="1">
        <f t="shared" si="7"/>
        <v>-0.975104039892515</v>
      </c>
      <c r="AD21" s="1">
        <f t="shared" si="8"/>
        <v>0.073694181125114</v>
      </c>
      <c r="AG21" s="1">
        <f t="shared" si="9"/>
        <v>29260.3825306893</v>
      </c>
      <c r="AH21" s="1">
        <f t="shared" si="10"/>
        <v>4.46627999950227</v>
      </c>
      <c r="AI21" s="1">
        <f t="shared" si="11"/>
        <v>0.0736688166701906</v>
      </c>
    </row>
    <row r="22" s="1" customFormat="1" spans="1:35">
      <c r="A22" s="1">
        <v>168</v>
      </c>
      <c r="B22" s="1">
        <v>74</v>
      </c>
      <c r="C22" s="1">
        <v>94</v>
      </c>
      <c r="D22" s="1">
        <v>4.5013</v>
      </c>
      <c r="E22" s="1">
        <v>0</v>
      </c>
      <c r="F22" s="1">
        <v>1585669.782</v>
      </c>
      <c r="G22" s="1">
        <v>6.2002</v>
      </c>
      <c r="H22" s="1">
        <v>368945.0445</v>
      </c>
      <c r="I22" s="1">
        <v>5.567</v>
      </c>
      <c r="J22" s="1" t="s">
        <v>51</v>
      </c>
      <c r="K22" s="1" t="s">
        <v>52</v>
      </c>
      <c r="L22" s="1" t="s">
        <v>25</v>
      </c>
      <c r="M22" s="1" t="s">
        <v>25</v>
      </c>
      <c r="N22" s="1">
        <f t="shared" si="0"/>
        <v>0.232674576187389</v>
      </c>
      <c r="O22" s="1">
        <f t="shared" si="1"/>
        <v>-0.633251068474074</v>
      </c>
      <c r="P22" s="1">
        <f t="shared" si="2"/>
        <v>20.2069487579002</v>
      </c>
      <c r="Q22" s="1">
        <f t="shared" si="3"/>
        <v>34.8788968394671</v>
      </c>
      <c r="R22" s="1">
        <f t="shared" si="4"/>
        <v>3.9047619047619</v>
      </c>
      <c r="S22" s="1">
        <f t="shared" si="5"/>
        <v>134.11914978597</v>
      </c>
      <c r="T22" s="1">
        <f t="shared" si="6"/>
        <v>63.0107793550929</v>
      </c>
      <c r="V22" s="1">
        <v>20.2069487579002</v>
      </c>
      <c r="W22" s="1">
        <v>34.8788968394671</v>
      </c>
      <c r="X22" s="1">
        <v>134.11914978597</v>
      </c>
      <c r="Y22" s="1">
        <v>63.0107793550929</v>
      </c>
      <c r="AA22" s="1">
        <v>-0.633251068474074</v>
      </c>
      <c r="AB22" s="1">
        <v>0.1034</v>
      </c>
      <c r="AC22" s="1">
        <f t="shared" si="7"/>
        <v>-0.985479461242076</v>
      </c>
      <c r="AD22" s="1">
        <f t="shared" si="8"/>
        <v>0.12406484067193</v>
      </c>
      <c r="AG22" s="1">
        <f t="shared" si="9"/>
        <v>3568133.8926499</v>
      </c>
      <c r="AH22" s="1">
        <f t="shared" si="10"/>
        <v>6.55244114271866</v>
      </c>
      <c r="AI22" s="1">
        <f t="shared" si="11"/>
        <v>0.124073822623748</v>
      </c>
    </row>
    <row r="23" s="1" customFormat="1" spans="1:35">
      <c r="A23" s="1">
        <v>180</v>
      </c>
      <c r="B23" s="1">
        <v>74</v>
      </c>
      <c r="C23" s="1">
        <v>106</v>
      </c>
      <c r="D23" s="1">
        <v>2.5155</v>
      </c>
      <c r="E23" s="1">
        <v>0</v>
      </c>
      <c r="F23" s="1">
        <v>5.68024668e+25</v>
      </c>
      <c r="G23" s="1">
        <v>25.7544</v>
      </c>
      <c r="H23" s="1">
        <v>3.462990137e+24</v>
      </c>
      <c r="I23" s="1">
        <v>24.5395</v>
      </c>
      <c r="J23" s="1" t="s">
        <v>53</v>
      </c>
      <c r="K23" s="1" t="s">
        <v>54</v>
      </c>
      <c r="L23" s="1" t="s">
        <v>25</v>
      </c>
      <c r="M23" s="1" t="s">
        <v>25</v>
      </c>
      <c r="N23" s="1">
        <f t="shared" si="0"/>
        <v>0.0609654885093828</v>
      </c>
      <c r="O23" s="1">
        <f t="shared" si="1"/>
        <v>-1.21491594189745</v>
      </c>
      <c r="P23" s="1">
        <f t="shared" si="2"/>
        <v>20.4406457046537</v>
      </c>
      <c r="Q23" s="1">
        <f t="shared" si="3"/>
        <v>46.6572952512146</v>
      </c>
      <c r="R23" s="1">
        <f t="shared" si="4"/>
        <v>3.91111111111111</v>
      </c>
      <c r="S23" s="1">
        <f t="shared" si="5"/>
        <v>179.556201057228</v>
      </c>
      <c r="T23" s="1">
        <f t="shared" si="6"/>
        <v>63.6415066958563</v>
      </c>
      <c r="V23" s="1">
        <v>20.4406457046537</v>
      </c>
      <c r="W23" s="1">
        <v>46.6572952512146</v>
      </c>
      <c r="X23" s="1">
        <v>179.556201057228</v>
      </c>
      <c r="Y23" s="1">
        <v>63.6415066958563</v>
      </c>
      <c r="AA23" s="1">
        <v>-1.21491594189745</v>
      </c>
      <c r="AB23" s="1">
        <v>0.1126</v>
      </c>
      <c r="AC23" s="1">
        <f t="shared" si="7"/>
        <v>-0.948461609484673</v>
      </c>
      <c r="AD23" s="1">
        <f t="shared" si="8"/>
        <v>0.0709979112615389</v>
      </c>
      <c r="AG23" s="1">
        <f t="shared" si="9"/>
        <v>3.07547969538188e+25</v>
      </c>
      <c r="AH23" s="1">
        <f t="shared" si="10"/>
        <v>25.4879128641145</v>
      </c>
      <c r="AI23" s="1">
        <f t="shared" si="11"/>
        <v>0.0710153935924389</v>
      </c>
    </row>
    <row r="24" s="1" customFormat="1" spans="1:35">
      <c r="A24" s="1">
        <v>162</v>
      </c>
      <c r="B24" s="1">
        <v>76</v>
      </c>
      <c r="C24" s="1">
        <v>86</v>
      </c>
      <c r="D24" s="1">
        <v>6.7653</v>
      </c>
      <c r="E24" s="1">
        <v>0</v>
      </c>
      <c r="F24" s="1">
        <v>0.0021</v>
      </c>
      <c r="G24" s="1">
        <v>-2.6778</v>
      </c>
      <c r="H24" s="1">
        <v>0.0001744974469</v>
      </c>
      <c r="I24" s="1">
        <v>-3.7582</v>
      </c>
      <c r="J24" s="1" t="s">
        <v>55</v>
      </c>
      <c r="K24" s="1" t="s">
        <v>45</v>
      </c>
      <c r="L24" s="1" t="s">
        <v>25</v>
      </c>
      <c r="M24" s="1" t="s">
        <v>25</v>
      </c>
      <c r="N24" s="1">
        <f t="shared" si="0"/>
        <v>0.0830940223333333</v>
      </c>
      <c r="O24" s="1">
        <f t="shared" si="1"/>
        <v>-1.08043021762413</v>
      </c>
      <c r="P24" s="1">
        <f t="shared" si="2"/>
        <v>20.3544465698709</v>
      </c>
      <c r="Q24" s="1">
        <f t="shared" si="3"/>
        <v>29.2193171568874</v>
      </c>
      <c r="R24" s="1">
        <f t="shared" si="4"/>
        <v>3.90123456790123</v>
      </c>
      <c r="S24" s="1">
        <f t="shared" si="5"/>
        <v>112.387812285029</v>
      </c>
      <c r="T24" s="1">
        <f t="shared" si="6"/>
        <v>63.5447738308122</v>
      </c>
      <c r="V24" s="1">
        <v>20.3544465698709</v>
      </c>
      <c r="W24" s="1">
        <v>29.2193171568874</v>
      </c>
      <c r="X24" s="1">
        <v>112.387812285029</v>
      </c>
      <c r="Y24" s="1">
        <v>63.5447738308122</v>
      </c>
      <c r="AA24" s="1">
        <v>-1.08043021762413</v>
      </c>
      <c r="AB24" s="1">
        <v>0.1147</v>
      </c>
      <c r="AC24" s="1">
        <f t="shared" si="7"/>
        <v>-0.940436582098732</v>
      </c>
      <c r="AD24" s="1">
        <f t="shared" si="8"/>
        <v>0.0195982179876179</v>
      </c>
      <c r="AG24" s="1">
        <f t="shared" si="9"/>
        <v>0.00152133781081081</v>
      </c>
      <c r="AH24" s="1">
        <f t="shared" si="10"/>
        <v>-2.81777434079147</v>
      </c>
      <c r="AI24" s="1">
        <f t="shared" si="11"/>
        <v>0.0195928160800078</v>
      </c>
    </row>
    <row r="25" s="1" customFormat="1" spans="1:35">
      <c r="A25" s="1">
        <v>166</v>
      </c>
      <c r="B25" s="1">
        <v>76</v>
      </c>
      <c r="C25" s="1">
        <v>90</v>
      </c>
      <c r="D25" s="1">
        <v>6.1423</v>
      </c>
      <c r="E25" s="1">
        <v>0</v>
      </c>
      <c r="F25" s="1">
        <v>0.2953001525</v>
      </c>
      <c r="G25" s="1">
        <v>-0.5297</v>
      </c>
      <c r="H25" s="1">
        <v>0.02787897155</v>
      </c>
      <c r="I25" s="1">
        <v>-1.5547</v>
      </c>
      <c r="J25" s="1" t="s">
        <v>56</v>
      </c>
      <c r="K25" s="1" t="s">
        <v>48</v>
      </c>
      <c r="L25" s="1" t="s">
        <v>25</v>
      </c>
      <c r="M25" s="1" t="s">
        <v>25</v>
      </c>
      <c r="N25" s="1">
        <f t="shared" si="0"/>
        <v>0.0944089304186864</v>
      </c>
      <c r="O25" s="1">
        <f t="shared" si="1"/>
        <v>-1.02498692256512</v>
      </c>
      <c r="P25" s="1">
        <f t="shared" si="2"/>
        <v>20.4373607436778</v>
      </c>
      <c r="Q25" s="1">
        <f t="shared" si="3"/>
        <v>30.6653608918577</v>
      </c>
      <c r="R25" s="1">
        <f t="shared" si="4"/>
        <v>3.90361445783133</v>
      </c>
      <c r="S25" s="1">
        <f t="shared" si="5"/>
        <v>117.985778419858</v>
      </c>
      <c r="T25" s="1">
        <f t="shared" si="6"/>
        <v>63.7694222949888</v>
      </c>
      <c r="V25" s="1">
        <v>20.4373607436778</v>
      </c>
      <c r="W25" s="1">
        <v>30.6653608918577</v>
      </c>
      <c r="X25" s="1">
        <v>117.985778419858</v>
      </c>
      <c r="Y25" s="1">
        <v>63.7694222949888</v>
      </c>
      <c r="AA25" s="1">
        <v>-1.02498692256512</v>
      </c>
      <c r="AB25" s="1">
        <v>0.1001</v>
      </c>
      <c r="AC25" s="1">
        <f t="shared" si="7"/>
        <v>-0.999565922520681</v>
      </c>
      <c r="AD25" s="1">
        <f t="shared" si="8"/>
        <v>0.000646227243259347</v>
      </c>
      <c r="AG25" s="1">
        <f t="shared" si="9"/>
        <v>0.278511204295704</v>
      </c>
      <c r="AH25" s="1">
        <f t="shared" si="10"/>
        <v>-0.555157328799338</v>
      </c>
      <c r="AI25" s="1">
        <f t="shared" si="11"/>
        <v>0.0006480755895976</v>
      </c>
    </row>
    <row r="26" s="1" customFormat="1" spans="1:35">
      <c r="A26" s="1">
        <v>168</v>
      </c>
      <c r="B26" s="1">
        <v>76</v>
      </c>
      <c r="C26" s="1">
        <v>92</v>
      </c>
      <c r="D26" s="1">
        <v>5.8163</v>
      </c>
      <c r="E26" s="1">
        <v>0</v>
      </c>
      <c r="F26" s="1">
        <v>4.838709677</v>
      </c>
      <c r="G26" s="1">
        <v>0.6847</v>
      </c>
      <c r="H26" s="1">
        <v>0.594901821</v>
      </c>
      <c r="I26" s="1">
        <v>-0.2256</v>
      </c>
      <c r="J26" s="1" t="s">
        <v>57</v>
      </c>
      <c r="K26" s="1" t="s">
        <v>49</v>
      </c>
      <c r="L26" s="1" t="s">
        <v>25</v>
      </c>
      <c r="M26" s="1" t="s">
        <v>25</v>
      </c>
      <c r="N26" s="1">
        <f t="shared" si="0"/>
        <v>0.122946376350655</v>
      </c>
      <c r="O26" s="1">
        <f t="shared" si="1"/>
        <v>-0.910284266877327</v>
      </c>
      <c r="P26" s="1">
        <f t="shared" si="2"/>
        <v>20.4781951062571</v>
      </c>
      <c r="Q26" s="1">
        <f t="shared" si="3"/>
        <v>31.5130321686934</v>
      </c>
      <c r="R26" s="1">
        <f t="shared" si="4"/>
        <v>3.9047619047619</v>
      </c>
      <c r="S26" s="1">
        <f t="shared" si="5"/>
        <v>121.26503451885</v>
      </c>
      <c r="T26" s="1">
        <f t="shared" si="6"/>
        <v>63.879934611008</v>
      </c>
      <c r="V26" s="1">
        <v>20.4781951062571</v>
      </c>
      <c r="W26" s="1">
        <v>31.5130321686934</v>
      </c>
      <c r="X26" s="1">
        <v>121.26503451885</v>
      </c>
      <c r="Y26" s="1">
        <v>63.879934611008</v>
      </c>
      <c r="AA26" s="1">
        <v>-0.910284266877327</v>
      </c>
      <c r="AB26" s="1">
        <v>0.0942</v>
      </c>
      <c r="AC26" s="1">
        <f t="shared" si="7"/>
        <v>-1.02594909720712</v>
      </c>
      <c r="AD26" s="1">
        <f t="shared" si="8"/>
        <v>0.0133783529752204</v>
      </c>
      <c r="AG26" s="1">
        <f t="shared" si="9"/>
        <v>6.31530595541401</v>
      </c>
      <c r="AH26" s="1">
        <f t="shared" si="10"/>
        <v>0.800394395513566</v>
      </c>
      <c r="AI26" s="1">
        <f t="shared" si="11"/>
        <v>0.0133851931532493</v>
      </c>
    </row>
    <row r="27" s="1" customFormat="1" spans="1:35">
      <c r="A27" s="1">
        <v>170</v>
      </c>
      <c r="B27" s="1">
        <v>76</v>
      </c>
      <c r="C27" s="1">
        <v>94</v>
      </c>
      <c r="D27" s="1">
        <v>5.5373</v>
      </c>
      <c r="E27" s="1">
        <v>0</v>
      </c>
      <c r="F27" s="1">
        <v>77.49737119</v>
      </c>
      <c r="G27" s="1">
        <v>1.8893</v>
      </c>
      <c r="H27" s="1">
        <v>10.17736295</v>
      </c>
      <c r="I27" s="1">
        <v>1.0076</v>
      </c>
      <c r="J27" s="1" t="s">
        <v>58</v>
      </c>
      <c r="K27" s="1" t="s">
        <v>50</v>
      </c>
      <c r="L27" s="1" t="s">
        <v>25</v>
      </c>
      <c r="M27" s="1" t="s">
        <v>25</v>
      </c>
      <c r="N27" s="1">
        <f t="shared" si="0"/>
        <v>0.131325266828061</v>
      </c>
      <c r="O27" s="1">
        <f t="shared" si="1"/>
        <v>-0.881651708119854</v>
      </c>
      <c r="P27" s="1">
        <f t="shared" si="2"/>
        <v>20.5186263554201</v>
      </c>
      <c r="Q27" s="1">
        <f t="shared" si="3"/>
        <v>32.2971771482219</v>
      </c>
      <c r="R27" s="1">
        <f t="shared" si="4"/>
        <v>3.90588235294118</v>
      </c>
      <c r="S27" s="1">
        <f t="shared" si="5"/>
        <v>124.300326013445</v>
      </c>
      <c r="T27" s="1">
        <f t="shared" si="6"/>
        <v>63.9892770454493</v>
      </c>
      <c r="V27" s="1">
        <v>20.5186263554201</v>
      </c>
      <c r="W27" s="1">
        <v>32.2971771482219</v>
      </c>
      <c r="X27" s="1">
        <v>124.300326013445</v>
      </c>
      <c r="Y27" s="1">
        <v>63.9892770454493</v>
      </c>
      <c r="AA27" s="1">
        <v>-0.881651708119854</v>
      </c>
      <c r="AB27" s="1">
        <v>0.0881</v>
      </c>
      <c r="AC27" s="1">
        <f t="shared" si="7"/>
        <v>-1.05502409158795</v>
      </c>
      <c r="AD27" s="1">
        <f t="shared" si="8"/>
        <v>0.0300579833494092</v>
      </c>
      <c r="AG27" s="1">
        <f t="shared" si="9"/>
        <v>115.520578320091</v>
      </c>
      <c r="AH27" s="1">
        <f t="shared" si="10"/>
        <v>2.06265935439969</v>
      </c>
      <c r="AI27" s="1">
        <f t="shared" si="11"/>
        <v>0.0300534657578787</v>
      </c>
    </row>
    <row r="28" s="1" customFormat="1" spans="1:35">
      <c r="A28" s="1">
        <v>172</v>
      </c>
      <c r="B28" s="1">
        <v>76</v>
      </c>
      <c r="C28" s="1">
        <v>96</v>
      </c>
      <c r="D28" s="1">
        <v>5.2243</v>
      </c>
      <c r="E28" s="1">
        <v>0</v>
      </c>
      <c r="F28" s="1">
        <v>1714.285714</v>
      </c>
      <c r="G28" s="1">
        <v>3.2341</v>
      </c>
      <c r="H28" s="1">
        <v>288.0796653</v>
      </c>
      <c r="I28" s="1">
        <v>2.4595</v>
      </c>
      <c r="J28" s="1" t="s">
        <v>59</v>
      </c>
      <c r="K28" s="1" t="s">
        <v>51</v>
      </c>
      <c r="L28" s="1" t="s">
        <v>25</v>
      </c>
      <c r="M28" s="1" t="s">
        <v>25</v>
      </c>
      <c r="N28" s="1">
        <f t="shared" si="0"/>
        <v>0.168046471453008</v>
      </c>
      <c r="O28" s="1">
        <f t="shared" si="1"/>
        <v>-0.774570602174428</v>
      </c>
      <c r="P28" s="1">
        <f t="shared" si="2"/>
        <v>20.5586631436875</v>
      </c>
      <c r="Q28" s="1">
        <f t="shared" si="3"/>
        <v>33.250603971534</v>
      </c>
      <c r="R28" s="1">
        <f t="shared" si="4"/>
        <v>3.90697674418605</v>
      </c>
      <c r="S28" s="1">
        <f t="shared" si="5"/>
        <v>127.987652807695</v>
      </c>
      <c r="T28" s="1">
        <f t="shared" si="6"/>
        <v>64.0974768576477</v>
      </c>
      <c r="V28" s="1">
        <v>20.5586631436875</v>
      </c>
      <c r="W28" s="1">
        <v>33.250603971534</v>
      </c>
      <c r="X28" s="1">
        <v>127.987652807695</v>
      </c>
      <c r="Y28" s="1">
        <v>64.0974768576477</v>
      </c>
      <c r="AA28" s="1">
        <v>-0.774570602174428</v>
      </c>
      <c r="AB28" s="1">
        <v>0.0834</v>
      </c>
      <c r="AC28" s="1">
        <f t="shared" si="7"/>
        <v>-1.07883394936226</v>
      </c>
      <c r="AD28" s="1">
        <f t="shared" si="8"/>
        <v>0.0925761844419439</v>
      </c>
      <c r="AG28" s="1">
        <f t="shared" si="9"/>
        <v>3454.1926294964</v>
      </c>
      <c r="AH28" s="1">
        <f t="shared" si="10"/>
        <v>3.53834655314882</v>
      </c>
      <c r="AI28" s="1">
        <f t="shared" si="11"/>
        <v>0.0925659651029367</v>
      </c>
    </row>
    <row r="29" s="1" customFormat="1" spans="1:35">
      <c r="A29" s="1">
        <v>174</v>
      </c>
      <c r="B29" s="1">
        <v>76</v>
      </c>
      <c r="C29" s="1">
        <v>98</v>
      </c>
      <c r="D29" s="1">
        <v>4.8713</v>
      </c>
      <c r="E29" s="1">
        <v>0</v>
      </c>
      <c r="F29" s="1">
        <v>178137.6518</v>
      </c>
      <c r="G29" s="1">
        <v>5.2508</v>
      </c>
      <c r="H29" s="1">
        <v>22170.39369</v>
      </c>
      <c r="I29" s="1">
        <v>4.3458</v>
      </c>
      <c r="J29" s="1" t="s">
        <v>60</v>
      </c>
      <c r="K29" s="1" t="s">
        <v>61</v>
      </c>
      <c r="L29" s="1" t="s">
        <v>25</v>
      </c>
      <c r="M29" s="1" t="s">
        <v>25</v>
      </c>
      <c r="N29" s="1">
        <f t="shared" si="0"/>
        <v>0.124456528229592</v>
      </c>
      <c r="O29" s="1">
        <f t="shared" si="1"/>
        <v>-0.904982318021002</v>
      </c>
      <c r="P29" s="1">
        <f t="shared" si="2"/>
        <v>20.5983138398763</v>
      </c>
      <c r="Q29" s="1">
        <f t="shared" si="3"/>
        <v>34.4342916906185</v>
      </c>
      <c r="R29" s="1">
        <f t="shared" si="4"/>
        <v>3.90804597701149</v>
      </c>
      <c r="S29" s="1">
        <f t="shared" si="5"/>
        <v>132.562018793038</v>
      </c>
      <c r="T29" s="1">
        <f t="shared" si="6"/>
        <v>64.2045603363783</v>
      </c>
      <c r="V29" s="1">
        <v>20.5983138398763</v>
      </c>
      <c r="W29" s="1">
        <v>34.4342916906185</v>
      </c>
      <c r="X29" s="1">
        <v>132.562018793038</v>
      </c>
      <c r="Y29" s="1">
        <v>64.2045603363783</v>
      </c>
      <c r="AA29" s="1">
        <v>-0.904982318021002</v>
      </c>
      <c r="AB29" s="1">
        <v>0.0799</v>
      </c>
      <c r="AC29" s="1">
        <f t="shared" si="7"/>
        <v>-1.09745322068601</v>
      </c>
      <c r="AD29" s="1">
        <f t="shared" si="8"/>
        <v>0.0370450483726824</v>
      </c>
      <c r="AG29" s="1">
        <f t="shared" si="9"/>
        <v>277476.767083855</v>
      </c>
      <c r="AH29" s="1">
        <f t="shared" si="10"/>
        <v>5.44322662583823</v>
      </c>
      <c r="AI29" s="1">
        <f t="shared" si="11"/>
        <v>0.0370280063314856</v>
      </c>
    </row>
    <row r="30" s="1" customFormat="1" spans="1:35">
      <c r="A30" s="1">
        <v>186</v>
      </c>
      <c r="B30" s="1">
        <v>76</v>
      </c>
      <c r="C30" s="1">
        <v>110</v>
      </c>
      <c r="D30" s="1">
        <v>2.8215</v>
      </c>
      <c r="E30" s="1">
        <v>0</v>
      </c>
      <c r="F30" s="1">
        <v>6.3113852e+22</v>
      </c>
      <c r="G30" s="1">
        <v>22.8001</v>
      </c>
      <c r="H30" s="1">
        <v>5.191373741e+21</v>
      </c>
      <c r="I30" s="1">
        <v>21.7153</v>
      </c>
      <c r="J30" s="1" t="s">
        <v>62</v>
      </c>
      <c r="K30" s="1" t="s">
        <v>63</v>
      </c>
      <c r="L30" s="1" t="s">
        <v>25</v>
      </c>
      <c r="M30" s="1" t="s">
        <v>25</v>
      </c>
      <c r="N30" s="1">
        <f t="shared" si="0"/>
        <v>0.082254110254592</v>
      </c>
      <c r="O30" s="1">
        <f t="shared" si="1"/>
        <v>-1.0848423910523</v>
      </c>
      <c r="P30" s="1">
        <f t="shared" si="2"/>
        <v>20.8285459880725</v>
      </c>
      <c r="Q30" s="1">
        <f t="shared" si="3"/>
        <v>45.2453096700426</v>
      </c>
      <c r="R30" s="1">
        <f t="shared" si="4"/>
        <v>3.91397849462366</v>
      </c>
      <c r="S30" s="1">
        <f t="shared" si="5"/>
        <v>174.31345286526</v>
      </c>
      <c r="T30" s="1">
        <f t="shared" si="6"/>
        <v>64.8249791533032</v>
      </c>
      <c r="V30" s="1">
        <v>20.8285459880725</v>
      </c>
      <c r="W30" s="1">
        <v>45.2453096700426</v>
      </c>
      <c r="X30" s="1">
        <v>174.31345286526</v>
      </c>
      <c r="Y30" s="1">
        <v>64.8249791533032</v>
      </c>
      <c r="AA30" s="1">
        <v>-1.0848423910523</v>
      </c>
      <c r="AB30" s="1">
        <v>0.074</v>
      </c>
      <c r="AC30" s="1">
        <f t="shared" si="7"/>
        <v>-1.13076828026902</v>
      </c>
      <c r="AD30" s="1">
        <f t="shared" si="8"/>
        <v>0.00210918730034679</v>
      </c>
      <c r="AG30" s="1">
        <f t="shared" si="9"/>
        <v>7.01536992027027e+22</v>
      </c>
      <c r="AH30" s="1">
        <f t="shared" si="10"/>
        <v>22.8460505763047</v>
      </c>
      <c r="AI30" s="1">
        <f t="shared" si="11"/>
        <v>0.0021114554627345</v>
      </c>
    </row>
    <row r="31" s="1" customFormat="1" spans="1:35">
      <c r="A31" s="1">
        <v>166</v>
      </c>
      <c r="B31" s="1">
        <v>78</v>
      </c>
      <c r="C31" s="1">
        <v>88</v>
      </c>
      <c r="D31" s="1">
        <v>7.2853</v>
      </c>
      <c r="E31" s="1">
        <v>0</v>
      </c>
      <c r="F31" s="1">
        <v>0.0003</v>
      </c>
      <c r="G31" s="1">
        <v>-3.5229</v>
      </c>
      <c r="H31" s="1">
        <v>1.881115946e-5</v>
      </c>
      <c r="I31" s="1">
        <v>-4.7256</v>
      </c>
      <c r="J31" s="1" t="s">
        <v>64</v>
      </c>
      <c r="K31" s="1" t="s">
        <v>55</v>
      </c>
      <c r="L31" s="1" t="s">
        <v>25</v>
      </c>
      <c r="M31" s="1" t="s">
        <v>25</v>
      </c>
      <c r="N31" s="1">
        <f t="shared" si="0"/>
        <v>0.0627038648666667</v>
      </c>
      <c r="O31" s="1">
        <f t="shared" si="1"/>
        <v>-1.20270568981462</v>
      </c>
      <c r="P31" s="1">
        <f t="shared" si="2"/>
        <v>20.7045271254238</v>
      </c>
      <c r="Q31" s="1">
        <f t="shared" si="3"/>
        <v>28.8982059991039</v>
      </c>
      <c r="R31" s="1">
        <f t="shared" si="4"/>
        <v>3.90361445783133</v>
      </c>
      <c r="S31" s="1">
        <f t="shared" si="5"/>
        <v>111.263656124131</v>
      </c>
      <c r="T31" s="1">
        <f t="shared" si="6"/>
        <v>64.6254259965659</v>
      </c>
      <c r="V31" s="1">
        <v>20.7045271254238</v>
      </c>
      <c r="W31" s="1">
        <v>28.8982059991039</v>
      </c>
      <c r="X31" s="1">
        <v>111.263656124131</v>
      </c>
      <c r="Y31" s="1">
        <v>64.6254259965658</v>
      </c>
      <c r="AA31" s="1">
        <v>-1.20270568981462</v>
      </c>
      <c r="AB31" s="1">
        <v>0.1065</v>
      </c>
      <c r="AC31" s="1">
        <f t="shared" si="7"/>
        <v>-0.972650392225244</v>
      </c>
      <c r="AD31" s="1">
        <f t="shared" si="8"/>
        <v>0.0529254399489366</v>
      </c>
      <c r="AG31" s="1">
        <f t="shared" si="9"/>
        <v>0.000176630605258216</v>
      </c>
      <c r="AH31" s="1">
        <f t="shared" si="10"/>
        <v>-3.75293404286972</v>
      </c>
      <c r="AI31" s="1">
        <f t="shared" si="11"/>
        <v>0.0529156608789872</v>
      </c>
    </row>
    <row r="32" s="1" customFormat="1" spans="1:35">
      <c r="A32" s="1">
        <v>168</v>
      </c>
      <c r="B32" s="1">
        <v>78</v>
      </c>
      <c r="C32" s="1">
        <v>90</v>
      </c>
      <c r="D32" s="1">
        <v>6.9853</v>
      </c>
      <c r="E32" s="1">
        <v>0</v>
      </c>
      <c r="F32" s="1">
        <v>0.00202</v>
      </c>
      <c r="G32" s="1">
        <v>-2.6946</v>
      </c>
      <c r="H32" s="1">
        <v>0.0001646871387</v>
      </c>
      <c r="I32" s="1">
        <v>-3.7833</v>
      </c>
      <c r="J32" s="1" t="s">
        <v>65</v>
      </c>
      <c r="K32" s="1" t="s">
        <v>66</v>
      </c>
      <c r="L32" s="1" t="s">
        <v>25</v>
      </c>
      <c r="M32" s="1" t="s">
        <v>25</v>
      </c>
      <c r="N32" s="1">
        <f t="shared" si="0"/>
        <v>0.0815282864851485</v>
      </c>
      <c r="O32" s="1">
        <f t="shared" si="1"/>
        <v>-1.08869168533284</v>
      </c>
      <c r="P32" s="1">
        <f t="shared" si="2"/>
        <v>20.7458952931768</v>
      </c>
      <c r="Q32" s="1">
        <f t="shared" si="3"/>
        <v>29.5122330251191</v>
      </c>
      <c r="R32" s="1">
        <f t="shared" si="4"/>
        <v>3.9047619047619</v>
      </c>
      <c r="S32" s="1">
        <f t="shared" si="5"/>
        <v>113.644477293848</v>
      </c>
      <c r="T32" s="1">
        <f t="shared" si="6"/>
        <v>64.7374217657539</v>
      </c>
      <c r="V32" s="1">
        <v>20.7458952931768</v>
      </c>
      <c r="W32" s="1">
        <v>29.5122330251191</v>
      </c>
      <c r="X32" s="1">
        <v>113.644477293848</v>
      </c>
      <c r="Y32" s="1">
        <v>64.7374217657539</v>
      </c>
      <c r="AA32" s="1">
        <v>-1.08869168533284</v>
      </c>
      <c r="AB32" s="1">
        <v>0.0984</v>
      </c>
      <c r="AC32" s="1">
        <f t="shared" si="7"/>
        <v>-1.00700490156866</v>
      </c>
      <c r="AD32" s="1">
        <f t="shared" si="8"/>
        <v>0.00667273064173618</v>
      </c>
      <c r="AG32" s="1">
        <f t="shared" si="9"/>
        <v>0.00167364978353659</v>
      </c>
      <c r="AH32" s="1">
        <f t="shared" si="10"/>
        <v>-2.77633541431756</v>
      </c>
      <c r="AI32" s="1">
        <f t="shared" si="11"/>
        <v>0.00668067795366325</v>
      </c>
    </row>
    <row r="33" s="1" customFormat="1" spans="1:35">
      <c r="A33" s="1">
        <v>172</v>
      </c>
      <c r="B33" s="1">
        <v>78</v>
      </c>
      <c r="C33" s="1">
        <v>94</v>
      </c>
      <c r="D33" s="1">
        <v>6.4633</v>
      </c>
      <c r="E33" s="1">
        <v>0</v>
      </c>
      <c r="F33" s="1">
        <v>0.1003083248</v>
      </c>
      <c r="G33" s="1">
        <v>-0.9987</v>
      </c>
      <c r="H33" s="1">
        <v>0.009474258597</v>
      </c>
      <c r="I33" s="1">
        <v>-2.0235</v>
      </c>
      <c r="J33" s="1" t="s">
        <v>67</v>
      </c>
      <c r="K33" s="1" t="s">
        <v>57</v>
      </c>
      <c r="L33" s="1" t="s">
        <v>25</v>
      </c>
      <c r="M33" s="1" t="s">
        <v>25</v>
      </c>
      <c r="N33" s="1">
        <f t="shared" si="0"/>
        <v>0.094451368975509</v>
      </c>
      <c r="O33" s="1">
        <f t="shared" si="1"/>
        <v>-1.02479174304442</v>
      </c>
      <c r="P33" s="1">
        <f t="shared" si="2"/>
        <v>20.827415245024</v>
      </c>
      <c r="Q33" s="1">
        <f t="shared" si="3"/>
        <v>30.6808540986867</v>
      </c>
      <c r="R33" s="1">
        <f t="shared" si="4"/>
        <v>3.90697674418605</v>
      </c>
      <c r="S33" s="1">
        <f t="shared" si="5"/>
        <v>118.178056563111</v>
      </c>
      <c r="T33" s="1">
        <f t="shared" si="6"/>
        <v>64.9578841732117</v>
      </c>
      <c r="V33" s="1">
        <v>20.827415245024</v>
      </c>
      <c r="W33" s="1">
        <v>30.6808540986867</v>
      </c>
      <c r="X33" s="1">
        <v>118.178056563111</v>
      </c>
      <c r="Y33" s="1">
        <v>64.9578841732117</v>
      </c>
      <c r="AA33" s="1">
        <v>-1.02479174304442</v>
      </c>
      <c r="AB33" s="1">
        <v>0.0836</v>
      </c>
      <c r="AC33" s="1">
        <f t="shared" si="7"/>
        <v>-1.07779372256098</v>
      </c>
      <c r="AD33" s="1">
        <f t="shared" si="8"/>
        <v>0.00280920983267424</v>
      </c>
      <c r="AG33" s="1">
        <f t="shared" si="9"/>
        <v>0.113328452117225</v>
      </c>
      <c r="AH33" s="1">
        <f t="shared" si="10"/>
        <v>-0.94566104294982</v>
      </c>
      <c r="AI33" s="1">
        <f t="shared" si="11"/>
        <v>0.00281313096497084</v>
      </c>
    </row>
    <row r="34" s="1" customFormat="1" spans="1:35">
      <c r="A34" s="1">
        <v>174</v>
      </c>
      <c r="B34" s="1">
        <v>78</v>
      </c>
      <c r="C34" s="1">
        <v>96</v>
      </c>
      <c r="D34" s="1">
        <v>6.1833</v>
      </c>
      <c r="E34" s="1">
        <v>0</v>
      </c>
      <c r="F34" s="1">
        <v>1.157552083</v>
      </c>
      <c r="G34" s="1">
        <v>0.0635</v>
      </c>
      <c r="H34" s="1">
        <v>0.1111924506</v>
      </c>
      <c r="I34" s="1">
        <v>-0.9539</v>
      </c>
      <c r="J34" s="1" t="s">
        <v>68</v>
      </c>
      <c r="K34" s="1" t="s">
        <v>58</v>
      </c>
      <c r="L34" s="1" t="s">
        <v>25</v>
      </c>
      <c r="M34" s="1" t="s">
        <v>25</v>
      </c>
      <c r="N34" s="1">
        <f t="shared" si="0"/>
        <v>0.096058270062307</v>
      </c>
      <c r="O34" s="1">
        <f t="shared" si="1"/>
        <v>-1.01746523894585</v>
      </c>
      <c r="P34" s="1">
        <f t="shared" si="2"/>
        <v>20.8675842729665</v>
      </c>
      <c r="Q34" s="1">
        <f t="shared" si="3"/>
        <v>31.3678276939146</v>
      </c>
      <c r="R34" s="1">
        <f t="shared" si="4"/>
        <v>3.90804597701149</v>
      </c>
      <c r="S34" s="1">
        <f t="shared" si="5"/>
        <v>120.840708008227</v>
      </c>
      <c r="T34" s="1">
        <f t="shared" si="6"/>
        <v>65.06640507839</v>
      </c>
      <c r="V34" s="1">
        <v>20.8675842729665</v>
      </c>
      <c r="W34" s="1">
        <v>31.3678276939146</v>
      </c>
      <c r="X34" s="1">
        <v>120.840708008227</v>
      </c>
      <c r="Y34" s="1">
        <v>65.06640507839</v>
      </c>
      <c r="AA34" s="1">
        <v>-1.01746523894585</v>
      </c>
      <c r="AB34" s="1">
        <v>0.0774</v>
      </c>
      <c r="AC34" s="1">
        <f t="shared" si="7"/>
        <v>-1.11125903931711</v>
      </c>
      <c r="AD34" s="1">
        <f t="shared" si="8"/>
        <v>0.00879727698808326</v>
      </c>
      <c r="AG34" s="1">
        <f t="shared" si="9"/>
        <v>1.43659496899225</v>
      </c>
      <c r="AH34" s="1">
        <f t="shared" si="10"/>
        <v>0.157334341184896</v>
      </c>
      <c r="AI34" s="1">
        <f t="shared" si="11"/>
        <v>0.00880488358560349</v>
      </c>
    </row>
    <row r="35" s="1" customFormat="1" spans="1:35">
      <c r="A35" s="1">
        <v>176</v>
      </c>
      <c r="B35" s="1">
        <v>78</v>
      </c>
      <c r="C35" s="1">
        <v>98</v>
      </c>
      <c r="D35" s="1">
        <v>5.8853</v>
      </c>
      <c r="E35" s="1">
        <v>0</v>
      </c>
      <c r="F35" s="1">
        <v>15.74626866</v>
      </c>
      <c r="G35" s="1">
        <v>1.1972</v>
      </c>
      <c r="H35" s="1">
        <v>1.900296527</v>
      </c>
      <c r="I35" s="1">
        <v>0.2788</v>
      </c>
      <c r="J35" s="1" t="s">
        <v>69</v>
      </c>
      <c r="K35" s="1" t="s">
        <v>59</v>
      </c>
      <c r="L35" s="1" t="s">
        <v>25</v>
      </c>
      <c r="M35" s="1" t="s">
        <v>25</v>
      </c>
      <c r="N35" s="1">
        <f t="shared" si="0"/>
        <v>0.120682338656351</v>
      </c>
      <c r="O35" s="1">
        <f t="shared" si="1"/>
        <v>-0.91835628239076</v>
      </c>
      <c r="P35" s="1">
        <f t="shared" si="2"/>
        <v>20.9073703650708</v>
      </c>
      <c r="Q35" s="1">
        <f t="shared" si="3"/>
        <v>32.1521707695657</v>
      </c>
      <c r="R35" s="1">
        <f t="shared" si="4"/>
        <v>3.90909090909091</v>
      </c>
      <c r="S35" s="1">
        <f t="shared" si="5"/>
        <v>123.878851507926</v>
      </c>
      <c r="T35" s="1">
        <f t="shared" si="6"/>
        <v>65.1738203698714</v>
      </c>
      <c r="V35" s="1">
        <v>20.9073703650708</v>
      </c>
      <c r="W35" s="1">
        <v>32.1521707695657</v>
      </c>
      <c r="X35" s="1">
        <v>123.878851507926</v>
      </c>
      <c r="Y35" s="1">
        <v>65.1738203698714</v>
      </c>
      <c r="AA35" s="1">
        <v>-0.91835628239076</v>
      </c>
      <c r="AB35" s="1">
        <v>0.0721</v>
      </c>
      <c r="AC35" s="1">
        <f t="shared" si="7"/>
        <v>-1.14206473528057</v>
      </c>
      <c r="AD35" s="1">
        <f t="shared" si="8"/>
        <v>0.0500454718943528</v>
      </c>
      <c r="AG35" s="1">
        <f t="shared" si="9"/>
        <v>26.3564012066574</v>
      </c>
      <c r="AH35" s="1">
        <f t="shared" si="10"/>
        <v>1.42088610991326</v>
      </c>
      <c r="AI35" s="1">
        <f t="shared" si="11"/>
        <v>0.050035475768127</v>
      </c>
    </row>
    <row r="36" s="1" customFormat="1" spans="1:35">
      <c r="A36" s="1">
        <v>178</v>
      </c>
      <c r="B36" s="1">
        <v>78</v>
      </c>
      <c r="C36" s="1">
        <v>100</v>
      </c>
      <c r="D36" s="1">
        <v>5.5723</v>
      </c>
      <c r="E36" s="1">
        <v>0</v>
      </c>
      <c r="F36" s="1">
        <v>267.7878396</v>
      </c>
      <c r="G36" s="1">
        <v>2.4278</v>
      </c>
      <c r="H36" s="1">
        <v>42.42305167</v>
      </c>
      <c r="I36" s="1">
        <v>1.6276</v>
      </c>
      <c r="J36" s="1" t="s">
        <v>70</v>
      </c>
      <c r="K36" s="1" t="s">
        <v>60</v>
      </c>
      <c r="L36" s="1" t="s">
        <v>25</v>
      </c>
      <c r="M36" s="1" t="s">
        <v>25</v>
      </c>
      <c r="N36" s="1">
        <f t="shared" si="0"/>
        <v>0.158420381348788</v>
      </c>
      <c r="O36" s="1">
        <f t="shared" si="1"/>
        <v>-0.800188945613326</v>
      </c>
      <c r="P36" s="1">
        <f t="shared" si="2"/>
        <v>20.9467814618539</v>
      </c>
      <c r="Q36" s="1">
        <f t="shared" si="3"/>
        <v>33.0428392652734</v>
      </c>
      <c r="R36" s="1">
        <f t="shared" si="4"/>
        <v>3.91011235955056</v>
      </c>
      <c r="S36" s="1">
        <f t="shared" si="5"/>
        <v>127.327133417871</v>
      </c>
      <c r="T36" s="1">
        <f t="shared" si="6"/>
        <v>65.2801548595178</v>
      </c>
      <c r="V36" s="1">
        <v>20.9467814618539</v>
      </c>
      <c r="W36" s="1">
        <v>33.0428392652734</v>
      </c>
      <c r="X36" s="1">
        <v>127.327133417871</v>
      </c>
      <c r="Y36" s="1">
        <v>65.2801548595178</v>
      </c>
      <c r="AA36" s="1">
        <v>-0.800188945613326</v>
      </c>
      <c r="AB36" s="1">
        <v>0.0674</v>
      </c>
      <c r="AC36" s="1">
        <f t="shared" si="7"/>
        <v>-1.17134010346468</v>
      </c>
      <c r="AD36" s="1">
        <f t="shared" si="8"/>
        <v>0.137753181974401</v>
      </c>
      <c r="AG36" s="1">
        <f t="shared" si="9"/>
        <v>629.422131602374</v>
      </c>
      <c r="AH36" s="1">
        <f t="shared" si="10"/>
        <v>2.79894200941261</v>
      </c>
      <c r="AI36" s="1">
        <f t="shared" si="11"/>
        <v>0.137746391150827</v>
      </c>
    </row>
    <row r="37" s="1" customFormat="1" spans="1:35">
      <c r="A37" s="1">
        <v>180</v>
      </c>
      <c r="B37" s="1">
        <v>78</v>
      </c>
      <c r="C37" s="1">
        <v>102</v>
      </c>
      <c r="D37" s="1">
        <v>5.2373</v>
      </c>
      <c r="E37" s="1">
        <v>0</v>
      </c>
      <c r="F37" s="1">
        <v>18666.66667</v>
      </c>
      <c r="G37" s="1">
        <v>4.2711</v>
      </c>
      <c r="H37" s="1">
        <v>1902.65561</v>
      </c>
      <c r="I37" s="1">
        <v>3.2794</v>
      </c>
      <c r="J37" s="1" t="s">
        <v>71</v>
      </c>
      <c r="K37" s="1" t="s">
        <v>72</v>
      </c>
      <c r="L37" s="1" t="s">
        <v>25</v>
      </c>
      <c r="M37" s="1" t="s">
        <v>25</v>
      </c>
      <c r="N37" s="1">
        <f t="shared" si="0"/>
        <v>0.101927979088941</v>
      </c>
      <c r="O37" s="1">
        <f t="shared" si="1"/>
        <v>-0.991706586395492</v>
      </c>
      <c r="P37" s="1">
        <f t="shared" si="2"/>
        <v>20.9858252522106</v>
      </c>
      <c r="Q37" s="1">
        <f t="shared" si="3"/>
        <v>34.0832403286999</v>
      </c>
      <c r="R37" s="1">
        <f t="shared" si="4"/>
        <v>3.91111111111111</v>
      </c>
      <c r="S37" s="1">
        <f t="shared" si="5"/>
        <v>131.352982751711</v>
      </c>
      <c r="T37" s="1">
        <f t="shared" si="6"/>
        <v>65.3854325076634</v>
      </c>
      <c r="V37" s="1">
        <v>20.9858252522106</v>
      </c>
      <c r="W37" s="1">
        <v>34.0832403286999</v>
      </c>
      <c r="X37" s="1">
        <v>131.352982751711</v>
      </c>
      <c r="Y37" s="1">
        <v>65.3854325076634</v>
      </c>
      <c r="AA37" s="1">
        <v>-0.991706586395492</v>
      </c>
      <c r="AB37" s="1">
        <v>0.0635</v>
      </c>
      <c r="AC37" s="1">
        <f t="shared" si="7"/>
        <v>-1.19722627470802</v>
      </c>
      <c r="AD37" s="1">
        <f t="shared" si="8"/>
        <v>0.0422383422840804</v>
      </c>
      <c r="AG37" s="1">
        <f t="shared" si="9"/>
        <v>29963.0804724409</v>
      </c>
      <c r="AH37" s="1">
        <f t="shared" si="10"/>
        <v>4.47658646067662</v>
      </c>
      <c r="AI37" s="1">
        <f t="shared" si="11"/>
        <v>0.0422246855214052</v>
      </c>
    </row>
    <row r="38" s="1" customFormat="1" spans="1:35">
      <c r="A38" s="1">
        <v>182</v>
      </c>
      <c r="B38" s="1">
        <v>78</v>
      </c>
      <c r="C38" s="1">
        <v>104</v>
      </c>
      <c r="D38" s="1">
        <v>4.9513</v>
      </c>
      <c r="E38" s="1">
        <v>0</v>
      </c>
      <c r="F38" s="1">
        <v>419371.7278</v>
      </c>
      <c r="G38" s="1">
        <v>5.6226</v>
      </c>
      <c r="H38" s="1">
        <v>67109.72748</v>
      </c>
      <c r="I38" s="1">
        <v>4.8268</v>
      </c>
      <c r="J38" s="1" t="s">
        <v>73</v>
      </c>
      <c r="K38" s="1" t="s">
        <v>74</v>
      </c>
      <c r="L38" s="1" t="s">
        <v>25</v>
      </c>
      <c r="M38" s="1" t="s">
        <v>25</v>
      </c>
      <c r="N38" s="1">
        <f t="shared" si="0"/>
        <v>0.160024443784167</v>
      </c>
      <c r="O38" s="1">
        <f t="shared" si="1"/>
        <v>-0.795813673658102</v>
      </c>
      <c r="P38" s="1">
        <f t="shared" si="2"/>
        <v>21.0245091840825</v>
      </c>
      <c r="Q38" s="1">
        <f t="shared" si="3"/>
        <v>35.0537901273216</v>
      </c>
      <c r="R38" s="1">
        <f t="shared" si="4"/>
        <v>3.91208791208791</v>
      </c>
      <c r="S38" s="1">
        <f t="shared" si="5"/>
        <v>135.110241490494</v>
      </c>
      <c r="T38" s="1">
        <f t="shared" si="6"/>
        <v>65.4896764621234</v>
      </c>
      <c r="V38" s="1">
        <v>21.0245091840825</v>
      </c>
      <c r="W38" s="1">
        <v>35.0537901273216</v>
      </c>
      <c r="X38" s="1">
        <v>135.110241490494</v>
      </c>
      <c r="Y38" s="1">
        <v>65.4896764621234</v>
      </c>
      <c r="AA38" s="1">
        <v>-0.795813673658102</v>
      </c>
      <c r="AB38" s="1">
        <v>0.0596</v>
      </c>
      <c r="AC38" s="1">
        <f t="shared" si="7"/>
        <v>-1.22475374025976</v>
      </c>
      <c r="AD38" s="1">
        <f t="shared" si="8"/>
        <v>0.183989580736238</v>
      </c>
      <c r="AG38" s="1">
        <f t="shared" si="9"/>
        <v>1126002.13892617</v>
      </c>
      <c r="AH38" s="1">
        <f t="shared" si="10"/>
        <v>6.05153921549131</v>
      </c>
      <c r="AI38" s="1">
        <f t="shared" si="11"/>
        <v>0.183988850586297</v>
      </c>
    </row>
    <row r="39" s="1" customFormat="1" spans="1:35">
      <c r="A39" s="1">
        <v>184</v>
      </c>
      <c r="B39" s="1">
        <v>78</v>
      </c>
      <c r="C39" s="1">
        <v>106</v>
      </c>
      <c r="D39" s="1">
        <v>4.5993</v>
      </c>
      <c r="E39" s="1">
        <v>0</v>
      </c>
      <c r="F39" s="1">
        <v>58644067.8</v>
      </c>
      <c r="G39" s="1">
        <v>7.7682</v>
      </c>
      <c r="H39" s="1">
        <v>8644380.929</v>
      </c>
      <c r="I39" s="1">
        <v>6.9367</v>
      </c>
      <c r="J39" s="1" t="s">
        <v>75</v>
      </c>
      <c r="K39" s="1" t="s">
        <v>76</v>
      </c>
      <c r="L39" s="1" t="s">
        <v>25</v>
      </c>
      <c r="M39" s="1" t="s">
        <v>25</v>
      </c>
      <c r="N39" s="1">
        <f t="shared" si="0"/>
        <v>0.147404183462867</v>
      </c>
      <c r="O39" s="1">
        <f t="shared" si="1"/>
        <v>-0.831490190635339</v>
      </c>
      <c r="P39" s="1">
        <f t="shared" si="2"/>
        <v>21.0628404745619</v>
      </c>
      <c r="Q39" s="1">
        <f t="shared" si="3"/>
        <v>36.3704549438826</v>
      </c>
      <c r="R39" s="1">
        <f t="shared" si="4"/>
        <v>3.91304347826087</v>
      </c>
      <c r="S39" s="1">
        <f t="shared" si="5"/>
        <v>140.202273283641</v>
      </c>
      <c r="T39" s="1">
        <f t="shared" si="6"/>
        <v>65.5929090949822</v>
      </c>
      <c r="V39" s="1">
        <v>21.0628404745619</v>
      </c>
      <c r="W39" s="1">
        <v>36.3704549438826</v>
      </c>
      <c r="X39" s="1">
        <v>140.202273283641</v>
      </c>
      <c r="Y39" s="1">
        <v>65.5929090949822</v>
      </c>
      <c r="AA39" s="1">
        <v>-0.831490190635339</v>
      </c>
      <c r="AB39" s="1">
        <v>0.0568</v>
      </c>
      <c r="AC39" s="1">
        <f t="shared" si="7"/>
        <v>-1.24565166428898</v>
      </c>
      <c r="AD39" s="1">
        <f t="shared" si="8"/>
        <v>0.171529726258956</v>
      </c>
      <c r="AG39" s="1">
        <f t="shared" si="9"/>
        <v>152189805.088028</v>
      </c>
      <c r="AH39" s="1">
        <f t="shared" si="10"/>
        <v>8.18238556082938</v>
      </c>
      <c r="AI39" s="1">
        <f t="shared" si="11"/>
        <v>0.171549678799547</v>
      </c>
    </row>
    <row r="40" s="1" customFormat="1" spans="1:35">
      <c r="A40" s="1">
        <v>190</v>
      </c>
      <c r="B40" s="1">
        <v>78</v>
      </c>
      <c r="C40" s="1">
        <v>112</v>
      </c>
      <c r="D40" s="1">
        <v>3.2687</v>
      </c>
      <c r="E40" s="1">
        <v>0</v>
      </c>
      <c r="F40" s="1">
        <v>2.05120019e+19</v>
      </c>
      <c r="G40" s="1">
        <v>19.312</v>
      </c>
      <c r="H40" s="1">
        <v>7.271012343e+17</v>
      </c>
      <c r="I40" s="1">
        <v>17.8616</v>
      </c>
      <c r="J40" s="1" t="s">
        <v>77</v>
      </c>
      <c r="K40" s="1" t="s">
        <v>62</v>
      </c>
      <c r="L40" s="1" t="s">
        <v>25</v>
      </c>
      <c r="M40" s="1" t="s">
        <v>25</v>
      </c>
      <c r="N40" s="1">
        <f t="shared" si="0"/>
        <v>0.0354475997927828</v>
      </c>
      <c r="O40" s="1">
        <f t="shared" si="1"/>
        <v>-1.45041316618021</v>
      </c>
      <c r="P40" s="1">
        <f t="shared" si="2"/>
        <v>21.1757874034874</v>
      </c>
      <c r="Q40" s="1">
        <f t="shared" si="3"/>
        <v>43.1426751751487</v>
      </c>
      <c r="R40" s="1">
        <f t="shared" si="4"/>
        <v>3.91578947368421</v>
      </c>
      <c r="S40" s="1">
        <f t="shared" si="5"/>
        <v>166.366440108965</v>
      </c>
      <c r="T40" s="1">
        <f t="shared" si="6"/>
        <v>65.8967518644898</v>
      </c>
      <c r="V40" s="1">
        <v>21.1757874034874</v>
      </c>
      <c r="W40" s="1">
        <v>43.1426751751487</v>
      </c>
      <c r="X40" s="1">
        <v>166.366440108965</v>
      </c>
      <c r="Y40" s="1">
        <v>65.8967518644898</v>
      </c>
      <c r="AA40" s="1">
        <v>-1.45041316618021</v>
      </c>
      <c r="AB40" s="1">
        <v>0.0557</v>
      </c>
      <c r="AC40" s="1">
        <f t="shared" si="7"/>
        <v>-1.25414480482627</v>
      </c>
      <c r="AD40" s="1">
        <f t="shared" si="8"/>
        <v>0.0385212696685603</v>
      </c>
      <c r="AG40" s="1">
        <f t="shared" si="9"/>
        <v>1.30538821238779e+19</v>
      </c>
      <c r="AH40" s="1">
        <f t="shared" si="10"/>
        <v>19.1157396867129</v>
      </c>
      <c r="AI40" s="1">
        <f t="shared" si="11"/>
        <v>0.0385181105715457</v>
      </c>
    </row>
    <row r="41" s="1" customFormat="1" spans="1:35">
      <c r="A41" s="1">
        <v>172</v>
      </c>
      <c r="B41" s="2">
        <v>80</v>
      </c>
      <c r="C41" s="1">
        <v>92</v>
      </c>
      <c r="D41" s="1">
        <v>7.5253</v>
      </c>
      <c r="E41" s="1">
        <v>0</v>
      </c>
      <c r="F41" s="1">
        <v>0.000231</v>
      </c>
      <c r="G41" s="1">
        <v>-3.6364</v>
      </c>
      <c r="H41" s="1">
        <v>1.607901562e-5</v>
      </c>
      <c r="I41" s="1">
        <v>-4.7937</v>
      </c>
      <c r="J41" s="1" t="s">
        <v>78</v>
      </c>
      <c r="K41" s="1" t="s">
        <v>65</v>
      </c>
      <c r="L41" s="1" t="s">
        <v>25</v>
      </c>
      <c r="M41" s="1" t="s">
        <v>25</v>
      </c>
      <c r="N41" s="1">
        <f t="shared" si="0"/>
        <v>0.0696061282251082</v>
      </c>
      <c r="O41" s="1">
        <f t="shared" si="1"/>
        <v>-1.15735252278619</v>
      </c>
      <c r="P41" s="1">
        <f t="shared" si="2"/>
        <v>21.0927433332343</v>
      </c>
      <c r="Q41" s="1">
        <f t="shared" si="3"/>
        <v>29.1627233521087</v>
      </c>
      <c r="R41" s="1">
        <f t="shared" si="4"/>
        <v>3.90697674418605</v>
      </c>
      <c r="S41" s="1">
        <f t="shared" si="5"/>
        <v>112.404345824302</v>
      </c>
      <c r="T41" s="1">
        <f t="shared" si="6"/>
        <v>65.807042882993</v>
      </c>
      <c r="V41" s="1">
        <v>21.0927433332343</v>
      </c>
      <c r="W41" s="1">
        <v>29.1627233521087</v>
      </c>
      <c r="X41" s="1">
        <v>112.404345824302</v>
      </c>
      <c r="Y41" s="1">
        <v>65.807042882993</v>
      </c>
      <c r="AA41" s="1">
        <v>-1.15735252278619</v>
      </c>
      <c r="AB41" s="1">
        <v>0.092</v>
      </c>
      <c r="AC41" s="1">
        <f t="shared" si="7"/>
        <v>-1.03621217265444</v>
      </c>
      <c r="AD41" s="1">
        <f t="shared" si="8"/>
        <v>0.0146749844300419</v>
      </c>
      <c r="AG41" s="1">
        <f t="shared" si="9"/>
        <v>0.000174771908913043</v>
      </c>
      <c r="AH41" s="1">
        <f t="shared" si="10"/>
        <v>-3.7575283702396</v>
      </c>
      <c r="AI41" s="1">
        <f t="shared" si="11"/>
        <v>0.0146720820769028</v>
      </c>
    </row>
    <row r="42" s="1" customFormat="1" spans="1:35">
      <c r="A42" s="1">
        <v>174</v>
      </c>
      <c r="B42" s="2">
        <v>80</v>
      </c>
      <c r="C42" s="1">
        <v>94</v>
      </c>
      <c r="D42" s="1">
        <v>7.2333</v>
      </c>
      <c r="E42" s="1">
        <v>0</v>
      </c>
      <c r="F42" s="1">
        <v>0.002</v>
      </c>
      <c r="G42" s="1">
        <v>-2.699</v>
      </c>
      <c r="H42" s="1">
        <v>0.0001256653462</v>
      </c>
      <c r="I42" s="1">
        <v>-3.9008</v>
      </c>
      <c r="J42" s="1" t="s">
        <v>79</v>
      </c>
      <c r="K42" s="1" t="s">
        <v>80</v>
      </c>
      <c r="L42" s="1" t="s">
        <v>25</v>
      </c>
      <c r="M42" s="1" t="s">
        <v>25</v>
      </c>
      <c r="N42" s="1">
        <f t="shared" si="0"/>
        <v>0.0628326731</v>
      </c>
      <c r="O42" s="1">
        <f t="shared" si="1"/>
        <v>-1.20181446363461</v>
      </c>
      <c r="P42" s="1">
        <f t="shared" si="2"/>
        <v>21.1334240891691</v>
      </c>
      <c r="Q42" s="1">
        <f t="shared" si="3"/>
        <v>29.7455325071224</v>
      </c>
      <c r="R42" s="1">
        <f t="shared" si="4"/>
        <v>3.90804597701149</v>
      </c>
      <c r="S42" s="1">
        <f t="shared" si="5"/>
        <v>114.66640364866</v>
      </c>
      <c r="T42" s="1">
        <f t="shared" si="6"/>
        <v>65.9169824223063</v>
      </c>
      <c r="V42" s="1">
        <v>21.1334240891691</v>
      </c>
      <c r="W42" s="1">
        <v>29.7455325071224</v>
      </c>
      <c r="X42" s="1">
        <v>114.66640364866</v>
      </c>
      <c r="Y42" s="1">
        <v>65.9169824223063</v>
      </c>
      <c r="AA42" s="1">
        <v>-1.20181446363461</v>
      </c>
      <c r="AB42" s="1">
        <v>0.0845</v>
      </c>
      <c r="AC42" s="1">
        <f t="shared" si="7"/>
        <v>-1.07314329105031</v>
      </c>
      <c r="AD42" s="1">
        <f t="shared" si="8"/>
        <v>0.0165562706542193</v>
      </c>
      <c r="AG42" s="1">
        <f t="shared" si="9"/>
        <v>0.00148716386035503</v>
      </c>
      <c r="AH42" s="1">
        <f t="shared" si="10"/>
        <v>-2.82764117692032</v>
      </c>
      <c r="AI42" s="1">
        <f t="shared" si="11"/>
        <v>0.0165485523994463</v>
      </c>
    </row>
    <row r="43" s="1" customFormat="1" spans="1:35">
      <c r="A43" s="1">
        <v>176</v>
      </c>
      <c r="B43" s="2">
        <v>80</v>
      </c>
      <c r="C43" s="1">
        <v>96</v>
      </c>
      <c r="D43" s="1">
        <v>6.8973</v>
      </c>
      <c r="E43" s="1">
        <v>0</v>
      </c>
      <c r="F43" s="1">
        <v>0.02233223322</v>
      </c>
      <c r="G43" s="1">
        <v>-1.6511</v>
      </c>
      <c r="H43" s="1">
        <v>0.001627516704</v>
      </c>
      <c r="I43" s="1">
        <v>-2.7885</v>
      </c>
      <c r="J43" s="1" t="s">
        <v>81</v>
      </c>
      <c r="K43" s="1" t="s">
        <v>67</v>
      </c>
      <c r="L43" s="1" t="s">
        <v>25</v>
      </c>
      <c r="M43" s="1" t="s">
        <v>25</v>
      </c>
      <c r="N43" s="1">
        <f t="shared" si="0"/>
        <v>0.0728774721259158</v>
      </c>
      <c r="O43" s="1">
        <f t="shared" si="1"/>
        <v>-1.13740669998684</v>
      </c>
      <c r="P43" s="1">
        <f t="shared" si="2"/>
        <v>21.1737170309056</v>
      </c>
      <c r="Q43" s="1">
        <f t="shared" si="3"/>
        <v>30.4614399351617</v>
      </c>
      <c r="R43" s="1">
        <f t="shared" si="4"/>
        <v>3.90909090909091</v>
      </c>
      <c r="S43" s="1">
        <f t="shared" si="5"/>
        <v>117.441861261766</v>
      </c>
      <c r="T43" s="1">
        <f t="shared" si="6"/>
        <v>66.0258018948427</v>
      </c>
      <c r="V43" s="1">
        <v>21.1737170309056</v>
      </c>
      <c r="W43" s="1">
        <v>30.4614399351617</v>
      </c>
      <c r="X43" s="1">
        <v>117.441861261766</v>
      </c>
      <c r="Y43" s="1">
        <v>66.0258018948427</v>
      </c>
      <c r="AA43" s="1">
        <v>-1.13740669998684</v>
      </c>
      <c r="AB43" s="1">
        <v>0.0781</v>
      </c>
      <c r="AC43" s="1">
        <f t="shared" si="7"/>
        <v>-1.1073489661227</v>
      </c>
      <c r="AD43" s="1">
        <f t="shared" si="8"/>
        <v>0.000903467365047489</v>
      </c>
      <c r="AG43" s="1">
        <f t="shared" si="9"/>
        <v>0.0208388822535211</v>
      </c>
      <c r="AH43" s="1">
        <f t="shared" si="10"/>
        <v>-1.6811255792375</v>
      </c>
      <c r="AI43" s="1">
        <f t="shared" si="11"/>
        <v>0.000901535408547534</v>
      </c>
    </row>
    <row r="44" s="1" customFormat="1" spans="1:35">
      <c r="A44" s="1">
        <v>178</v>
      </c>
      <c r="B44" s="2">
        <v>80</v>
      </c>
      <c r="C44" s="1">
        <v>98</v>
      </c>
      <c r="D44" s="1">
        <v>6.5773</v>
      </c>
      <c r="E44" s="1">
        <v>0</v>
      </c>
      <c r="F44" s="1">
        <v>0.298098434</v>
      </c>
      <c r="G44" s="1">
        <v>-0.5256</v>
      </c>
      <c r="H44" s="1">
        <v>0.02020092645</v>
      </c>
      <c r="I44" s="1">
        <v>-1.6946</v>
      </c>
      <c r="J44" s="1" t="s">
        <v>82</v>
      </c>
      <c r="K44" s="1" t="s">
        <v>68</v>
      </c>
      <c r="L44" s="1" t="s">
        <v>25</v>
      </c>
      <c r="M44" s="1" t="s">
        <v>25</v>
      </c>
      <c r="N44" s="1">
        <f t="shared" si="0"/>
        <v>0.0677659596494224</v>
      </c>
      <c r="O44" s="1">
        <f t="shared" si="1"/>
        <v>-1.16898840714837</v>
      </c>
      <c r="P44" s="1">
        <f t="shared" si="2"/>
        <v>21.2136302001178</v>
      </c>
      <c r="Q44" s="1">
        <f t="shared" si="3"/>
        <v>31.1936475925787</v>
      </c>
      <c r="R44" s="1">
        <f t="shared" si="4"/>
        <v>3.91011235955056</v>
      </c>
      <c r="S44" s="1">
        <f t="shared" si="5"/>
        <v>120.280546163865</v>
      </c>
      <c r="T44" s="1">
        <f t="shared" si="6"/>
        <v>66.1335264368158</v>
      </c>
      <c r="V44" s="1">
        <v>21.2136302001178</v>
      </c>
      <c r="W44" s="1">
        <v>31.1936475925787</v>
      </c>
      <c r="X44" s="1">
        <v>120.280546163865</v>
      </c>
      <c r="Y44" s="1">
        <v>66.1335264368158</v>
      </c>
      <c r="AA44" s="1">
        <v>-1.16898840714837</v>
      </c>
      <c r="AB44" s="1">
        <v>0.0722</v>
      </c>
      <c r="AC44" s="1">
        <f t="shared" si="7"/>
        <v>-1.14146280243036</v>
      </c>
      <c r="AD44" s="1">
        <f t="shared" si="8"/>
        <v>0.000757658915092093</v>
      </c>
      <c r="AG44" s="1">
        <f t="shared" si="9"/>
        <v>0.279791225069252</v>
      </c>
      <c r="AH44" s="1">
        <f t="shared" si="10"/>
        <v>-0.55316591015785</v>
      </c>
      <c r="AI44" s="1">
        <f t="shared" si="11"/>
        <v>0.000759879402830684</v>
      </c>
    </row>
    <row r="45" s="1" customFormat="1" spans="1:35">
      <c r="A45" s="1">
        <v>180</v>
      </c>
      <c r="B45" s="2">
        <v>80</v>
      </c>
      <c r="C45" s="1">
        <v>100</v>
      </c>
      <c r="D45" s="1">
        <v>6.2593</v>
      </c>
      <c r="E45" s="1">
        <v>0</v>
      </c>
      <c r="F45" s="1">
        <v>5.373443983</v>
      </c>
      <c r="G45" s="1">
        <v>0.7303</v>
      </c>
      <c r="H45" s="1">
        <v>0.3384299849</v>
      </c>
      <c r="I45" s="1">
        <v>-0.4705</v>
      </c>
      <c r="J45" s="1" t="s">
        <v>83</v>
      </c>
      <c r="K45" s="1" t="s">
        <v>69</v>
      </c>
      <c r="L45" s="1" t="s">
        <v>25</v>
      </c>
      <c r="M45" s="1" t="s">
        <v>25</v>
      </c>
      <c r="N45" s="1">
        <f t="shared" si="0"/>
        <v>0.0629819508625554</v>
      </c>
      <c r="O45" s="1">
        <f t="shared" si="1"/>
        <v>-1.20078389124281</v>
      </c>
      <c r="P45" s="1">
        <f t="shared" si="2"/>
        <v>21.2531713836522</v>
      </c>
      <c r="Q45" s="1">
        <f t="shared" si="3"/>
        <v>31.9762185368244</v>
      </c>
      <c r="R45" s="1">
        <f t="shared" si="4"/>
        <v>3.91111111111111</v>
      </c>
      <c r="S45" s="1">
        <f t="shared" si="5"/>
        <v>123.313831438635</v>
      </c>
      <c r="T45" s="1">
        <f t="shared" si="6"/>
        <v>66.2401803217801</v>
      </c>
      <c r="V45" s="1">
        <v>21.2531713836522</v>
      </c>
      <c r="W45" s="1">
        <v>31.9762185368244</v>
      </c>
      <c r="X45" s="1">
        <v>123.313831438635</v>
      </c>
      <c r="Y45" s="1">
        <v>66.2401803217801</v>
      </c>
      <c r="AA45" s="1">
        <v>-1.20078389124281</v>
      </c>
      <c r="AB45" s="1">
        <v>0.0668</v>
      </c>
      <c r="AC45" s="1">
        <f t="shared" si="7"/>
        <v>-1.17522353752445</v>
      </c>
      <c r="AD45" s="1">
        <f t="shared" si="8"/>
        <v>0.000653331682207451</v>
      </c>
      <c r="AG45" s="1">
        <f t="shared" si="9"/>
        <v>5.06631713922156</v>
      </c>
      <c r="AH45" s="1">
        <f t="shared" si="10"/>
        <v>0.704692372091518</v>
      </c>
      <c r="AI45" s="1">
        <f t="shared" si="11"/>
        <v>0.000655750607099239</v>
      </c>
    </row>
    <row r="46" s="1" customFormat="1" spans="1:35">
      <c r="A46" s="1">
        <v>182</v>
      </c>
      <c r="B46" s="2">
        <v>80</v>
      </c>
      <c r="C46" s="1">
        <v>102</v>
      </c>
      <c r="D46" s="1">
        <v>5.9963</v>
      </c>
      <c r="E46" s="1">
        <v>0</v>
      </c>
      <c r="F46" s="1">
        <v>77.96976242</v>
      </c>
      <c r="G46" s="1">
        <v>1.8919</v>
      </c>
      <c r="H46" s="1">
        <v>4.155844901</v>
      </c>
      <c r="I46" s="1">
        <v>0.6187</v>
      </c>
      <c r="J46" s="1" t="s">
        <v>84</v>
      </c>
      <c r="K46" s="1" t="s">
        <v>70</v>
      </c>
      <c r="L46" s="1" t="s">
        <v>25</v>
      </c>
      <c r="M46" s="1" t="s">
        <v>25</v>
      </c>
      <c r="N46" s="1">
        <f t="shared" si="0"/>
        <v>0.0533007254608998</v>
      </c>
      <c r="O46" s="1">
        <f t="shared" si="1"/>
        <v>-1.27326687987546</v>
      </c>
      <c r="P46" s="1">
        <f t="shared" si="2"/>
        <v>21.2923481243325</v>
      </c>
      <c r="Q46" s="1">
        <f t="shared" si="3"/>
        <v>32.6699380214344</v>
      </c>
      <c r="R46" s="1">
        <f t="shared" si="4"/>
        <v>3.91208791208791</v>
      </c>
      <c r="S46" s="1">
        <f t="shared" si="5"/>
        <v>126.00483928591</v>
      </c>
      <c r="T46" s="1">
        <f t="shared" si="6"/>
        <v>66.3457870001496</v>
      </c>
      <c r="V46" s="1">
        <v>21.2923481243325</v>
      </c>
      <c r="W46" s="1">
        <v>32.6699380214344</v>
      </c>
      <c r="X46" s="1">
        <v>126.00483928591</v>
      </c>
      <c r="Y46" s="1">
        <v>66.3457870001496</v>
      </c>
      <c r="AA46" s="1">
        <v>-1.27326687987546</v>
      </c>
      <c r="AB46" s="1">
        <v>0.0616</v>
      </c>
      <c r="AC46" s="1">
        <f t="shared" si="7"/>
        <v>-1.21041928783557</v>
      </c>
      <c r="AD46" s="1">
        <f t="shared" si="8"/>
        <v>0.00394981982521187</v>
      </c>
      <c r="AG46" s="1">
        <f t="shared" si="9"/>
        <v>67.4650146266234</v>
      </c>
      <c r="AH46" s="1">
        <f t="shared" si="10"/>
        <v>1.82907861885335</v>
      </c>
      <c r="AI46" s="1">
        <f t="shared" si="11"/>
        <v>0.00394652592917273</v>
      </c>
    </row>
    <row r="47" s="1" customFormat="1" spans="1:35">
      <c r="A47" s="1">
        <v>184</v>
      </c>
      <c r="B47" s="2">
        <v>80</v>
      </c>
      <c r="C47" s="1">
        <v>104</v>
      </c>
      <c r="D47" s="1">
        <v>5.6623</v>
      </c>
      <c r="E47" s="1">
        <v>0</v>
      </c>
      <c r="F47" s="1">
        <v>2766.129032</v>
      </c>
      <c r="G47" s="1">
        <v>3.4419</v>
      </c>
      <c r="H47" s="1">
        <v>131.1457783</v>
      </c>
      <c r="I47" s="1">
        <v>2.1178</v>
      </c>
      <c r="J47" s="1" t="s">
        <v>85</v>
      </c>
      <c r="K47" s="1" t="s">
        <v>71</v>
      </c>
      <c r="L47" s="1" t="s">
        <v>25</v>
      </c>
      <c r="M47" s="1" t="s">
        <v>25</v>
      </c>
      <c r="N47" s="1">
        <f t="shared" si="0"/>
        <v>0.0474113017805165</v>
      </c>
      <c r="O47" s="1">
        <f t="shared" si="1"/>
        <v>-1.32411812001677</v>
      </c>
      <c r="P47" s="1">
        <f t="shared" si="2"/>
        <v>21.3311677311921</v>
      </c>
      <c r="Q47" s="1">
        <f t="shared" si="3"/>
        <v>33.6196779772428</v>
      </c>
      <c r="R47" s="1">
        <f t="shared" si="4"/>
        <v>3.91304347826087</v>
      </c>
      <c r="S47" s="1">
        <f t="shared" si="5"/>
        <v>129.683731203282</v>
      </c>
      <c r="T47" s="1">
        <f t="shared" si="6"/>
        <v>66.4503691364665</v>
      </c>
      <c r="V47" s="1">
        <v>21.3311677311921</v>
      </c>
      <c r="W47" s="1">
        <v>33.6196779772428</v>
      </c>
      <c r="X47" s="1">
        <v>129.683731203282</v>
      </c>
      <c r="Y47" s="1">
        <v>66.4503691364666</v>
      </c>
      <c r="AA47" s="1">
        <v>-1.32411812001677</v>
      </c>
      <c r="AB47" s="1">
        <v>0.0574</v>
      </c>
      <c r="AC47" s="1">
        <f t="shared" si="7"/>
        <v>-1.24108810760203</v>
      </c>
      <c r="AD47" s="1">
        <f t="shared" si="8"/>
        <v>0.00689398296159244</v>
      </c>
      <c r="AG47" s="1">
        <f t="shared" si="9"/>
        <v>2284.76965679442</v>
      </c>
      <c r="AH47" s="1">
        <f t="shared" si="10"/>
        <v>3.35884242242528</v>
      </c>
      <c r="AI47" s="1">
        <f t="shared" si="11"/>
        <v>0.00689856119258096</v>
      </c>
    </row>
    <row r="48" s="1" customFormat="1" spans="1:35">
      <c r="A48" s="1">
        <v>186</v>
      </c>
      <c r="B48" s="2">
        <v>80</v>
      </c>
      <c r="C48" s="1">
        <v>106</v>
      </c>
      <c r="D48" s="1">
        <v>5.2043</v>
      </c>
      <c r="E48" s="1">
        <v>0</v>
      </c>
      <c r="F48" s="1">
        <v>501818.1818</v>
      </c>
      <c r="G48" s="1">
        <v>5.7005</v>
      </c>
      <c r="H48" s="1">
        <v>23599.85707</v>
      </c>
      <c r="I48" s="1">
        <v>4.3729</v>
      </c>
      <c r="J48" s="1" t="s">
        <v>86</v>
      </c>
      <c r="K48" s="1" t="s">
        <v>73</v>
      </c>
      <c r="L48" s="1" t="s">
        <v>25</v>
      </c>
      <c r="M48" s="1" t="s">
        <v>25</v>
      </c>
      <c r="N48" s="1">
        <f t="shared" si="0"/>
        <v>0.0470287006846749</v>
      </c>
      <c r="O48" s="1">
        <f t="shared" si="1"/>
        <v>-1.32763701983506</v>
      </c>
      <c r="P48" s="1">
        <f t="shared" si="2"/>
        <v>21.3696372891724</v>
      </c>
      <c r="Q48" s="1">
        <f t="shared" si="3"/>
        <v>35.0678245717746</v>
      </c>
      <c r="R48" s="1">
        <f t="shared" si="4"/>
        <v>3.91397849462366</v>
      </c>
      <c r="S48" s="1">
        <f t="shared" si="5"/>
        <v>135.28593708586</v>
      </c>
      <c r="T48" s="1">
        <f t="shared" si="6"/>
        <v>66.5539486445723</v>
      </c>
      <c r="V48" s="1">
        <v>21.3696372891724</v>
      </c>
      <c r="W48" s="1">
        <v>35.0678245717746</v>
      </c>
      <c r="X48" s="1">
        <v>135.28593708586</v>
      </c>
      <c r="Y48" s="1">
        <v>66.5539486445723</v>
      </c>
      <c r="AA48" s="1">
        <v>-1.32763701983506</v>
      </c>
      <c r="AB48" s="1">
        <v>0.0546</v>
      </c>
      <c r="AC48" s="1">
        <f t="shared" si="7"/>
        <v>-1.26280735729526</v>
      </c>
      <c r="AD48" s="1">
        <f t="shared" si="8"/>
        <v>0.00420288514502399</v>
      </c>
      <c r="AG48" s="1">
        <f t="shared" si="9"/>
        <v>432231.814468864</v>
      </c>
      <c r="AH48" s="1">
        <f t="shared" si="10"/>
        <v>5.63571673001544</v>
      </c>
      <c r="AI48" s="1">
        <f t="shared" si="11"/>
        <v>0.00419687206989209</v>
      </c>
    </row>
    <row r="49" s="1" customFormat="1" spans="1:35">
      <c r="A49" s="1">
        <v>178</v>
      </c>
      <c r="B49" s="2">
        <v>82</v>
      </c>
      <c r="C49" s="1">
        <v>96</v>
      </c>
      <c r="D49" s="1">
        <v>7.7903</v>
      </c>
      <c r="E49" s="1">
        <v>0</v>
      </c>
      <c r="F49" s="1">
        <v>0.00023</v>
      </c>
      <c r="G49" s="1">
        <v>-3.6383</v>
      </c>
      <c r="H49" s="1">
        <v>1.160092772e-5</v>
      </c>
      <c r="I49" s="1">
        <v>-4.9355</v>
      </c>
      <c r="J49" s="1" t="s">
        <v>87</v>
      </c>
      <c r="K49" s="1" t="s">
        <v>79</v>
      </c>
      <c r="L49" s="1" t="s">
        <v>25</v>
      </c>
      <c r="M49" s="1" t="s">
        <v>25</v>
      </c>
      <c r="N49" s="1">
        <f t="shared" si="0"/>
        <v>0.050438816173913</v>
      </c>
      <c r="O49" s="1">
        <f t="shared" si="1"/>
        <v>-1.29723511510392</v>
      </c>
      <c r="P49" s="1">
        <f t="shared" si="2"/>
        <v>21.4771636610618</v>
      </c>
      <c r="Q49" s="1">
        <f t="shared" si="3"/>
        <v>29.3789832196369</v>
      </c>
      <c r="R49" s="1">
        <f t="shared" si="4"/>
        <v>3.91011235955056</v>
      </c>
      <c r="S49" s="1">
        <f t="shared" si="5"/>
        <v>113.354172294778</v>
      </c>
      <c r="T49" s="1">
        <f t="shared" si="6"/>
        <v>66.9760257066317</v>
      </c>
      <c r="V49" s="1">
        <v>21.4771636610618</v>
      </c>
      <c r="W49" s="1">
        <v>29.3789832196369</v>
      </c>
      <c r="X49" s="1">
        <v>113.354172294778</v>
      </c>
      <c r="Y49" s="1">
        <v>66.9760257066317</v>
      </c>
      <c r="AA49" s="1">
        <v>-1.29723511510392</v>
      </c>
      <c r="AB49" s="1">
        <v>0.0796</v>
      </c>
      <c r="AC49" s="1">
        <f t="shared" si="7"/>
        <v>-1.09908693226233</v>
      </c>
      <c r="AD49" s="1">
        <f t="shared" si="8"/>
        <v>0.0392627023634239</v>
      </c>
      <c r="AG49" s="1">
        <f t="shared" si="9"/>
        <v>0.00014574029798995</v>
      </c>
      <c r="AH49" s="1">
        <f t="shared" si="10"/>
        <v>-3.836420346824</v>
      </c>
      <c r="AI49" s="1">
        <f t="shared" si="11"/>
        <v>0.0392516718256614</v>
      </c>
    </row>
    <row r="50" s="1" customFormat="1" spans="1:35">
      <c r="A50" s="1">
        <v>180</v>
      </c>
      <c r="B50" s="2">
        <v>82</v>
      </c>
      <c r="C50" s="1">
        <v>98</v>
      </c>
      <c r="D50" s="1">
        <v>7.4193</v>
      </c>
      <c r="E50" s="1">
        <v>0</v>
      </c>
      <c r="F50" s="1">
        <v>0.0041</v>
      </c>
      <c r="G50" s="1">
        <v>-2.3872</v>
      </c>
      <c r="H50" s="1">
        <v>0.0001532553306</v>
      </c>
      <c r="I50" s="1">
        <v>-3.8146</v>
      </c>
      <c r="J50" s="1" t="s">
        <v>88</v>
      </c>
      <c r="K50" s="1" t="s">
        <v>81</v>
      </c>
      <c r="L50" s="1" t="s">
        <v>25</v>
      </c>
      <c r="M50" s="1" t="s">
        <v>25</v>
      </c>
      <c r="N50" s="1">
        <f t="shared" si="0"/>
        <v>0.0373793489268293</v>
      </c>
      <c r="O50" s="1">
        <f t="shared" si="1"/>
        <v>-1.42736826742877</v>
      </c>
      <c r="P50" s="1">
        <f t="shared" si="2"/>
        <v>21.5171960582569</v>
      </c>
      <c r="Q50" s="1">
        <f t="shared" si="3"/>
        <v>30.1045670870306</v>
      </c>
      <c r="R50" s="1">
        <f t="shared" si="4"/>
        <v>3.91111111111111</v>
      </c>
      <c r="S50" s="1">
        <f t="shared" si="5"/>
        <v>116.168556688394</v>
      </c>
      <c r="T50" s="1">
        <f t="shared" si="6"/>
        <v>67.0840382945875</v>
      </c>
      <c r="V50" s="1">
        <v>21.5171960582569</v>
      </c>
      <c r="W50" s="1">
        <v>30.1045670870306</v>
      </c>
      <c r="X50" s="1">
        <v>116.168556688394</v>
      </c>
      <c r="Y50" s="1">
        <v>67.0840382945875</v>
      </c>
      <c r="AA50" s="1">
        <v>-1.42736826742877</v>
      </c>
      <c r="AB50" s="1">
        <v>0.0733</v>
      </c>
      <c r="AC50" s="1">
        <f t="shared" si="7"/>
        <v>-1.13489602535887</v>
      </c>
      <c r="AD50" s="1">
        <f t="shared" si="8"/>
        <v>0.085540012381393</v>
      </c>
      <c r="AG50" s="1">
        <f t="shared" si="9"/>
        <v>0.00209079577899045</v>
      </c>
      <c r="AH50" s="1">
        <f t="shared" si="10"/>
        <v>-2.67968838535017</v>
      </c>
      <c r="AI50" s="1">
        <f t="shared" si="11"/>
        <v>0.0855494555647467</v>
      </c>
    </row>
    <row r="51" s="1" customFormat="1" spans="1:35">
      <c r="A51" s="1">
        <v>184</v>
      </c>
      <c r="B51" s="2">
        <v>82</v>
      </c>
      <c r="C51" s="1">
        <v>102</v>
      </c>
      <c r="D51" s="1">
        <v>6.7733</v>
      </c>
      <c r="E51" s="1">
        <v>0</v>
      </c>
      <c r="F51" s="1">
        <v>0.6116589689</v>
      </c>
      <c r="G51" s="1">
        <v>-0.2135</v>
      </c>
      <c r="H51" s="1">
        <v>0.02297342037</v>
      </c>
      <c r="I51" s="1">
        <v>-1.6388</v>
      </c>
      <c r="J51" s="1" t="s">
        <v>89</v>
      </c>
      <c r="K51" s="1" t="s">
        <v>83</v>
      </c>
      <c r="L51" s="1" t="s">
        <v>25</v>
      </c>
      <c r="M51" s="1" t="s">
        <v>25</v>
      </c>
      <c r="N51" s="1">
        <f t="shared" si="0"/>
        <v>0.0375591980794708</v>
      </c>
      <c r="O51" s="1">
        <f t="shared" si="1"/>
        <v>-1.4252836888601</v>
      </c>
      <c r="P51" s="1">
        <f t="shared" si="2"/>
        <v>21.596161341675</v>
      </c>
      <c r="Q51" s="1">
        <f t="shared" si="3"/>
        <v>31.5074819824297</v>
      </c>
      <c r="R51" s="1">
        <f t="shared" si="4"/>
        <v>3.91304347826087</v>
      </c>
      <c r="S51" s="1">
        <f t="shared" si="5"/>
        <v>121.612205180978</v>
      </c>
      <c r="T51" s="1">
        <f t="shared" si="6"/>
        <v>67.2969047817411</v>
      </c>
      <c r="V51" s="1">
        <v>21.596161341675</v>
      </c>
      <c r="W51" s="1">
        <v>31.5074819824297</v>
      </c>
      <c r="X51" s="1">
        <v>121.612205180978</v>
      </c>
      <c r="Y51" s="1">
        <v>67.2969047817412</v>
      </c>
      <c r="AA51" s="1">
        <v>-1.4252836888601</v>
      </c>
      <c r="AB51" s="1">
        <v>0.0618</v>
      </c>
      <c r="AC51" s="1">
        <f t="shared" si="7"/>
        <v>-1.20901152491118</v>
      </c>
      <c r="AD51" s="1">
        <f t="shared" si="8"/>
        <v>0.0467736488991467</v>
      </c>
      <c r="AG51" s="1">
        <f t="shared" si="9"/>
        <v>0.37173819368932</v>
      </c>
      <c r="AH51" s="1">
        <f t="shared" si="10"/>
        <v>-0.429762815669496</v>
      </c>
      <c r="AI51" s="1">
        <f t="shared" si="11"/>
        <v>0.0467696054412985</v>
      </c>
    </row>
    <row r="52" s="1" customFormat="1" spans="1:35">
      <c r="A52" s="1">
        <v>186</v>
      </c>
      <c r="B52" s="2">
        <v>82</v>
      </c>
      <c r="C52" s="1">
        <v>104</v>
      </c>
      <c r="D52" s="1">
        <v>6.4703</v>
      </c>
      <c r="E52" s="1">
        <v>0</v>
      </c>
      <c r="F52" s="1">
        <v>11.81372549</v>
      </c>
      <c r="G52" s="1">
        <v>1.0724</v>
      </c>
      <c r="H52" s="1">
        <v>0.2868096384</v>
      </c>
      <c r="I52" s="1">
        <v>-0.5424</v>
      </c>
      <c r="J52" s="1" t="s">
        <v>90</v>
      </c>
      <c r="K52" s="1" t="s">
        <v>84</v>
      </c>
      <c r="L52" s="1" t="s">
        <v>25</v>
      </c>
      <c r="M52" s="1" t="s">
        <v>25</v>
      </c>
      <c r="N52" s="1">
        <f t="shared" si="0"/>
        <v>0.0242776623379963</v>
      </c>
      <c r="O52" s="1">
        <f t="shared" si="1"/>
        <v>-1.61479313318924</v>
      </c>
      <c r="P52" s="1">
        <f t="shared" si="2"/>
        <v>21.6351088006869</v>
      </c>
      <c r="Q52" s="1">
        <f t="shared" si="3"/>
        <v>32.2367791263685</v>
      </c>
      <c r="R52" s="1">
        <f t="shared" si="4"/>
        <v>3.91397849462366</v>
      </c>
      <c r="S52" s="1">
        <f t="shared" si="5"/>
        <v>124.442002604319</v>
      </c>
      <c r="T52" s="1">
        <f t="shared" si="6"/>
        <v>67.401803827223</v>
      </c>
      <c r="V52" s="1">
        <v>21.6351088006869</v>
      </c>
      <c r="W52" s="1">
        <v>32.2367791263685</v>
      </c>
      <c r="X52" s="1">
        <v>124.442002604319</v>
      </c>
      <c r="Y52" s="1">
        <v>67.401803827223</v>
      </c>
      <c r="AA52" s="1">
        <v>-1.61479313318924</v>
      </c>
      <c r="AB52" s="1">
        <v>0.0568</v>
      </c>
      <c r="AC52" s="1">
        <f t="shared" si="7"/>
        <v>-1.24565166428898</v>
      </c>
      <c r="AD52" s="1">
        <f t="shared" si="8"/>
        <v>0.136265424061841</v>
      </c>
      <c r="AG52" s="1">
        <f t="shared" si="9"/>
        <v>5.04946546478873</v>
      </c>
      <c r="AH52" s="1">
        <f t="shared" si="10"/>
        <v>0.703245406241504</v>
      </c>
      <c r="AI52" s="1">
        <f t="shared" si="11"/>
        <v>0.136275114093001</v>
      </c>
    </row>
    <row r="53" s="1" customFormat="1" spans="1:35">
      <c r="A53" s="1">
        <v>188</v>
      </c>
      <c r="B53" s="2">
        <v>82</v>
      </c>
      <c r="C53" s="1">
        <v>106</v>
      </c>
      <c r="D53" s="1">
        <v>6.1093</v>
      </c>
      <c r="E53" s="1">
        <v>0</v>
      </c>
      <c r="F53" s="1">
        <v>267.5906183</v>
      </c>
      <c r="G53" s="1">
        <v>2.4275</v>
      </c>
      <c r="H53" s="1">
        <v>8.722424266</v>
      </c>
      <c r="I53" s="1">
        <v>0.9406</v>
      </c>
      <c r="J53" s="1" t="s">
        <v>91</v>
      </c>
      <c r="K53" s="1" t="s">
        <v>85</v>
      </c>
      <c r="L53" s="1" t="s">
        <v>25</v>
      </c>
      <c r="M53" s="1" t="s">
        <v>25</v>
      </c>
      <c r="N53" s="1">
        <f t="shared" si="0"/>
        <v>0.0325961512455611</v>
      </c>
      <c r="O53" s="1">
        <f t="shared" si="1"/>
        <v>-1.48683367574467</v>
      </c>
      <c r="P53" s="1">
        <f t="shared" si="2"/>
        <v>21.6737088176103</v>
      </c>
      <c r="Q53" s="1">
        <f t="shared" si="3"/>
        <v>33.1755496107379</v>
      </c>
      <c r="R53" s="1">
        <f t="shared" si="4"/>
        <v>3.91489361702128</v>
      </c>
      <c r="S53" s="1">
        <f t="shared" si="5"/>
        <v>128.080861254708</v>
      </c>
      <c r="T53" s="1">
        <f t="shared" si="6"/>
        <v>67.505708938027</v>
      </c>
      <c r="V53" s="1">
        <v>21.6737088176103</v>
      </c>
      <c r="W53" s="1">
        <v>33.1755496107379</v>
      </c>
      <c r="X53" s="1">
        <v>128.080861254708</v>
      </c>
      <c r="Y53" s="1">
        <v>67.505708938027</v>
      </c>
      <c r="AA53" s="1">
        <v>-1.48683367574467</v>
      </c>
      <c r="AB53" s="1">
        <v>0.0526</v>
      </c>
      <c r="AC53" s="1">
        <f t="shared" si="7"/>
        <v>-1.27901425584626</v>
      </c>
      <c r="AD53" s="1">
        <f t="shared" si="8"/>
        <v>0.0431889112869113</v>
      </c>
      <c r="AG53" s="1">
        <f t="shared" si="9"/>
        <v>165.825556387833</v>
      </c>
      <c r="AH53" s="1">
        <f t="shared" si="10"/>
        <v>2.2196514631437</v>
      </c>
      <c r="AI53" s="1">
        <f t="shared" si="11"/>
        <v>0.0432010142733047</v>
      </c>
    </row>
    <row r="54" s="1" customFormat="1" spans="1:35">
      <c r="A54" s="1">
        <v>190</v>
      </c>
      <c r="B54" s="2">
        <v>82</v>
      </c>
      <c r="C54" s="1">
        <v>108</v>
      </c>
      <c r="D54" s="1">
        <v>5.6973</v>
      </c>
      <c r="E54" s="1">
        <v>0</v>
      </c>
      <c r="F54" s="1">
        <v>17574.25743</v>
      </c>
      <c r="G54" s="1">
        <v>4.2449</v>
      </c>
      <c r="H54" s="1">
        <v>646.2411542</v>
      </c>
      <c r="I54" s="1">
        <v>2.8104</v>
      </c>
      <c r="J54" s="1" t="s">
        <v>92</v>
      </c>
      <c r="K54" s="1" t="s">
        <v>86</v>
      </c>
      <c r="L54" s="1" t="s">
        <v>25</v>
      </c>
      <c r="M54" s="1" t="s">
        <v>25</v>
      </c>
      <c r="N54" s="1">
        <f t="shared" si="0"/>
        <v>0.0367720318638806</v>
      </c>
      <c r="O54" s="1">
        <f t="shared" si="1"/>
        <v>-1.43448237222819</v>
      </c>
      <c r="P54" s="1">
        <f t="shared" si="2"/>
        <v>21.7119681391042</v>
      </c>
      <c r="Q54" s="1">
        <f t="shared" si="3"/>
        <v>34.3541579547761</v>
      </c>
      <c r="R54" s="1">
        <f t="shared" si="4"/>
        <v>3.91578947368421</v>
      </c>
      <c r="S54" s="1">
        <f t="shared" si="5"/>
        <v>132.646289404703</v>
      </c>
      <c r="T54" s="1">
        <f t="shared" si="6"/>
        <v>67.6086408856936</v>
      </c>
      <c r="V54" s="1">
        <v>21.7119681391042</v>
      </c>
      <c r="W54" s="1">
        <v>34.3541579547761</v>
      </c>
      <c r="X54" s="1">
        <v>132.646289404703</v>
      </c>
      <c r="Y54" s="1">
        <v>67.6086408856936</v>
      </c>
      <c r="AA54" s="1">
        <v>-1.43448237222819</v>
      </c>
      <c r="AB54" s="1">
        <v>0.049</v>
      </c>
      <c r="AC54" s="1">
        <f t="shared" si="7"/>
        <v>-1.30980391997149</v>
      </c>
      <c r="AD54" s="1">
        <f t="shared" si="8"/>
        <v>0.0155447164571271</v>
      </c>
      <c r="AG54" s="1">
        <f t="shared" si="9"/>
        <v>13188.5949836735</v>
      </c>
      <c r="AH54" s="1">
        <f t="shared" si="10"/>
        <v>4.12019853145697</v>
      </c>
      <c r="AI54" s="1">
        <f t="shared" si="11"/>
        <v>0.0155504562567874</v>
      </c>
    </row>
    <row r="55" s="1" customFormat="1" spans="1:35">
      <c r="A55" s="1">
        <v>192</v>
      </c>
      <c r="B55" s="2">
        <v>82</v>
      </c>
      <c r="C55" s="1">
        <v>110</v>
      </c>
      <c r="D55" s="1">
        <v>5.2213</v>
      </c>
      <c r="E55" s="1">
        <v>0</v>
      </c>
      <c r="F55" s="1">
        <v>3517587.94</v>
      </c>
      <c r="G55" s="1">
        <v>6.5462</v>
      </c>
      <c r="H55" s="1">
        <v>183776.6774</v>
      </c>
      <c r="I55" s="1">
        <v>5.2643</v>
      </c>
      <c r="J55" s="1" t="s">
        <v>93</v>
      </c>
      <c r="K55" s="1" t="s">
        <v>94</v>
      </c>
      <c r="L55" s="1" t="s">
        <v>25</v>
      </c>
      <c r="M55" s="1" t="s">
        <v>25</v>
      </c>
      <c r="N55" s="1">
        <f t="shared" si="0"/>
        <v>0.0522450839992361</v>
      </c>
      <c r="O55" s="1">
        <f t="shared" si="1"/>
        <v>-1.28195456823026</v>
      </c>
      <c r="P55" s="1">
        <f t="shared" si="2"/>
        <v>21.7498933114816</v>
      </c>
      <c r="Q55" s="1">
        <f t="shared" si="3"/>
        <v>35.8859567020108</v>
      </c>
      <c r="R55" s="1">
        <f t="shared" si="4"/>
        <v>3.91666666666667</v>
      </c>
      <c r="S55" s="1">
        <f t="shared" si="5"/>
        <v>138.576301138311</v>
      </c>
      <c r="T55" s="1">
        <f t="shared" si="6"/>
        <v>67.7106197769774</v>
      </c>
      <c r="V55" s="1">
        <v>21.7498933114816</v>
      </c>
      <c r="W55" s="1">
        <v>35.8859567020108</v>
      </c>
      <c r="X55" s="1">
        <v>138.576301138311</v>
      </c>
      <c r="Y55" s="1">
        <v>67.7106197769774</v>
      </c>
      <c r="AA55" s="1">
        <v>-1.28195456823026</v>
      </c>
      <c r="AB55" s="1">
        <v>0.0462</v>
      </c>
      <c r="AC55" s="1">
        <f t="shared" si="7"/>
        <v>-1.33535802444387</v>
      </c>
      <c r="AD55" s="1">
        <f t="shared" si="8"/>
        <v>0.00285192913555944</v>
      </c>
      <c r="AG55" s="1">
        <f t="shared" si="9"/>
        <v>3977850.16017316</v>
      </c>
      <c r="AH55" s="1">
        <f t="shared" si="10"/>
        <v>6.59964841985539</v>
      </c>
      <c r="AI55" s="1">
        <f t="shared" si="11"/>
        <v>0.00285673358503795</v>
      </c>
    </row>
    <row r="56" s="1" customFormat="1" spans="1:35">
      <c r="A56" s="1">
        <v>186</v>
      </c>
      <c r="B56" s="2">
        <v>84</v>
      </c>
      <c r="C56" s="1">
        <v>102</v>
      </c>
      <c r="D56" s="1">
        <v>8.5013</v>
      </c>
      <c r="E56" s="1">
        <v>0</v>
      </c>
      <c r="F56" s="1">
        <v>3.4e-5</v>
      </c>
      <c r="G56" s="1">
        <v>-4.4685</v>
      </c>
      <c r="H56" s="1">
        <v>4.402149091e-7</v>
      </c>
      <c r="I56" s="1">
        <v>-6.3563</v>
      </c>
      <c r="J56" s="1" t="s">
        <v>95</v>
      </c>
      <c r="K56" s="1" t="s">
        <v>96</v>
      </c>
      <c r="L56" s="1" t="s">
        <v>25</v>
      </c>
      <c r="M56" s="1" t="s">
        <v>25</v>
      </c>
      <c r="N56" s="1">
        <f t="shared" si="0"/>
        <v>0.0129474973264706</v>
      </c>
      <c r="O56" s="1">
        <f t="shared" si="1"/>
        <v>-1.88781416998755</v>
      </c>
      <c r="P56" s="1">
        <f t="shared" si="2"/>
        <v>21.8973621188564</v>
      </c>
      <c r="Q56" s="1">
        <f t="shared" si="3"/>
        <v>28.8095593042238</v>
      </c>
      <c r="R56" s="1">
        <f t="shared" si="4"/>
        <v>3.91397849462366</v>
      </c>
      <c r="S56" s="1">
        <f t="shared" si="5"/>
        <v>111.278277505931</v>
      </c>
      <c r="T56" s="1">
        <f t="shared" si="6"/>
        <v>68.2391254204107</v>
      </c>
      <c r="V56" s="1">
        <v>21.8973621188564</v>
      </c>
      <c r="W56" s="1">
        <v>28.8095593042238</v>
      </c>
      <c r="X56" s="1">
        <v>111.278277505931</v>
      </c>
      <c r="Y56" s="1">
        <v>68.2391254204107</v>
      </c>
      <c r="AA56" s="1">
        <v>-1.88781416998755</v>
      </c>
      <c r="AB56" s="1">
        <v>0.0603</v>
      </c>
      <c r="AC56" s="1">
        <f t="shared" si="7"/>
        <v>-1.21968268785985</v>
      </c>
      <c r="AD56" s="1">
        <f t="shared" si="8"/>
        <v>0.446399677410159</v>
      </c>
      <c r="AG56" s="1">
        <f t="shared" si="9"/>
        <v>7.30041308623549e-6</v>
      </c>
      <c r="AH56" s="1">
        <f t="shared" si="10"/>
        <v>-5.13665256508545</v>
      </c>
      <c r="AI56" s="1">
        <f t="shared" si="11"/>
        <v>0.446427850230261</v>
      </c>
    </row>
    <row r="57" s="1" customFormat="1" spans="1:35">
      <c r="A57" s="1">
        <v>190</v>
      </c>
      <c r="B57" s="2">
        <v>84</v>
      </c>
      <c r="C57" s="1">
        <v>106</v>
      </c>
      <c r="D57" s="1">
        <v>7.6933</v>
      </c>
      <c r="E57" s="1">
        <v>0</v>
      </c>
      <c r="F57" s="1">
        <v>0.00246</v>
      </c>
      <c r="G57" s="1">
        <v>-2.6091</v>
      </c>
      <c r="H57" s="1">
        <v>8.280301345e-5</v>
      </c>
      <c r="I57" s="1">
        <v>-4.082</v>
      </c>
      <c r="J57" s="1" t="s">
        <v>97</v>
      </c>
      <c r="K57" s="1" t="s">
        <v>90</v>
      </c>
      <c r="L57" s="1" t="s">
        <v>25</v>
      </c>
      <c r="M57" s="1" t="s">
        <v>25</v>
      </c>
      <c r="N57" s="1">
        <f t="shared" si="0"/>
        <v>0.0336597615650406</v>
      </c>
      <c r="O57" s="1">
        <f t="shared" si="1"/>
        <v>-1.47288896475217</v>
      </c>
      <c r="P57" s="1">
        <f t="shared" si="2"/>
        <v>21.9751531196341</v>
      </c>
      <c r="Q57" s="1">
        <f t="shared" si="3"/>
        <v>30.2846774151961</v>
      </c>
      <c r="R57" s="1">
        <f t="shared" si="4"/>
        <v>3.91578947368421</v>
      </c>
      <c r="S57" s="1">
        <f t="shared" si="5"/>
        <v>117.003049558087</v>
      </c>
      <c r="T57" s="1">
        <f t="shared" si="6"/>
        <v>68.4485319818544</v>
      </c>
      <c r="V57" s="1">
        <v>21.9751531196341</v>
      </c>
      <c r="W57" s="1">
        <v>30.2846774151961</v>
      </c>
      <c r="X57" s="1">
        <v>117.003049558087</v>
      </c>
      <c r="Y57" s="1">
        <v>68.4485319818544</v>
      </c>
      <c r="AA57" s="1">
        <v>-1.47288896475217</v>
      </c>
      <c r="AB57" s="1">
        <v>0.0508</v>
      </c>
      <c r="AC57" s="1">
        <f t="shared" si="7"/>
        <v>-1.29413628771608</v>
      </c>
      <c r="AD57" s="1">
        <f t="shared" si="8"/>
        <v>0.0319525195475684</v>
      </c>
      <c r="AG57" s="1">
        <f t="shared" si="9"/>
        <v>0.00162998057972441</v>
      </c>
      <c r="AH57" s="1">
        <f t="shared" si="10"/>
        <v>-2.78781756993271</v>
      </c>
      <c r="AI57" s="1">
        <f t="shared" si="11"/>
        <v>0.0319399698026533</v>
      </c>
    </row>
    <row r="58" s="1" customFormat="1" spans="1:35">
      <c r="A58" s="1">
        <v>194</v>
      </c>
      <c r="B58" s="1">
        <v>86</v>
      </c>
      <c r="C58" s="1">
        <v>108</v>
      </c>
      <c r="D58" s="1">
        <v>7.8623</v>
      </c>
      <c r="E58" s="1">
        <v>0</v>
      </c>
      <c r="F58" s="1">
        <v>0.00078</v>
      </c>
      <c r="G58" s="1">
        <v>-3.1079</v>
      </c>
      <c r="H58" s="1">
        <v>0.0001245171832</v>
      </c>
      <c r="I58" s="1">
        <v>-3.9048</v>
      </c>
      <c r="J58" s="1" t="s">
        <v>98</v>
      </c>
      <c r="K58" s="1" t="s">
        <v>97</v>
      </c>
      <c r="L58" s="1" t="s">
        <v>25</v>
      </c>
      <c r="M58" s="1" t="s">
        <v>25</v>
      </c>
      <c r="N58" s="1">
        <f t="shared" si="0"/>
        <v>0.159637414358974</v>
      </c>
      <c r="O58" s="1">
        <f t="shared" si="1"/>
        <v>-0.796865315081973</v>
      </c>
      <c r="P58" s="1">
        <f t="shared" si="2"/>
        <v>22.3125657869589</v>
      </c>
      <c r="Q58" s="1">
        <f t="shared" si="3"/>
        <v>30.6706970105611</v>
      </c>
      <c r="R58" s="1">
        <f t="shared" si="4"/>
        <v>3.91752577319588</v>
      </c>
      <c r="S58" s="1">
        <f t="shared" si="5"/>
        <v>118.587907887415</v>
      </c>
      <c r="T58" s="1">
        <f t="shared" si="6"/>
        <v>69.4862793455923</v>
      </c>
      <c r="V58" s="1">
        <v>22.3125657869589</v>
      </c>
      <c r="W58" s="1">
        <v>30.6706970105611</v>
      </c>
      <c r="X58" s="1">
        <v>118.587907887415</v>
      </c>
      <c r="Y58" s="1">
        <v>69.4862793455923</v>
      </c>
      <c r="AA58" s="1">
        <v>-0.796865315081973</v>
      </c>
      <c r="AB58" s="1">
        <v>0.0494</v>
      </c>
      <c r="AC58" s="1">
        <f t="shared" si="7"/>
        <v>-1.30627305107635</v>
      </c>
      <c r="AD58" s="1">
        <f t="shared" si="8"/>
        <v>0.25949624149092</v>
      </c>
      <c r="AG58" s="1">
        <f t="shared" si="9"/>
        <v>0.00252059075303644</v>
      </c>
      <c r="AH58" s="1">
        <f t="shared" si="10"/>
        <v>-2.59849766131514</v>
      </c>
      <c r="AI58" s="1">
        <f t="shared" si="11"/>
        <v>0.259490742657605</v>
      </c>
    </row>
    <row r="59" s="1" customFormat="1" spans="1:35">
      <c r="A59" s="1">
        <v>194</v>
      </c>
      <c r="B59" s="2">
        <v>84</v>
      </c>
      <c r="C59" s="1">
        <v>110</v>
      </c>
      <c r="D59" s="1">
        <v>6.9873</v>
      </c>
      <c r="E59" s="1">
        <v>0</v>
      </c>
      <c r="F59" s="1">
        <v>0.392</v>
      </c>
      <c r="G59" s="1">
        <v>-0.4067</v>
      </c>
      <c r="H59" s="1">
        <v>0.01630061851</v>
      </c>
      <c r="I59" s="1">
        <v>-1.7878</v>
      </c>
      <c r="J59" s="1" t="s">
        <v>99</v>
      </c>
      <c r="K59" s="1" t="s">
        <v>92</v>
      </c>
      <c r="L59" s="1" t="s">
        <v>25</v>
      </c>
      <c r="M59" s="1" t="s">
        <v>25</v>
      </c>
      <c r="N59" s="1">
        <f t="shared" si="0"/>
        <v>0.0415832104846939</v>
      </c>
      <c r="O59" s="1">
        <f t="shared" si="1"/>
        <v>-1.38108198345185</v>
      </c>
      <c r="P59" s="1">
        <f t="shared" si="2"/>
        <v>22.0515911274729</v>
      </c>
      <c r="Q59" s="1">
        <f t="shared" si="3"/>
        <v>31.7778558747502</v>
      </c>
      <c r="R59" s="1">
        <f t="shared" si="4"/>
        <v>3.91752577319588</v>
      </c>
      <c r="S59" s="1">
        <f t="shared" si="5"/>
        <v>122.799071814061</v>
      </c>
      <c r="T59" s="1">
        <f t="shared" si="6"/>
        <v>68.6540783148597</v>
      </c>
      <c r="V59" s="1">
        <v>22.0515911274729</v>
      </c>
      <c r="W59" s="1">
        <v>31.7778558747502</v>
      </c>
      <c r="X59" s="1">
        <v>122.799071814061</v>
      </c>
      <c r="Y59" s="1">
        <v>68.6540783148597</v>
      </c>
      <c r="AA59" s="1">
        <v>-1.38108198345185</v>
      </c>
      <c r="AB59" s="1">
        <v>0.0426</v>
      </c>
      <c r="AC59" s="1">
        <f t="shared" si="7"/>
        <v>-1.37059040089728</v>
      </c>
      <c r="AD59" s="1">
        <f t="shared" si="8"/>
        <v>0.000110073304499333</v>
      </c>
      <c r="AG59" s="1">
        <f t="shared" si="9"/>
        <v>0.382643626995305</v>
      </c>
      <c r="AH59" s="1">
        <f t="shared" si="10"/>
        <v>-0.417205515534113</v>
      </c>
      <c r="AI59" s="1">
        <f t="shared" si="11"/>
        <v>0.000110365856637481</v>
      </c>
    </row>
    <row r="60" s="1" customFormat="1" spans="1:35">
      <c r="A60" s="1">
        <v>196</v>
      </c>
      <c r="B60" s="1">
        <v>86</v>
      </c>
      <c r="C60" s="1">
        <v>110</v>
      </c>
      <c r="D60" s="1">
        <v>7.6173</v>
      </c>
      <c r="E60" s="1">
        <v>0</v>
      </c>
      <c r="F60" s="1">
        <v>0.0047</v>
      </c>
      <c r="G60" s="1">
        <v>-2.3279</v>
      </c>
      <c r="H60" s="1">
        <v>0.0006886872651</v>
      </c>
      <c r="I60" s="1">
        <v>-3.162</v>
      </c>
      <c r="J60" s="1" t="s">
        <v>100</v>
      </c>
      <c r="K60" s="1" t="s">
        <v>101</v>
      </c>
      <c r="L60" s="1" t="s">
        <v>25</v>
      </c>
      <c r="M60" s="1" t="s">
        <v>25</v>
      </c>
      <c r="N60" s="1">
        <f t="shared" si="0"/>
        <v>0.146529205340426</v>
      </c>
      <c r="O60" s="1">
        <f t="shared" si="1"/>
        <v>-0.834075805657429</v>
      </c>
      <c r="P60" s="1">
        <f t="shared" si="2"/>
        <v>22.3507398778313</v>
      </c>
      <c r="Q60" s="1">
        <f t="shared" si="3"/>
        <v>31.1600338756433</v>
      </c>
      <c r="R60" s="1">
        <f t="shared" si="4"/>
        <v>3.91836734693878</v>
      </c>
      <c r="S60" s="1">
        <f t="shared" si="5"/>
        <v>120.492863638731</v>
      </c>
      <c r="T60" s="1">
        <f t="shared" si="6"/>
        <v>69.58888265826</v>
      </c>
      <c r="V60" s="1">
        <v>22.3507398778313</v>
      </c>
      <c r="W60" s="1">
        <v>31.1600338756433</v>
      </c>
      <c r="X60" s="1">
        <v>120.492863638731</v>
      </c>
      <c r="Y60" s="1">
        <v>69.58888265826</v>
      </c>
      <c r="AA60" s="1">
        <v>-0.834075805657429</v>
      </c>
      <c r="AB60" s="1">
        <v>0.0448</v>
      </c>
      <c r="AC60" s="1">
        <f t="shared" si="7"/>
        <v>-1.34872198600186</v>
      </c>
      <c r="AD60" s="1">
        <f t="shared" si="8"/>
        <v>0.264860690943108</v>
      </c>
      <c r="AG60" s="1">
        <f t="shared" si="9"/>
        <v>0.0153724835959821</v>
      </c>
      <c r="AH60" s="1">
        <f t="shared" si="10"/>
        <v>-1.81325596171986</v>
      </c>
      <c r="AI60" s="1">
        <f t="shared" si="11"/>
        <v>0.264858486137295</v>
      </c>
    </row>
    <row r="61" s="1" customFormat="1" spans="1:35">
      <c r="A61" s="1">
        <v>196</v>
      </c>
      <c r="B61" s="2">
        <v>84</v>
      </c>
      <c r="C61" s="1">
        <v>112</v>
      </c>
      <c r="D61" s="1">
        <v>6.6583</v>
      </c>
      <c r="E61" s="1">
        <v>0</v>
      </c>
      <c r="F61" s="1">
        <v>5.673469388</v>
      </c>
      <c r="G61" s="1">
        <v>0.7538</v>
      </c>
      <c r="H61" s="1">
        <v>0.2649501671</v>
      </c>
      <c r="I61" s="1">
        <v>-0.5768</v>
      </c>
      <c r="J61" s="1" t="s">
        <v>102</v>
      </c>
      <c r="K61" s="1" t="s">
        <v>93</v>
      </c>
      <c r="L61" s="1" t="s">
        <v>25</v>
      </c>
      <c r="M61" s="1" t="s">
        <v>25</v>
      </c>
      <c r="N61" s="1">
        <f t="shared" si="0"/>
        <v>0.0466998495947468</v>
      </c>
      <c r="O61" s="1">
        <f t="shared" si="1"/>
        <v>-1.33068451815502</v>
      </c>
      <c r="P61" s="1">
        <f t="shared" si="2"/>
        <v>22.0893187223905</v>
      </c>
      <c r="Q61" s="1">
        <f t="shared" si="3"/>
        <v>32.5534938386217</v>
      </c>
      <c r="R61" s="1">
        <f t="shared" si="4"/>
        <v>3.91836734693878</v>
      </c>
      <c r="S61" s="1">
        <f t="shared" si="5"/>
        <v>125.809878475499</v>
      </c>
      <c r="T61" s="1">
        <f t="shared" si="6"/>
        <v>68.7554528010114</v>
      </c>
      <c r="V61" s="1">
        <v>22.0893187223905</v>
      </c>
      <c r="W61" s="1">
        <v>32.5534938386217</v>
      </c>
      <c r="X61" s="1">
        <v>125.809878475499</v>
      </c>
      <c r="Y61" s="1">
        <v>68.7554528010114</v>
      </c>
      <c r="AA61" s="1">
        <v>-1.33068451815502</v>
      </c>
      <c r="AB61" s="1">
        <v>0.0391</v>
      </c>
      <c r="AC61" s="1">
        <f t="shared" si="7"/>
        <v>-1.40782324260413</v>
      </c>
      <c r="AD61" s="1">
        <f t="shared" si="8"/>
        <v>0.00595038280963619</v>
      </c>
      <c r="AG61" s="1">
        <f t="shared" si="9"/>
        <v>6.77621910741688</v>
      </c>
      <c r="AH61" s="1">
        <f t="shared" si="10"/>
        <v>0.830987440357426</v>
      </c>
      <c r="AI61" s="1">
        <f t="shared" si="11"/>
        <v>0.00595790094893114</v>
      </c>
    </row>
    <row r="62" s="1" customFormat="1" spans="1:35">
      <c r="A62" s="1">
        <v>198</v>
      </c>
      <c r="B62" s="2">
        <v>84</v>
      </c>
      <c r="C62" s="1">
        <v>114</v>
      </c>
      <c r="D62" s="1">
        <v>6.3103</v>
      </c>
      <c r="E62" s="1">
        <v>0</v>
      </c>
      <c r="F62" s="1">
        <v>184.6153846</v>
      </c>
      <c r="G62" s="1">
        <v>2.2663</v>
      </c>
      <c r="H62" s="1">
        <v>6.608642973</v>
      </c>
      <c r="I62" s="1">
        <v>0.8201</v>
      </c>
      <c r="J62" s="1" t="s">
        <v>103</v>
      </c>
      <c r="K62" s="1" t="s">
        <v>104</v>
      </c>
      <c r="L62" s="1" t="s">
        <v>25</v>
      </c>
      <c r="M62" s="1" t="s">
        <v>25</v>
      </c>
      <c r="N62" s="1">
        <f t="shared" si="0"/>
        <v>0.0357968161067331</v>
      </c>
      <c r="O62" s="1">
        <f t="shared" si="1"/>
        <v>-1.44615559929937</v>
      </c>
      <c r="P62" s="1">
        <f t="shared" si="2"/>
        <v>22.1267268567478</v>
      </c>
      <c r="Q62" s="1">
        <f t="shared" si="3"/>
        <v>33.4390771063395</v>
      </c>
      <c r="R62" s="1">
        <f t="shared" si="4"/>
        <v>3.91919191919192</v>
      </c>
      <c r="S62" s="1">
        <f t="shared" si="5"/>
        <v>129.245999732749</v>
      </c>
      <c r="T62" s="1">
        <f t="shared" si="6"/>
        <v>68.8559197028139</v>
      </c>
      <c r="V62" s="1">
        <v>22.1267268567478</v>
      </c>
      <c r="W62" s="1">
        <v>33.4390771063395</v>
      </c>
      <c r="X62" s="1">
        <v>129.245999732749</v>
      </c>
      <c r="Y62" s="1">
        <v>68.8559197028139</v>
      </c>
      <c r="AA62" s="1">
        <v>-1.44615559929937</v>
      </c>
      <c r="AB62" s="1">
        <v>0.0359</v>
      </c>
      <c r="AC62" s="1">
        <f t="shared" si="7"/>
        <v>-1.44490555142168</v>
      </c>
      <c r="AD62" s="1">
        <f t="shared" si="8"/>
        <v>1.56261969651507e-6</v>
      </c>
      <c r="AG62" s="1">
        <f t="shared" si="9"/>
        <v>184.084762479109</v>
      </c>
      <c r="AH62" s="1">
        <f t="shared" si="10"/>
        <v>2.26501784149089</v>
      </c>
      <c r="AI62" s="1">
        <f t="shared" si="11"/>
        <v>1.64393044248676e-6</v>
      </c>
    </row>
    <row r="63" s="1" customFormat="1" spans="1:35">
      <c r="A63" s="1">
        <v>200</v>
      </c>
      <c r="B63" s="1">
        <v>86</v>
      </c>
      <c r="C63" s="1">
        <v>114</v>
      </c>
      <c r="D63" s="1">
        <v>7.0433</v>
      </c>
      <c r="E63" s="1">
        <v>0</v>
      </c>
      <c r="F63" s="1">
        <v>1.174568966</v>
      </c>
      <c r="G63" s="1">
        <v>0.0699</v>
      </c>
      <c r="H63" s="1">
        <v>0.05973985188</v>
      </c>
      <c r="I63" s="1">
        <v>-1.2237</v>
      </c>
      <c r="J63" s="1" t="s">
        <v>105</v>
      </c>
      <c r="K63" s="1" t="s">
        <v>102</v>
      </c>
      <c r="L63" s="1" t="s">
        <v>25</v>
      </c>
      <c r="M63" s="1" t="s">
        <v>25</v>
      </c>
      <c r="N63" s="1">
        <f t="shared" si="0"/>
        <v>0.0508610848824351</v>
      </c>
      <c r="O63" s="1">
        <f t="shared" si="1"/>
        <v>-1.29361438042791</v>
      </c>
      <c r="P63" s="1">
        <f t="shared" si="2"/>
        <v>22.4261242967351</v>
      </c>
      <c r="Q63" s="1">
        <f t="shared" si="3"/>
        <v>32.404875539223</v>
      </c>
      <c r="R63" s="1">
        <f t="shared" si="4"/>
        <v>3.92</v>
      </c>
      <c r="S63" s="1">
        <f t="shared" si="5"/>
        <v>125.332649818855</v>
      </c>
      <c r="T63" s="1">
        <f t="shared" si="6"/>
        <v>69.7913516811352</v>
      </c>
      <c r="V63" s="1">
        <v>22.4261242967351</v>
      </c>
      <c r="W63" s="1">
        <v>32.404875539223</v>
      </c>
      <c r="X63" s="1">
        <v>125.332649818855</v>
      </c>
      <c r="Y63" s="1">
        <v>69.7913516811352</v>
      </c>
      <c r="AA63" s="1">
        <v>-1.29361438042791</v>
      </c>
      <c r="AB63" s="1">
        <v>0.0371</v>
      </c>
      <c r="AC63" s="1">
        <f t="shared" si="7"/>
        <v>-1.43062609038495</v>
      </c>
      <c r="AD63" s="1">
        <f t="shared" si="8"/>
        <v>0.0187722086653532</v>
      </c>
      <c r="AG63" s="1">
        <f t="shared" si="9"/>
        <v>1.61023859514825</v>
      </c>
      <c r="AH63" s="1">
        <f t="shared" si="10"/>
        <v>0.206890231857309</v>
      </c>
      <c r="AI63" s="1">
        <f t="shared" si="11"/>
        <v>0.0187663236243191</v>
      </c>
    </row>
    <row r="64" s="1" customFormat="1" spans="1:35">
      <c r="A64" s="1">
        <v>202</v>
      </c>
      <c r="B64" s="1">
        <v>88</v>
      </c>
      <c r="C64" s="1">
        <v>114</v>
      </c>
      <c r="D64" s="1">
        <v>7.8803</v>
      </c>
      <c r="E64" s="1">
        <v>0</v>
      </c>
      <c r="F64" s="1">
        <v>0.0041</v>
      </c>
      <c r="G64" s="1">
        <v>-2.3872</v>
      </c>
      <c r="H64" s="1">
        <v>0.0004585166427</v>
      </c>
      <c r="I64" s="1">
        <v>-3.3386</v>
      </c>
      <c r="J64" s="1" t="s">
        <v>106</v>
      </c>
      <c r="K64" s="1" t="s">
        <v>107</v>
      </c>
      <c r="L64" s="1" t="s">
        <v>25</v>
      </c>
      <c r="M64" s="1" t="s">
        <v>25</v>
      </c>
      <c r="N64" s="1">
        <f t="shared" si="0"/>
        <v>0.111833327487805</v>
      </c>
      <c r="O64" s="1">
        <f t="shared" si="1"/>
        <v>-0.951428752915225</v>
      </c>
      <c r="P64" s="1">
        <f t="shared" si="2"/>
        <v>22.7230468719085</v>
      </c>
      <c r="Q64" s="1">
        <f t="shared" si="3"/>
        <v>31.3481052724674</v>
      </c>
      <c r="R64" s="1">
        <f t="shared" si="4"/>
        <v>3.92079207920792</v>
      </c>
      <c r="S64" s="1">
        <f t="shared" si="5"/>
        <v>121.323233717796</v>
      </c>
      <c r="T64" s="1">
        <f t="shared" si="6"/>
        <v>70.7183973641602</v>
      </c>
      <c r="V64" s="1">
        <v>22.7230468719085</v>
      </c>
      <c r="W64" s="1">
        <v>31.3481052724674</v>
      </c>
      <c r="X64" s="1">
        <v>121.323233717796</v>
      </c>
      <c r="Y64" s="1">
        <v>70.7183973641602</v>
      </c>
      <c r="AA64" s="1">
        <v>-0.951428752915225</v>
      </c>
      <c r="AB64" s="1">
        <v>0.039</v>
      </c>
      <c r="AC64" s="1">
        <f t="shared" si="7"/>
        <v>-1.4089353929735</v>
      </c>
      <c r="AD64" s="1">
        <f t="shared" si="8"/>
        <v>0.209312325697413</v>
      </c>
      <c r="AG64" s="1">
        <f t="shared" si="9"/>
        <v>0.0117568369923077</v>
      </c>
      <c r="AH64" s="1">
        <f t="shared" si="10"/>
        <v>-1.92970950322199</v>
      </c>
      <c r="AI64" s="1">
        <f t="shared" si="11"/>
        <v>0.209297554642191</v>
      </c>
    </row>
    <row r="65" s="1" customFormat="1" spans="1:35">
      <c r="A65" s="1">
        <v>200</v>
      </c>
      <c r="B65" s="2">
        <v>84</v>
      </c>
      <c r="C65" s="1">
        <v>116</v>
      </c>
      <c r="D65" s="1">
        <v>5.9813</v>
      </c>
      <c r="E65" s="1">
        <v>0</v>
      </c>
      <c r="F65" s="1">
        <v>6204.851752</v>
      </c>
      <c r="G65" s="1">
        <v>3.7927</v>
      </c>
      <c r="H65" s="1">
        <v>182.0407091</v>
      </c>
      <c r="I65" s="1">
        <v>2.2602</v>
      </c>
      <c r="J65" s="1" t="s">
        <v>108</v>
      </c>
      <c r="K65" s="1" t="s">
        <v>109</v>
      </c>
      <c r="L65" s="1" t="s">
        <v>25</v>
      </c>
      <c r="M65" s="1" t="s">
        <v>25</v>
      </c>
      <c r="N65" s="1">
        <f t="shared" si="0"/>
        <v>0.0293384461669569</v>
      </c>
      <c r="O65" s="1">
        <f t="shared" si="1"/>
        <v>-1.53256289113985</v>
      </c>
      <c r="P65" s="1">
        <f t="shared" si="2"/>
        <v>22.1638214218524</v>
      </c>
      <c r="Q65" s="1">
        <f t="shared" si="3"/>
        <v>34.3464213408079</v>
      </c>
      <c r="R65" s="1">
        <f t="shared" si="4"/>
        <v>3.92</v>
      </c>
      <c r="S65" s="1">
        <f t="shared" si="5"/>
        <v>132.766678003013</v>
      </c>
      <c r="T65" s="1">
        <f t="shared" si="6"/>
        <v>68.9554969576955</v>
      </c>
      <c r="V65" s="1">
        <v>22.1638214218524</v>
      </c>
      <c r="W65" s="1">
        <v>34.3464213408079</v>
      </c>
      <c r="X65" s="1">
        <v>132.766678003013</v>
      </c>
      <c r="Y65" s="1">
        <v>68.9554969576955</v>
      </c>
      <c r="AA65" s="1">
        <v>-1.53256289113985</v>
      </c>
      <c r="AB65" s="1">
        <v>0.0329</v>
      </c>
      <c r="AC65" s="1">
        <f t="shared" si="7"/>
        <v>-1.48280410205003</v>
      </c>
      <c r="AD65" s="1">
        <f t="shared" si="8"/>
        <v>0.0024759370916856</v>
      </c>
      <c r="AG65" s="1">
        <f t="shared" si="9"/>
        <v>5533.15225227963</v>
      </c>
      <c r="AH65" s="1">
        <f t="shared" si="10"/>
        <v>3.7429726205874</v>
      </c>
      <c r="AI65" s="1">
        <f t="shared" si="11"/>
        <v>0.00247281226324479</v>
      </c>
    </row>
    <row r="66" s="1" customFormat="1" spans="1:35">
      <c r="A66" s="1">
        <v>202</v>
      </c>
      <c r="B66" s="1">
        <v>86</v>
      </c>
      <c r="C66" s="1">
        <v>116</v>
      </c>
      <c r="D66" s="1">
        <v>6.7733</v>
      </c>
      <c r="E66" s="1">
        <v>0</v>
      </c>
      <c r="F66" s="1">
        <v>12.30964467</v>
      </c>
      <c r="G66" s="1">
        <v>1.0902</v>
      </c>
      <c r="H66" s="1">
        <v>0.5333420048</v>
      </c>
      <c r="I66" s="1">
        <v>-0.273</v>
      </c>
      <c r="J66" s="1" t="s">
        <v>110</v>
      </c>
      <c r="K66" s="1" t="s">
        <v>103</v>
      </c>
      <c r="L66" s="1" t="s">
        <v>25</v>
      </c>
      <c r="M66" s="1" t="s">
        <v>25</v>
      </c>
      <c r="N66" s="1">
        <f t="shared" ref="N66:N129" si="12">H66/F66</f>
        <v>0.0433271649261993</v>
      </c>
      <c r="O66" s="1">
        <f t="shared" ref="O66:O129" si="13">LOG(N66)</f>
        <v>-1.36323972770206</v>
      </c>
      <c r="P66" s="1">
        <f t="shared" ref="P66:P129" si="14">A66^(1/6)*SQRT(B66)</f>
        <v>22.4633463786246</v>
      </c>
      <c r="Q66" s="1">
        <f t="shared" ref="Q66:Q129" si="15">B66/SQRT(D66)</f>
        <v>33.0444323230361</v>
      </c>
      <c r="R66" s="1">
        <f t="shared" ref="R66:R129" si="16">(A66-4)*4/A66</f>
        <v>3.92079207920792</v>
      </c>
      <c r="S66" s="1">
        <f t="shared" ref="S66:S129" si="17">(B66-2)*2*SQRT(R66/D66)</f>
        <v>127.819181443676</v>
      </c>
      <c r="T66" s="1">
        <f t="shared" ref="T66:T129" si="18">SQRT(R66*(B66-2)*2*(4^(1/3)+(A66-4)^(1/3)))</f>
        <v>69.8912531509971</v>
      </c>
      <c r="V66" s="1">
        <v>22.4633463786246</v>
      </c>
      <c r="W66" s="1">
        <v>33.0444323230361</v>
      </c>
      <c r="X66" s="1">
        <v>127.819181443676</v>
      </c>
      <c r="Y66" s="1">
        <v>69.8912531509971</v>
      </c>
      <c r="AA66" s="1">
        <v>-1.36323972770206</v>
      </c>
      <c r="AB66" s="1">
        <v>0.0337</v>
      </c>
      <c r="AC66" s="1">
        <f t="shared" ref="AC66:AC129" si="19">LOG(AB66)</f>
        <v>-1.47237009912866</v>
      </c>
      <c r="AD66" s="1">
        <f t="shared" ref="AD66:AD129" si="20">(AC66-AA66)^2</f>
        <v>0.011909437967708</v>
      </c>
      <c r="AG66" s="1">
        <f t="shared" ref="AG66:AG129" si="21">H66/AB66</f>
        <v>15.8261722492582</v>
      </c>
      <c r="AH66" s="1">
        <f t="shared" ref="AH66:AH129" si="22">LOG(AG66)</f>
        <v>1.1993758882015</v>
      </c>
      <c r="AI66" s="1">
        <f t="shared" ref="AI66:AI129" si="23">(AH66-G66)^2</f>
        <v>0.0119193745645868</v>
      </c>
    </row>
    <row r="67" s="1" customFormat="1" spans="1:35">
      <c r="A67" s="1">
        <v>204</v>
      </c>
      <c r="B67" s="1">
        <v>88</v>
      </c>
      <c r="C67" s="1">
        <v>116</v>
      </c>
      <c r="D67" s="1">
        <v>7.6373</v>
      </c>
      <c r="E67" s="1">
        <v>0</v>
      </c>
      <c r="F67" s="1">
        <v>0.06</v>
      </c>
      <c r="G67" s="1">
        <v>-1.2218</v>
      </c>
      <c r="H67" s="1">
        <v>0.002636936557</v>
      </c>
      <c r="I67" s="1">
        <v>-2.5789</v>
      </c>
      <c r="J67" s="1" t="s">
        <v>111</v>
      </c>
      <c r="K67" s="1" t="s">
        <v>105</v>
      </c>
      <c r="L67" s="1" t="s">
        <v>25</v>
      </c>
      <c r="M67" s="1" t="s">
        <v>25</v>
      </c>
      <c r="N67" s="1">
        <f t="shared" si="12"/>
        <v>0.0439489426166667</v>
      </c>
      <c r="O67" s="1">
        <f t="shared" si="13"/>
        <v>-1.35705156931083</v>
      </c>
      <c r="P67" s="1">
        <f t="shared" si="14"/>
        <v>22.7603898887021</v>
      </c>
      <c r="Q67" s="1">
        <f t="shared" si="15"/>
        <v>31.8429098222577</v>
      </c>
      <c r="R67" s="1">
        <f t="shared" si="16"/>
        <v>3.92156862745098</v>
      </c>
      <c r="S67" s="1">
        <f t="shared" si="17"/>
        <v>123.25042669406</v>
      </c>
      <c r="T67" s="1">
        <f t="shared" si="18"/>
        <v>70.8186051460932</v>
      </c>
      <c r="V67" s="1">
        <v>22.7603898887021</v>
      </c>
      <c r="W67" s="1">
        <v>31.8429098222577</v>
      </c>
      <c r="X67" s="1">
        <v>123.25042669406</v>
      </c>
      <c r="Y67" s="1">
        <v>70.8186051460932</v>
      </c>
      <c r="AA67" s="1">
        <v>-1.35705156931083</v>
      </c>
      <c r="AB67" s="1">
        <v>0.0353</v>
      </c>
      <c r="AC67" s="1">
        <f t="shared" si="19"/>
        <v>-1.45222529461218</v>
      </c>
      <c r="AD67" s="1">
        <f t="shared" si="20"/>
        <v>0.00905803798773633</v>
      </c>
      <c r="AG67" s="1">
        <f t="shared" si="21"/>
        <v>0.0747007523229462</v>
      </c>
      <c r="AH67" s="1">
        <f t="shared" si="22"/>
        <v>-1.126675024315</v>
      </c>
      <c r="AI67" s="1">
        <f t="shared" si="23"/>
        <v>0.00904876099907093</v>
      </c>
    </row>
    <row r="68" s="1" customFormat="1" spans="1:35">
      <c r="A68" s="1">
        <v>202</v>
      </c>
      <c r="B68" s="2">
        <v>84</v>
      </c>
      <c r="C68" s="1">
        <v>118</v>
      </c>
      <c r="D68" s="1">
        <v>5.7003</v>
      </c>
      <c r="E68" s="1">
        <v>0</v>
      </c>
      <c r="F68" s="1">
        <v>138868.7078</v>
      </c>
      <c r="G68" s="1">
        <v>5.1426</v>
      </c>
      <c r="H68" s="1">
        <v>3368.187389</v>
      </c>
      <c r="I68" s="1">
        <v>3.5274</v>
      </c>
      <c r="J68" s="1" t="s">
        <v>112</v>
      </c>
      <c r="K68" s="1" t="s">
        <v>113</v>
      </c>
      <c r="L68" s="1" t="s">
        <v>25</v>
      </c>
      <c r="M68" s="1" t="s">
        <v>25</v>
      </c>
      <c r="N68" s="1">
        <f t="shared" si="12"/>
        <v>0.0242544734689322</v>
      </c>
      <c r="O68" s="1">
        <f t="shared" si="13"/>
        <v>-1.61520814886803</v>
      </c>
      <c r="P68" s="1">
        <f t="shared" si="14"/>
        <v>22.200608142778</v>
      </c>
      <c r="Q68" s="1">
        <f t="shared" si="15"/>
        <v>35.1828024454623</v>
      </c>
      <c r="R68" s="1">
        <f t="shared" si="16"/>
        <v>3.92079207920792</v>
      </c>
      <c r="S68" s="1">
        <f t="shared" si="17"/>
        <v>136.013462868056</v>
      </c>
      <c r="T68" s="1">
        <f t="shared" si="18"/>
        <v>69.0542019596076</v>
      </c>
      <c r="V68" s="1">
        <v>22.200608142778</v>
      </c>
      <c r="W68" s="1">
        <v>35.1828024454623</v>
      </c>
      <c r="X68" s="1">
        <v>136.013462868056</v>
      </c>
      <c r="Y68" s="1">
        <v>69.0542019596076</v>
      </c>
      <c r="AA68" s="1">
        <v>-1.61520814886803</v>
      </c>
      <c r="AB68" s="1">
        <v>0.0302</v>
      </c>
      <c r="AC68" s="1">
        <f t="shared" si="19"/>
        <v>-1.51999305704285</v>
      </c>
      <c r="AD68" s="1">
        <f t="shared" si="20"/>
        <v>0.00906591371127762</v>
      </c>
      <c r="AG68" s="1">
        <f t="shared" si="21"/>
        <v>111529.383741722</v>
      </c>
      <c r="AH68" s="1">
        <f t="shared" si="22"/>
        <v>5.04738930250252</v>
      </c>
      <c r="AI68" s="1">
        <f t="shared" si="23"/>
        <v>0.00906507691795597</v>
      </c>
    </row>
    <row r="69" s="1" customFormat="1" spans="1:35">
      <c r="A69" s="1">
        <v>204</v>
      </c>
      <c r="B69" s="1">
        <v>86</v>
      </c>
      <c r="C69" s="1">
        <v>118</v>
      </c>
      <c r="D69" s="1">
        <v>6.5473</v>
      </c>
      <c r="E69" s="1">
        <v>0</v>
      </c>
      <c r="F69" s="1">
        <v>102.8003863</v>
      </c>
      <c r="G69" s="1">
        <v>2.012</v>
      </c>
      <c r="H69" s="1">
        <v>4.061086862</v>
      </c>
      <c r="I69" s="1">
        <v>0.6086</v>
      </c>
      <c r="J69" s="1" t="s">
        <v>114</v>
      </c>
      <c r="K69" s="1" t="s">
        <v>108</v>
      </c>
      <c r="L69" s="1" t="s">
        <v>25</v>
      </c>
      <c r="M69" s="1" t="s">
        <v>25</v>
      </c>
      <c r="N69" s="1">
        <f t="shared" si="12"/>
        <v>0.0395045875620411</v>
      </c>
      <c r="O69" s="1">
        <f t="shared" si="13"/>
        <v>-1.40335246798893</v>
      </c>
      <c r="P69" s="1">
        <f t="shared" si="14"/>
        <v>22.5002626040668</v>
      </c>
      <c r="Q69" s="1">
        <f t="shared" si="15"/>
        <v>33.6099085491583</v>
      </c>
      <c r="R69" s="1">
        <f t="shared" si="16"/>
        <v>3.92156862745098</v>
      </c>
      <c r="S69" s="1">
        <f t="shared" si="17"/>
        <v>130.019374095259</v>
      </c>
      <c r="T69" s="1">
        <f t="shared" si="18"/>
        <v>69.9902888717688</v>
      </c>
      <c r="V69" s="1">
        <v>22.5002626040668</v>
      </c>
      <c r="W69" s="1">
        <v>33.6099085491583</v>
      </c>
      <c r="X69" s="1">
        <v>130.019374095259</v>
      </c>
      <c r="Y69" s="1">
        <v>69.9902888717688</v>
      </c>
      <c r="AA69" s="1">
        <v>-1.40335246798893</v>
      </c>
      <c r="AB69" s="1">
        <v>0.0306</v>
      </c>
      <c r="AC69" s="1">
        <f t="shared" si="19"/>
        <v>-1.51427857351842</v>
      </c>
      <c r="AD69" s="1">
        <f t="shared" si="20"/>
        <v>0.0123046008879396</v>
      </c>
      <c r="AG69" s="1">
        <f t="shared" si="21"/>
        <v>132.715256928105</v>
      </c>
      <c r="AH69" s="1">
        <f t="shared" si="22"/>
        <v>2.12292085216971</v>
      </c>
      <c r="AI69" s="1">
        <f t="shared" si="23"/>
        <v>0.0123034354460548</v>
      </c>
    </row>
    <row r="70" s="1" customFormat="1" spans="1:35">
      <c r="A70" s="1">
        <v>208</v>
      </c>
      <c r="B70" s="1">
        <v>90</v>
      </c>
      <c r="C70" s="1">
        <v>118</v>
      </c>
      <c r="D70" s="1">
        <v>8.1983</v>
      </c>
      <c r="E70" s="1">
        <v>0</v>
      </c>
      <c r="F70" s="1">
        <v>0.0024</v>
      </c>
      <c r="G70" s="1">
        <v>-2.6198</v>
      </c>
      <c r="H70" s="1">
        <v>0.0002238624868</v>
      </c>
      <c r="I70" s="1">
        <v>-3.65</v>
      </c>
      <c r="J70" s="1" t="s">
        <v>115</v>
      </c>
      <c r="K70" s="1" t="s">
        <v>111</v>
      </c>
      <c r="L70" s="1" t="s">
        <v>25</v>
      </c>
      <c r="M70" s="1" t="s">
        <v>25</v>
      </c>
      <c r="N70" s="1">
        <f t="shared" si="12"/>
        <v>0.0932760361666667</v>
      </c>
      <c r="O70" s="1">
        <f t="shared" si="13"/>
        <v>-1.03022991785437</v>
      </c>
      <c r="P70" s="1">
        <f t="shared" si="14"/>
        <v>23.0921911544428</v>
      </c>
      <c r="Q70" s="1">
        <f t="shared" si="15"/>
        <v>31.4326217380922</v>
      </c>
      <c r="R70" s="1">
        <f t="shared" si="16"/>
        <v>3.92307692307692</v>
      </c>
      <c r="S70" s="1">
        <f t="shared" si="17"/>
        <v>121.748656235001</v>
      </c>
      <c r="T70" s="1">
        <f t="shared" si="18"/>
        <v>71.8374861040858</v>
      </c>
      <c r="V70" s="1">
        <v>23.0921911544428</v>
      </c>
      <c r="W70" s="1">
        <v>31.4326217380922</v>
      </c>
      <c r="X70" s="1">
        <v>121.748656235001</v>
      </c>
      <c r="Y70" s="1">
        <v>71.8374861040858</v>
      </c>
      <c r="AA70" s="1">
        <v>-1.03022991785437</v>
      </c>
      <c r="AB70" s="1">
        <v>0.034</v>
      </c>
      <c r="AC70" s="1">
        <f t="shared" si="19"/>
        <v>-1.46852108295774</v>
      </c>
      <c r="AD70" s="1">
        <f t="shared" si="20"/>
        <v>0.192099145407674</v>
      </c>
      <c r="AG70" s="1">
        <f t="shared" si="21"/>
        <v>0.00658419078823529</v>
      </c>
      <c r="AH70" s="1">
        <f t="shared" si="22"/>
        <v>-2.18149759318502</v>
      </c>
      <c r="AI70" s="1">
        <f t="shared" si="23"/>
        <v>0.192108999819807</v>
      </c>
    </row>
    <row r="71" s="1" customFormat="1" spans="1:35">
      <c r="A71" s="1">
        <v>204</v>
      </c>
      <c r="B71" s="2">
        <v>84</v>
      </c>
      <c r="C71" s="1">
        <v>120</v>
      </c>
      <c r="D71" s="1">
        <v>5.4853</v>
      </c>
      <c r="E71" s="1">
        <v>0</v>
      </c>
      <c r="F71" s="1">
        <v>1882377.415</v>
      </c>
      <c r="G71" s="1">
        <v>6.2747</v>
      </c>
      <c r="H71" s="1">
        <v>40567.03139</v>
      </c>
      <c r="I71" s="1">
        <v>4.6082</v>
      </c>
      <c r="J71" s="1" t="s">
        <v>116</v>
      </c>
      <c r="K71" s="1" t="s">
        <v>117</v>
      </c>
      <c r="L71" s="1" t="s">
        <v>25</v>
      </c>
      <c r="M71" s="1" t="s">
        <v>25</v>
      </c>
      <c r="N71" s="1">
        <f t="shared" si="12"/>
        <v>0.0215509552264788</v>
      </c>
      <c r="O71" s="1">
        <f t="shared" si="13"/>
        <v>-1.66653347536893</v>
      </c>
      <c r="P71" s="1">
        <f t="shared" si="14"/>
        <v>22.2370925846478</v>
      </c>
      <c r="Q71" s="1">
        <f t="shared" si="15"/>
        <v>35.8656820095258</v>
      </c>
      <c r="R71" s="1">
        <f t="shared" si="16"/>
        <v>3.92156862745098</v>
      </c>
      <c r="S71" s="1">
        <f t="shared" si="17"/>
        <v>138.66714225481</v>
      </c>
      <c r="T71" s="1">
        <f t="shared" si="18"/>
        <v>69.1520515810561</v>
      </c>
      <c r="V71" s="1">
        <v>22.2370925846478</v>
      </c>
      <c r="W71" s="1">
        <v>35.8656820095258</v>
      </c>
      <c r="X71" s="1">
        <v>138.66714225481</v>
      </c>
      <c r="Y71" s="1">
        <v>69.1520515810561</v>
      </c>
      <c r="AA71" s="1">
        <v>-1.66653347536893</v>
      </c>
      <c r="AB71" s="1">
        <v>0.0275</v>
      </c>
      <c r="AC71" s="1">
        <f t="shared" si="19"/>
        <v>-1.56066730616974</v>
      </c>
      <c r="AD71" s="1">
        <f t="shared" si="20"/>
        <v>0.0112076457809121</v>
      </c>
      <c r="AG71" s="1">
        <f t="shared" si="21"/>
        <v>1475164.77781818</v>
      </c>
      <c r="AH71" s="1">
        <f t="shared" si="22"/>
        <v>6.16884053428045</v>
      </c>
      <c r="AI71" s="1">
        <f t="shared" si="23"/>
        <v>0.0112062264824297</v>
      </c>
    </row>
    <row r="72" s="1" customFormat="1" spans="1:35">
      <c r="A72" s="1">
        <v>206</v>
      </c>
      <c r="B72" s="1">
        <v>86</v>
      </c>
      <c r="C72" s="1">
        <v>120</v>
      </c>
      <c r="D72" s="1">
        <v>6.3843</v>
      </c>
      <c r="E72" s="1">
        <v>0</v>
      </c>
      <c r="F72" s="1">
        <v>546.0674157</v>
      </c>
      <c r="G72" s="1">
        <v>2.7372</v>
      </c>
      <c r="H72" s="1">
        <v>18.72326961</v>
      </c>
      <c r="I72" s="1">
        <v>1.2724</v>
      </c>
      <c r="J72" s="1" t="s">
        <v>118</v>
      </c>
      <c r="K72" s="1" t="s">
        <v>112</v>
      </c>
      <c r="L72" s="1" t="s">
        <v>25</v>
      </c>
      <c r="M72" s="1" t="s">
        <v>25</v>
      </c>
      <c r="N72" s="1">
        <f t="shared" si="12"/>
        <v>0.0342874690407938</v>
      </c>
      <c r="O72" s="1">
        <f t="shared" si="13"/>
        <v>-1.46486457152503</v>
      </c>
      <c r="P72" s="1">
        <f t="shared" si="14"/>
        <v>22.5368784482613</v>
      </c>
      <c r="Q72" s="1">
        <f t="shared" si="15"/>
        <v>34.0362580790811</v>
      </c>
      <c r="R72" s="1">
        <f t="shared" si="16"/>
        <v>3.92233009708738</v>
      </c>
      <c r="S72" s="1">
        <f t="shared" si="17"/>
        <v>131.681482932935</v>
      </c>
      <c r="T72" s="1">
        <f t="shared" si="18"/>
        <v>70.0884754138849</v>
      </c>
      <c r="V72" s="1">
        <v>22.5368784482613</v>
      </c>
      <c r="W72" s="1">
        <v>34.0362580790811</v>
      </c>
      <c r="X72" s="1">
        <v>131.681482932935</v>
      </c>
      <c r="Y72" s="1">
        <v>70.0884754138849</v>
      </c>
      <c r="AA72" s="1">
        <v>-1.46486457152503</v>
      </c>
      <c r="AB72" s="1">
        <v>0.0277</v>
      </c>
      <c r="AC72" s="1">
        <f t="shared" si="19"/>
        <v>-1.55752023093555</v>
      </c>
      <c r="AD72" s="1">
        <f t="shared" si="20"/>
        <v>0.00858507122079855</v>
      </c>
      <c r="AG72" s="1">
        <f t="shared" si="21"/>
        <v>675.930310830325</v>
      </c>
      <c r="AH72" s="1">
        <f t="shared" si="22"/>
        <v>2.82990192200377</v>
      </c>
      <c r="AI72" s="1">
        <f t="shared" si="23"/>
        <v>0.00859364634319382</v>
      </c>
    </row>
    <row r="73" s="1" customFormat="1" spans="1:35">
      <c r="A73" s="1">
        <v>208</v>
      </c>
      <c r="B73" s="1">
        <v>88</v>
      </c>
      <c r="C73" s="1">
        <v>120</v>
      </c>
      <c r="D73" s="1">
        <v>7.2733</v>
      </c>
      <c r="E73" s="1">
        <v>0</v>
      </c>
      <c r="F73" s="1">
        <v>1.271477663</v>
      </c>
      <c r="G73" s="1">
        <v>0.1043</v>
      </c>
      <c r="H73" s="1">
        <v>0.04246257824</v>
      </c>
      <c r="I73" s="1">
        <v>-1.372</v>
      </c>
      <c r="J73" s="1" t="s">
        <v>119</v>
      </c>
      <c r="K73" s="1" t="s">
        <v>114</v>
      </c>
      <c r="L73" s="1" t="s">
        <v>25</v>
      </c>
      <c r="M73" s="1" t="s">
        <v>25</v>
      </c>
      <c r="N73" s="1">
        <f t="shared" si="12"/>
        <v>0.0333962439731826</v>
      </c>
      <c r="O73" s="1">
        <f t="shared" si="13"/>
        <v>-1.47630237490843</v>
      </c>
      <c r="P73" s="1">
        <f t="shared" si="14"/>
        <v>22.834169747107</v>
      </c>
      <c r="Q73" s="1">
        <f t="shared" si="15"/>
        <v>32.6299885627149</v>
      </c>
      <c r="R73" s="1">
        <f t="shared" si="16"/>
        <v>3.92307692307692</v>
      </c>
      <c r="S73" s="1">
        <f t="shared" si="17"/>
        <v>126.321160900031</v>
      </c>
      <c r="T73" s="1">
        <f t="shared" si="18"/>
        <v>71.0164592988921</v>
      </c>
      <c r="V73" s="1">
        <v>22.834169747107</v>
      </c>
      <c r="W73" s="1">
        <v>32.6299885627149</v>
      </c>
      <c r="X73" s="1">
        <v>126.321160900031</v>
      </c>
      <c r="Y73" s="1">
        <v>71.0164592988921</v>
      </c>
      <c r="AA73" s="1">
        <v>-1.47630237490843</v>
      </c>
      <c r="AB73" s="1">
        <v>0.0289</v>
      </c>
      <c r="AC73" s="1">
        <f t="shared" si="19"/>
        <v>-1.53910215724345</v>
      </c>
      <c r="AD73" s="1">
        <f t="shared" si="20"/>
        <v>0.00394381266132616</v>
      </c>
      <c r="AG73" s="1">
        <f t="shared" si="21"/>
        <v>1.46929336470588</v>
      </c>
      <c r="AH73" s="1">
        <f t="shared" si="22"/>
        <v>0.167108517337467</v>
      </c>
      <c r="AI73" s="1">
        <f t="shared" si="23"/>
        <v>0.00394490985013092</v>
      </c>
    </row>
    <row r="74" s="1" customFormat="1" spans="1:35">
      <c r="A74" s="1">
        <v>206</v>
      </c>
      <c r="B74" s="2">
        <v>84</v>
      </c>
      <c r="C74" s="1">
        <v>122</v>
      </c>
      <c r="D74" s="1">
        <v>5.3273</v>
      </c>
      <c r="E74" s="1">
        <v>0</v>
      </c>
      <c r="F74" s="1">
        <v>13938038.5</v>
      </c>
      <c r="G74" s="1">
        <v>7.1442</v>
      </c>
      <c r="H74" s="1">
        <v>278126.1352</v>
      </c>
      <c r="I74" s="1">
        <v>5.4442</v>
      </c>
      <c r="J74" s="1" t="s">
        <v>120</v>
      </c>
      <c r="K74" s="1" t="s">
        <v>121</v>
      </c>
      <c r="L74" s="1" t="s">
        <v>25</v>
      </c>
      <c r="M74" s="1" t="s">
        <v>25</v>
      </c>
      <c r="N74" s="1">
        <f t="shared" si="12"/>
        <v>0.0199544674238057</v>
      </c>
      <c r="O74" s="1">
        <f t="shared" si="13"/>
        <v>-1.69995985885911</v>
      </c>
      <c r="P74" s="1">
        <f t="shared" si="14"/>
        <v>22.2732801586218</v>
      </c>
      <c r="Q74" s="1">
        <f t="shared" si="15"/>
        <v>36.3936579467592</v>
      </c>
      <c r="R74" s="1">
        <f t="shared" si="16"/>
        <v>3.92233009708738</v>
      </c>
      <c r="S74" s="1">
        <f t="shared" si="17"/>
        <v>140.722110907011</v>
      </c>
      <c r="T74" s="1">
        <f t="shared" si="18"/>
        <v>69.24906219402</v>
      </c>
      <c r="V74" s="1">
        <v>22.2732801586218</v>
      </c>
      <c r="W74" s="1">
        <v>36.3936579467592</v>
      </c>
      <c r="X74" s="1">
        <v>140.722110907011</v>
      </c>
      <c r="Y74" s="1">
        <v>69.24906219402</v>
      </c>
      <c r="AA74" s="1">
        <v>-1.69995985885911</v>
      </c>
      <c r="AB74" s="1">
        <v>0.025</v>
      </c>
      <c r="AC74" s="1">
        <f t="shared" si="19"/>
        <v>-1.60205999132796</v>
      </c>
      <c r="AD74" s="1">
        <f t="shared" si="20"/>
        <v>0.00958438406261628</v>
      </c>
      <c r="AG74" s="1">
        <f t="shared" si="21"/>
        <v>11125045.408</v>
      </c>
      <c r="AH74" s="1">
        <f t="shared" si="22"/>
        <v>7.04630179227352</v>
      </c>
      <c r="AI74" s="1">
        <f t="shared" si="23"/>
        <v>0.00958405907605761</v>
      </c>
    </row>
    <row r="75" s="1" customFormat="1" spans="1:35">
      <c r="A75" s="1">
        <v>208</v>
      </c>
      <c r="B75" s="1">
        <v>86</v>
      </c>
      <c r="C75" s="1">
        <v>122</v>
      </c>
      <c r="D75" s="1">
        <v>6.2603</v>
      </c>
      <c r="E75" s="1">
        <v>0</v>
      </c>
      <c r="F75" s="1">
        <v>2330.143541</v>
      </c>
      <c r="G75" s="1">
        <v>3.3674</v>
      </c>
      <c r="H75" s="1">
        <v>61.75931408</v>
      </c>
      <c r="I75" s="1">
        <v>1.7907</v>
      </c>
      <c r="J75" s="1" t="s">
        <v>122</v>
      </c>
      <c r="K75" s="1" t="s">
        <v>116</v>
      </c>
      <c r="L75" s="1" t="s">
        <v>25</v>
      </c>
      <c r="M75" s="1" t="s">
        <v>25</v>
      </c>
      <c r="N75" s="1">
        <f t="shared" si="12"/>
        <v>0.0265045105562447</v>
      </c>
      <c r="O75" s="1">
        <f t="shared" si="13"/>
        <v>-1.57668021123324</v>
      </c>
      <c r="P75" s="1">
        <f t="shared" si="14"/>
        <v>22.5731992363969</v>
      </c>
      <c r="Q75" s="1">
        <f t="shared" si="15"/>
        <v>34.3716893871159</v>
      </c>
      <c r="R75" s="1">
        <f t="shared" si="16"/>
        <v>3.92307692307692</v>
      </c>
      <c r="S75" s="1">
        <f t="shared" si="17"/>
        <v>132.991878625537</v>
      </c>
      <c r="T75" s="1">
        <f t="shared" si="18"/>
        <v>70.1858288613</v>
      </c>
      <c r="V75" s="1">
        <v>22.5731992363969</v>
      </c>
      <c r="W75" s="1">
        <v>34.3716893871159</v>
      </c>
      <c r="X75" s="1">
        <v>132.991878625537</v>
      </c>
      <c r="Y75" s="1">
        <v>70.1858288613</v>
      </c>
      <c r="AA75" s="1">
        <v>-1.57668021123324</v>
      </c>
      <c r="AB75" s="1">
        <v>0.0251</v>
      </c>
      <c r="AC75" s="1">
        <f t="shared" si="19"/>
        <v>-1.60032627851896</v>
      </c>
      <c r="AD75" s="1">
        <f t="shared" si="20"/>
        <v>0.000559136498080879</v>
      </c>
      <c r="AG75" s="1">
        <f t="shared" si="21"/>
        <v>2460.53044143426</v>
      </c>
      <c r="AH75" s="1">
        <f t="shared" si="22"/>
        <v>3.39102874245083</v>
      </c>
      <c r="AI75" s="1">
        <f t="shared" si="23"/>
        <v>0.000558317469807704</v>
      </c>
    </row>
    <row r="76" s="1" customFormat="1" spans="1:35">
      <c r="A76" s="1">
        <v>212</v>
      </c>
      <c r="B76" s="1">
        <v>90</v>
      </c>
      <c r="C76" s="1">
        <v>122</v>
      </c>
      <c r="D76" s="1">
        <v>7.9583</v>
      </c>
      <c r="E76" s="1">
        <v>0</v>
      </c>
      <c r="F76" s="1">
        <v>0.0317</v>
      </c>
      <c r="G76" s="1">
        <v>-1.4989</v>
      </c>
      <c r="H76" s="1">
        <v>0.001035988641</v>
      </c>
      <c r="I76" s="1">
        <v>-2.9846</v>
      </c>
      <c r="J76" s="1" t="s">
        <v>123</v>
      </c>
      <c r="K76" s="1" t="s">
        <v>119</v>
      </c>
      <c r="L76" s="1" t="s">
        <v>25</v>
      </c>
      <c r="M76" s="1" t="s">
        <v>25</v>
      </c>
      <c r="N76" s="1">
        <f t="shared" si="12"/>
        <v>0.0326810296845426</v>
      </c>
      <c r="O76" s="1">
        <f t="shared" si="13"/>
        <v>-1.48570426856343</v>
      </c>
      <c r="P76" s="1">
        <f t="shared" si="14"/>
        <v>23.1656184073927</v>
      </c>
      <c r="Q76" s="1">
        <f t="shared" si="15"/>
        <v>31.9030611412026</v>
      </c>
      <c r="R76" s="1">
        <f t="shared" si="16"/>
        <v>3.92452830188679</v>
      </c>
      <c r="S76" s="1">
        <f t="shared" si="17"/>
        <v>123.593675362573</v>
      </c>
      <c r="T76" s="1">
        <f t="shared" si="18"/>
        <v>72.0342803423017</v>
      </c>
      <c r="V76" s="1">
        <v>23.1656184073927</v>
      </c>
      <c r="W76" s="1">
        <v>31.9030611412026</v>
      </c>
      <c r="X76" s="1">
        <v>123.593675362573</v>
      </c>
      <c r="Y76" s="1">
        <v>72.0342803423017</v>
      </c>
      <c r="AA76" s="1">
        <v>-1.48570426856343</v>
      </c>
      <c r="AB76" s="1">
        <v>0.0277</v>
      </c>
      <c r="AC76" s="1">
        <f t="shared" si="19"/>
        <v>-1.55752023093555</v>
      </c>
      <c r="AD76" s="1">
        <f t="shared" si="20"/>
        <v>0.00515753245143394</v>
      </c>
      <c r="AG76" s="1">
        <f t="shared" si="21"/>
        <v>0.0374003119494585</v>
      </c>
      <c r="AH76" s="1">
        <f t="shared" si="22"/>
        <v>-1.42712477541012</v>
      </c>
      <c r="AI76" s="1">
        <f t="shared" si="23"/>
        <v>0.00515168286492732</v>
      </c>
    </row>
    <row r="77" s="1" customFormat="1" spans="1:35">
      <c r="A77" s="1">
        <v>208</v>
      </c>
      <c r="B77" s="2">
        <v>84</v>
      </c>
      <c r="C77" s="2">
        <v>124</v>
      </c>
      <c r="D77" s="1">
        <v>5.2156</v>
      </c>
      <c r="E77" s="1">
        <v>0</v>
      </c>
      <c r="F77" s="1">
        <v>91451971.55</v>
      </c>
      <c r="G77" s="1">
        <v>7.9612</v>
      </c>
      <c r="H77" s="1">
        <v>1135428.274</v>
      </c>
      <c r="I77" s="1">
        <v>6.0552</v>
      </c>
      <c r="J77" s="1" t="s">
        <v>124</v>
      </c>
      <c r="K77" s="1" t="s">
        <v>125</v>
      </c>
      <c r="L77" s="1" t="s">
        <v>25</v>
      </c>
      <c r="M77" s="1" t="s">
        <v>25</v>
      </c>
      <c r="N77" s="1">
        <f t="shared" si="12"/>
        <v>0.0124155691206638</v>
      </c>
      <c r="O77" s="1">
        <f t="shared" si="13"/>
        <v>-1.90603336790976</v>
      </c>
      <c r="P77" s="1">
        <f t="shared" si="14"/>
        <v>22.3091761276036</v>
      </c>
      <c r="Q77" s="1">
        <f t="shared" si="15"/>
        <v>36.7813061686594</v>
      </c>
      <c r="R77" s="1">
        <f t="shared" si="16"/>
        <v>3.92307692307692</v>
      </c>
      <c r="S77" s="1">
        <f t="shared" si="17"/>
        <v>142.234556068228</v>
      </c>
      <c r="T77" s="1">
        <f t="shared" si="18"/>
        <v>69.345249689825</v>
      </c>
      <c r="V77" s="1">
        <v>22.3091761276036</v>
      </c>
      <c r="W77" s="1">
        <v>36.7813061686594</v>
      </c>
      <c r="X77" s="1">
        <v>142.234556068228</v>
      </c>
      <c r="Y77" s="1">
        <v>69.345249689825</v>
      </c>
      <c r="AA77" s="1">
        <v>-1.90603336790976</v>
      </c>
      <c r="AB77" s="1">
        <v>0.0226</v>
      </c>
      <c r="AC77" s="1">
        <f t="shared" si="19"/>
        <v>-1.6458915608526</v>
      </c>
      <c r="AD77" s="1">
        <f t="shared" si="20"/>
        <v>0.0676737597789652</v>
      </c>
      <c r="AG77" s="1">
        <f t="shared" si="21"/>
        <v>50240189.1150443</v>
      </c>
      <c r="AH77" s="1">
        <f t="shared" si="22"/>
        <v>7.7010512655115</v>
      </c>
      <c r="AI77" s="1">
        <f t="shared" si="23"/>
        <v>0.0676773640559701</v>
      </c>
    </row>
    <row r="78" s="1" customFormat="1" spans="1:35">
      <c r="A78" s="1">
        <v>210</v>
      </c>
      <c r="B78" s="1">
        <v>86</v>
      </c>
      <c r="C78" s="2">
        <v>124</v>
      </c>
      <c r="D78" s="1">
        <v>6.1593</v>
      </c>
      <c r="E78" s="1">
        <v>0</v>
      </c>
      <c r="F78" s="1">
        <v>8990.634755</v>
      </c>
      <c r="G78" s="1">
        <v>3.9538</v>
      </c>
      <c r="H78" s="1">
        <v>144.3609297</v>
      </c>
      <c r="I78" s="1">
        <v>2.1594</v>
      </c>
      <c r="J78" s="1" t="s">
        <v>126</v>
      </c>
      <c r="K78" s="1" t="s">
        <v>120</v>
      </c>
      <c r="L78" s="1" t="s">
        <v>25</v>
      </c>
      <c r="M78" s="1" t="s">
        <v>25</v>
      </c>
      <c r="N78" s="1">
        <f t="shared" si="12"/>
        <v>0.0160568117417645</v>
      </c>
      <c r="O78" s="1">
        <f t="shared" si="13"/>
        <v>-1.79434068448807</v>
      </c>
      <c r="P78" s="1">
        <f t="shared" si="14"/>
        <v>22.6092301491588</v>
      </c>
      <c r="Q78" s="1">
        <f t="shared" si="15"/>
        <v>34.6523563929147</v>
      </c>
      <c r="R78" s="1">
        <f t="shared" si="16"/>
        <v>3.92380952380952</v>
      </c>
      <c r="S78" s="1">
        <f t="shared" si="17"/>
        <v>134.090361419347</v>
      </c>
      <c r="T78" s="1">
        <f t="shared" si="18"/>
        <v>70.2823648306081</v>
      </c>
      <c r="V78" s="1">
        <v>22.6092301491588</v>
      </c>
      <c r="W78" s="1">
        <v>34.6523563929147</v>
      </c>
      <c r="X78" s="1">
        <v>134.090361419347</v>
      </c>
      <c r="Y78" s="1">
        <v>70.2823648306081</v>
      </c>
      <c r="AA78" s="1">
        <v>-1.79434068448807</v>
      </c>
      <c r="AB78" s="1">
        <v>0.0227</v>
      </c>
      <c r="AC78" s="1">
        <f t="shared" si="19"/>
        <v>-1.64397414280688</v>
      </c>
      <c r="AD78" s="1">
        <f t="shared" si="20"/>
        <v>0.0226100968571619</v>
      </c>
      <c r="AG78" s="1">
        <f t="shared" si="21"/>
        <v>6359.5123215859</v>
      </c>
      <c r="AH78" s="1">
        <f t="shared" si="22"/>
        <v>3.80342381310679</v>
      </c>
      <c r="AI78" s="1">
        <f t="shared" si="23"/>
        <v>0.0226129975845429</v>
      </c>
    </row>
    <row r="79" s="1" customFormat="1" spans="1:35">
      <c r="A79" s="1">
        <v>214</v>
      </c>
      <c r="B79" s="1">
        <v>90</v>
      </c>
      <c r="C79" s="2">
        <v>124</v>
      </c>
      <c r="D79" s="1">
        <v>7.8273</v>
      </c>
      <c r="E79" s="1">
        <v>0</v>
      </c>
      <c r="F79" s="1">
        <v>0.087</v>
      </c>
      <c r="G79" s="1">
        <v>-1.0605</v>
      </c>
      <c r="H79" s="1">
        <v>0.002612131189</v>
      </c>
      <c r="I79" s="1">
        <v>-2.583</v>
      </c>
      <c r="J79" s="1" t="s">
        <v>127</v>
      </c>
      <c r="K79" s="1" t="s">
        <v>128</v>
      </c>
      <c r="L79" s="1" t="s">
        <v>25</v>
      </c>
      <c r="M79" s="1" t="s">
        <v>25</v>
      </c>
      <c r="N79" s="1">
        <f t="shared" si="12"/>
        <v>0.0300244964252874</v>
      </c>
      <c r="O79" s="1">
        <f t="shared" si="13"/>
        <v>-1.52252426790684</v>
      </c>
      <c r="P79" s="1">
        <f t="shared" si="14"/>
        <v>23.2018999798482</v>
      </c>
      <c r="Q79" s="1">
        <f t="shared" si="15"/>
        <v>32.1689228893667</v>
      </c>
      <c r="R79" s="1">
        <f t="shared" si="16"/>
        <v>3.92523364485981</v>
      </c>
      <c r="S79" s="1">
        <f t="shared" si="17"/>
        <v>124.634832513848</v>
      </c>
      <c r="T79" s="1">
        <f t="shared" si="18"/>
        <v>72.1314607569551</v>
      </c>
      <c r="V79" s="1">
        <v>23.2018999798482</v>
      </c>
      <c r="W79" s="1">
        <v>32.1689228893667</v>
      </c>
      <c r="X79" s="1">
        <v>124.634832513848</v>
      </c>
      <c r="Y79" s="1">
        <v>72.1314607569551</v>
      </c>
      <c r="AA79" s="1">
        <v>-1.52252426790684</v>
      </c>
      <c r="AB79" s="1">
        <v>0.025</v>
      </c>
      <c r="AC79" s="1">
        <f t="shared" si="19"/>
        <v>-1.60205999132796</v>
      </c>
      <c r="AD79" s="1">
        <f t="shared" si="20"/>
        <v>0.00632593130012125</v>
      </c>
      <c r="AG79" s="1">
        <f t="shared" si="21"/>
        <v>0.10448524756</v>
      </c>
      <c r="AH79" s="1">
        <f t="shared" si="22"/>
        <v>-0.980945023960256</v>
      </c>
      <c r="AI79" s="1">
        <f t="shared" si="23"/>
        <v>0.00632899421268432</v>
      </c>
    </row>
    <row r="80" s="1" customFormat="1" spans="1:35">
      <c r="A80" s="1">
        <v>216</v>
      </c>
      <c r="B80" s="1">
        <v>92</v>
      </c>
      <c r="C80" s="2">
        <v>124</v>
      </c>
      <c r="D80" s="1">
        <v>8.5303</v>
      </c>
      <c r="E80" s="1">
        <v>0</v>
      </c>
      <c r="F80" s="1">
        <v>0.0069</v>
      </c>
      <c r="G80" s="1">
        <v>-2.1612</v>
      </c>
      <c r="H80" s="1">
        <v>8.896249159e-5</v>
      </c>
      <c r="I80" s="1">
        <v>-4.0508</v>
      </c>
      <c r="J80" s="1" t="s">
        <v>129</v>
      </c>
      <c r="K80" s="1" t="s">
        <v>123</v>
      </c>
      <c r="L80" s="1" t="s">
        <v>25</v>
      </c>
      <c r="M80" s="1" t="s">
        <v>25</v>
      </c>
      <c r="N80" s="1">
        <f t="shared" si="12"/>
        <v>0.0128931147231884</v>
      </c>
      <c r="O80" s="1">
        <f t="shared" si="13"/>
        <v>-1.88964215295796</v>
      </c>
      <c r="P80" s="1">
        <f t="shared" si="14"/>
        <v>23.4946802489415</v>
      </c>
      <c r="Q80" s="1">
        <f t="shared" si="15"/>
        <v>31.4996461240812</v>
      </c>
      <c r="R80" s="1">
        <f t="shared" si="16"/>
        <v>3.92592592592593</v>
      </c>
      <c r="S80" s="1">
        <f t="shared" si="17"/>
        <v>122.112860052694</v>
      </c>
      <c r="T80" s="1">
        <f t="shared" si="18"/>
        <v>73.0440095207202</v>
      </c>
      <c r="V80" s="1">
        <v>23.4946802489415</v>
      </c>
      <c r="W80" s="1">
        <v>31.4996461240812</v>
      </c>
      <c r="X80" s="1">
        <v>122.112860052694</v>
      </c>
      <c r="Y80" s="1">
        <v>73.0440095207202</v>
      </c>
      <c r="AA80" s="1">
        <v>-1.88964215295796</v>
      </c>
      <c r="AB80" s="1">
        <v>0.0269</v>
      </c>
      <c r="AC80" s="1">
        <f t="shared" si="19"/>
        <v>-1.57024771999759</v>
      </c>
      <c r="AD80" s="1">
        <f t="shared" si="20"/>
        <v>0.102012803806075</v>
      </c>
      <c r="AG80" s="1">
        <f t="shared" si="21"/>
        <v>0.00330715582118959</v>
      </c>
      <c r="AH80" s="1">
        <f t="shared" si="22"/>
        <v>-2.48054534222312</v>
      </c>
      <c r="AI80" s="1">
        <f t="shared" si="23"/>
        <v>0.101981447599599</v>
      </c>
    </row>
    <row r="81" s="1" customFormat="1" spans="1:35">
      <c r="A81" s="1">
        <v>212</v>
      </c>
      <c r="B81" s="1">
        <v>86</v>
      </c>
      <c r="C81" s="2">
        <v>126</v>
      </c>
      <c r="D81" s="1">
        <v>6.3849</v>
      </c>
      <c r="E81" s="1">
        <v>0</v>
      </c>
      <c r="F81" s="1">
        <v>1434</v>
      </c>
      <c r="G81" s="1">
        <v>3.1565</v>
      </c>
      <c r="H81" s="1">
        <v>13.96723152</v>
      </c>
      <c r="I81" s="1">
        <v>1.1451</v>
      </c>
      <c r="J81" s="1" t="s">
        <v>130</v>
      </c>
      <c r="K81" s="1" t="s">
        <v>124</v>
      </c>
      <c r="L81" s="1" t="s">
        <v>25</v>
      </c>
      <c r="M81" s="1" t="s">
        <v>25</v>
      </c>
      <c r="N81" s="1">
        <f t="shared" si="12"/>
        <v>0.00974004987447699</v>
      </c>
      <c r="O81" s="1">
        <f t="shared" si="13"/>
        <v>-2.0114388192862</v>
      </c>
      <c r="P81" s="1">
        <f t="shared" si="14"/>
        <v>22.6449762279839</v>
      </c>
      <c r="Q81" s="1">
        <f t="shared" si="15"/>
        <v>34.0346588187452</v>
      </c>
      <c r="R81" s="1">
        <f t="shared" si="16"/>
        <v>3.92452830188679</v>
      </c>
      <c r="S81" s="1">
        <f t="shared" si="17"/>
        <v>131.712188068928</v>
      </c>
      <c r="T81" s="1">
        <f t="shared" si="18"/>
        <v>70.3780984892252</v>
      </c>
      <c r="V81" s="1">
        <v>22.6449762279839</v>
      </c>
      <c r="W81" s="1">
        <v>34.0346588187452</v>
      </c>
      <c r="X81" s="1">
        <v>131.712188068928</v>
      </c>
      <c r="Y81" s="1">
        <v>70.3780984892252</v>
      </c>
      <c r="AA81" s="1">
        <v>-2.0114388192862</v>
      </c>
      <c r="AB81" s="1">
        <v>0.0203</v>
      </c>
      <c r="AC81" s="1">
        <f t="shared" si="19"/>
        <v>-1.69250396208679</v>
      </c>
      <c r="AD81" s="1">
        <f t="shared" si="20"/>
        <v>0.10171944313681</v>
      </c>
      <c r="AG81" s="1">
        <f t="shared" si="21"/>
        <v>688.040961576355</v>
      </c>
      <c r="AH81" s="1">
        <f t="shared" si="22"/>
        <v>2.83761429413237</v>
      </c>
      <c r="AI81" s="1">
        <f t="shared" si="23"/>
        <v>0.101688093406698</v>
      </c>
    </row>
    <row r="82" s="1" customFormat="1" spans="1:35">
      <c r="A82" s="1">
        <v>214</v>
      </c>
      <c r="B82" s="1">
        <v>88</v>
      </c>
      <c r="C82" s="2">
        <v>126</v>
      </c>
      <c r="D82" s="1">
        <v>7.2733</v>
      </c>
      <c r="E82" s="1">
        <v>0</v>
      </c>
      <c r="F82" s="1">
        <v>2.437</v>
      </c>
      <c r="G82" s="1">
        <v>0.3869</v>
      </c>
      <c r="H82" s="1">
        <v>0.03247767264</v>
      </c>
      <c r="I82" s="1">
        <v>-1.4884</v>
      </c>
      <c r="J82" s="1" t="s">
        <v>131</v>
      </c>
      <c r="K82" s="1" t="s">
        <v>126</v>
      </c>
      <c r="L82" s="1" t="s">
        <v>25</v>
      </c>
      <c r="M82" s="1" t="s">
        <v>25</v>
      </c>
      <c r="N82" s="1">
        <f t="shared" si="12"/>
        <v>0.0133269071153057</v>
      </c>
      <c r="O82" s="1">
        <f t="shared" si="13"/>
        <v>-1.87527062917655</v>
      </c>
      <c r="P82" s="1">
        <f t="shared" si="14"/>
        <v>22.942652737106</v>
      </c>
      <c r="Q82" s="1">
        <f t="shared" si="15"/>
        <v>32.6299885627149</v>
      </c>
      <c r="R82" s="1">
        <f t="shared" si="16"/>
        <v>3.92523364485981</v>
      </c>
      <c r="S82" s="1">
        <f t="shared" si="17"/>
        <v>126.355878823155</v>
      </c>
      <c r="T82" s="1">
        <f t="shared" si="18"/>
        <v>71.3070741311003</v>
      </c>
      <c r="V82" s="1">
        <v>22.942652737106</v>
      </c>
      <c r="W82" s="1">
        <v>32.6299885627149</v>
      </c>
      <c r="X82" s="1">
        <v>126.355878823155</v>
      </c>
      <c r="Y82" s="1">
        <v>71.3070741311003</v>
      </c>
      <c r="AA82" s="1">
        <v>-1.87527062917655</v>
      </c>
      <c r="AB82" s="1">
        <v>0.0212</v>
      </c>
      <c r="AC82" s="1">
        <f t="shared" si="19"/>
        <v>-1.67366413907125</v>
      </c>
      <c r="AD82" s="1">
        <f t="shared" si="20"/>
        <v>0.040645176852579</v>
      </c>
      <c r="AG82" s="1">
        <f t="shared" si="21"/>
        <v>1.53196569056604</v>
      </c>
      <c r="AH82" s="1">
        <f t="shared" si="22"/>
        <v>0.185249039079419</v>
      </c>
      <c r="AI82" s="1">
        <f t="shared" si="23"/>
        <v>0.0406631100401936</v>
      </c>
    </row>
    <row r="83" s="1" customFormat="1" spans="1:35">
      <c r="A83" s="1">
        <v>216</v>
      </c>
      <c r="B83" s="1">
        <v>90</v>
      </c>
      <c r="C83" s="2">
        <v>126</v>
      </c>
      <c r="D83" s="1">
        <v>8.0723</v>
      </c>
      <c r="E83" s="1">
        <v>0</v>
      </c>
      <c r="F83" s="1">
        <v>0.026</v>
      </c>
      <c r="G83" s="1">
        <v>-1.585</v>
      </c>
      <c r="H83" s="1">
        <v>0.000391373754</v>
      </c>
      <c r="I83" s="1">
        <v>-3.4074</v>
      </c>
      <c r="J83" s="1" t="s">
        <v>132</v>
      </c>
      <c r="K83" s="1" t="s">
        <v>133</v>
      </c>
      <c r="L83" s="1" t="s">
        <v>25</v>
      </c>
      <c r="M83" s="1" t="s">
        <v>25</v>
      </c>
      <c r="N83" s="1">
        <f t="shared" si="12"/>
        <v>0.0150528366923077</v>
      </c>
      <c r="O83" s="1">
        <f t="shared" si="13"/>
        <v>-1.82238164998854</v>
      </c>
      <c r="P83" s="1">
        <f t="shared" si="14"/>
        <v>23.2379000772445</v>
      </c>
      <c r="Q83" s="1">
        <f t="shared" si="15"/>
        <v>31.6769867242428</v>
      </c>
      <c r="R83" s="1">
        <f t="shared" si="16"/>
        <v>3.92592592592593</v>
      </c>
      <c r="S83" s="1">
        <f t="shared" si="17"/>
        <v>122.739703975475</v>
      </c>
      <c r="T83" s="1">
        <f t="shared" si="18"/>
        <v>72.2278497198622</v>
      </c>
      <c r="V83" s="1">
        <v>23.2379000772445</v>
      </c>
      <c r="W83" s="1">
        <v>31.6769867242428</v>
      </c>
      <c r="X83" s="1">
        <v>122.739703975475</v>
      </c>
      <c r="Y83" s="1">
        <v>72.2278497198622</v>
      </c>
      <c r="AA83" s="1">
        <v>-1.82238164998854</v>
      </c>
      <c r="AB83" s="1">
        <v>0.0226</v>
      </c>
      <c r="AC83" s="1">
        <f t="shared" si="19"/>
        <v>-1.6458915608526</v>
      </c>
      <c r="AD83" s="1">
        <f t="shared" si="20"/>
        <v>0.0311487515632124</v>
      </c>
      <c r="AG83" s="1">
        <f t="shared" si="21"/>
        <v>0.0173174227433628</v>
      </c>
      <c r="AH83" s="1">
        <f t="shared" si="22"/>
        <v>-1.76151674116513</v>
      </c>
      <c r="AI83" s="1">
        <f t="shared" si="23"/>
        <v>0.0311581599115564</v>
      </c>
    </row>
    <row r="84" s="1" customFormat="1" spans="1:35">
      <c r="A84" s="1">
        <v>218</v>
      </c>
      <c r="B84" s="1">
        <v>92</v>
      </c>
      <c r="C84" s="2">
        <v>126</v>
      </c>
      <c r="D84" s="1">
        <v>8.7753</v>
      </c>
      <c r="E84" s="1">
        <v>0</v>
      </c>
      <c r="F84" s="1">
        <v>0.00055</v>
      </c>
      <c r="G84" s="1">
        <v>-3.2596</v>
      </c>
      <c r="H84" s="1">
        <v>1.562236332e-5</v>
      </c>
      <c r="I84" s="1">
        <v>-4.8063</v>
      </c>
      <c r="J84" s="1" t="s">
        <v>134</v>
      </c>
      <c r="K84" s="1" t="s">
        <v>127</v>
      </c>
      <c r="L84" s="1" t="s">
        <v>25</v>
      </c>
      <c r="M84" s="1" t="s">
        <v>25</v>
      </c>
      <c r="N84" s="1">
        <f t="shared" si="12"/>
        <v>0.0284042969454545</v>
      </c>
      <c r="O84" s="1">
        <f t="shared" si="13"/>
        <v>-1.54661595577902</v>
      </c>
      <c r="P84" s="1">
        <f t="shared" si="14"/>
        <v>23.5307983766423</v>
      </c>
      <c r="Q84" s="1">
        <f t="shared" si="15"/>
        <v>31.0568097094671</v>
      </c>
      <c r="R84" s="1">
        <f t="shared" si="16"/>
        <v>3.92660550458716</v>
      </c>
      <c r="S84" s="1">
        <f t="shared" si="17"/>
        <v>120.406561532219</v>
      </c>
      <c r="T84" s="1">
        <f t="shared" si="18"/>
        <v>73.1407016730301</v>
      </c>
      <c r="V84" s="1">
        <v>23.5307983766423</v>
      </c>
      <c r="W84" s="1">
        <v>31.0568097094671</v>
      </c>
      <c r="X84" s="1">
        <v>120.406561532219</v>
      </c>
      <c r="Y84" s="1">
        <v>73.1407016730301</v>
      </c>
      <c r="AA84" s="1">
        <v>-1.54661595577902</v>
      </c>
      <c r="AB84" s="1">
        <v>0.0244</v>
      </c>
      <c r="AC84" s="1">
        <f t="shared" si="19"/>
        <v>-1.61261017366127</v>
      </c>
      <c r="AD84" s="1">
        <f t="shared" si="20"/>
        <v>0.00435523679388996</v>
      </c>
      <c r="AG84" s="1">
        <f t="shared" si="21"/>
        <v>0.000640260791803279</v>
      </c>
      <c r="AH84" s="1">
        <f t="shared" si="22"/>
        <v>-3.19364309262351</v>
      </c>
      <c r="AI84" s="1">
        <f t="shared" si="23"/>
        <v>0.00435031363067109</v>
      </c>
    </row>
    <row r="85" s="1" customFormat="1" spans="1:35">
      <c r="A85" s="1">
        <v>212</v>
      </c>
      <c r="B85" s="2">
        <v>84</v>
      </c>
      <c r="C85" s="2">
        <v>128</v>
      </c>
      <c r="D85" s="1">
        <v>8.9544</v>
      </c>
      <c r="E85" s="1">
        <v>0</v>
      </c>
      <c r="F85" s="1">
        <v>2.947e-7</v>
      </c>
      <c r="G85" s="1">
        <v>-6.5306</v>
      </c>
      <c r="H85" s="1">
        <v>1.00160269e-8</v>
      </c>
      <c r="I85" s="1">
        <v>-7.9993</v>
      </c>
      <c r="J85" s="1" t="s">
        <v>135</v>
      </c>
      <c r="K85" s="1" t="s">
        <v>136</v>
      </c>
      <c r="L85" s="1" t="s">
        <v>25</v>
      </c>
      <c r="M85" s="1" t="s">
        <v>25</v>
      </c>
      <c r="N85" s="1">
        <f t="shared" si="12"/>
        <v>0.0339871968103156</v>
      </c>
      <c r="O85" s="1">
        <f t="shared" si="13"/>
        <v>-1.4686846535992</v>
      </c>
      <c r="P85" s="1">
        <f t="shared" si="14"/>
        <v>22.3801135933326</v>
      </c>
      <c r="Q85" s="1">
        <f t="shared" si="15"/>
        <v>28.0712040231546</v>
      </c>
      <c r="R85" s="1">
        <f t="shared" si="16"/>
        <v>3.92452830188679</v>
      </c>
      <c r="S85" s="1">
        <f t="shared" si="17"/>
        <v>108.572374327937</v>
      </c>
      <c r="T85" s="1">
        <f t="shared" si="18"/>
        <v>69.5352166044081</v>
      </c>
      <c r="V85" s="1">
        <v>22.3801135933326</v>
      </c>
      <c r="W85" s="1">
        <v>28.0712040231546</v>
      </c>
      <c r="X85" s="1">
        <v>108.572374327937</v>
      </c>
      <c r="Y85" s="1">
        <v>69.5352166044081</v>
      </c>
      <c r="AA85" s="1">
        <v>-1.4686846535992</v>
      </c>
      <c r="AB85" s="1">
        <v>0.0678</v>
      </c>
      <c r="AC85" s="1">
        <f t="shared" si="19"/>
        <v>-1.16877030613294</v>
      </c>
      <c r="AD85" s="1">
        <f t="shared" si="20"/>
        <v>0.0899486158161145</v>
      </c>
      <c r="AG85" s="1">
        <f t="shared" si="21"/>
        <v>1.47729010324484e-7</v>
      </c>
      <c r="AH85" s="1">
        <f t="shared" si="22"/>
        <v>-6.83053421161634</v>
      </c>
      <c r="AI85" s="1">
        <f t="shared" si="23"/>
        <v>0.0899605312979132</v>
      </c>
    </row>
    <row r="86" s="1" customFormat="1" spans="1:35">
      <c r="A86" s="1">
        <v>214</v>
      </c>
      <c r="B86" s="1">
        <v>86</v>
      </c>
      <c r="C86" s="2">
        <v>128</v>
      </c>
      <c r="D86" s="1">
        <v>9.2084</v>
      </c>
      <c r="E86" s="1">
        <v>0</v>
      </c>
      <c r="F86" s="1">
        <v>2.7e-7</v>
      </c>
      <c r="G86" s="1">
        <v>-6.5686</v>
      </c>
      <c r="H86" s="1">
        <v>1.082100623e-8</v>
      </c>
      <c r="I86" s="1">
        <v>-7.9657</v>
      </c>
      <c r="J86" s="1" t="s">
        <v>137</v>
      </c>
      <c r="K86" s="1" t="s">
        <v>138</v>
      </c>
      <c r="L86" s="1" t="s">
        <v>25</v>
      </c>
      <c r="M86" s="1" t="s">
        <v>25</v>
      </c>
      <c r="N86" s="1">
        <f t="shared" si="12"/>
        <v>0.0400778008518518</v>
      </c>
      <c r="O86" s="1">
        <f t="shared" si="13"/>
        <v>-1.39709611708364</v>
      </c>
      <c r="P86" s="1">
        <f t="shared" si="14"/>
        <v>22.6804423800771</v>
      </c>
      <c r="Q86" s="1">
        <f t="shared" si="15"/>
        <v>28.3404252876751</v>
      </c>
      <c r="R86" s="1">
        <f t="shared" si="16"/>
        <v>3.92523364485981</v>
      </c>
      <c r="S86" s="1">
        <f t="shared" si="17"/>
        <v>109.685684540963</v>
      </c>
      <c r="T86" s="1">
        <f t="shared" si="18"/>
        <v>70.4730445726898</v>
      </c>
      <c r="V86" s="1">
        <v>22.6804423800771</v>
      </c>
      <c r="W86" s="1">
        <v>28.3404252876751</v>
      </c>
      <c r="X86" s="1">
        <v>109.685684540963</v>
      </c>
      <c r="Y86" s="1">
        <v>70.4730445726898</v>
      </c>
      <c r="AA86" s="1">
        <v>-1.39709611708364</v>
      </c>
      <c r="AB86" s="1">
        <v>0.0583</v>
      </c>
      <c r="AC86" s="1">
        <f t="shared" si="19"/>
        <v>-1.23433144524099</v>
      </c>
      <c r="AD86" s="1">
        <f t="shared" si="20"/>
        <v>0.0264923384000469</v>
      </c>
      <c r="AG86" s="1">
        <f t="shared" si="21"/>
        <v>1.85609026243568e-7</v>
      </c>
      <c r="AH86" s="1">
        <f t="shared" si="22"/>
        <v>-6.73140090768367</v>
      </c>
      <c r="AI86" s="1">
        <f t="shared" si="23"/>
        <v>0.0265041355426264</v>
      </c>
    </row>
    <row r="87" s="1" customFormat="1" spans="1:35">
      <c r="A87" s="1">
        <v>216</v>
      </c>
      <c r="B87" s="1">
        <v>88</v>
      </c>
      <c r="C87" s="2">
        <v>128</v>
      </c>
      <c r="D87" s="1">
        <v>9.5263</v>
      </c>
      <c r="E87" s="1">
        <v>0</v>
      </c>
      <c r="F87" s="1">
        <v>1.82e-7</v>
      </c>
      <c r="G87" s="1">
        <v>-6.7399</v>
      </c>
      <c r="H87" s="1">
        <v>8.413818841e-9</v>
      </c>
      <c r="I87" s="1">
        <v>-8.075</v>
      </c>
      <c r="J87" s="1" t="s">
        <v>139</v>
      </c>
      <c r="K87" s="1" t="s">
        <v>130</v>
      </c>
      <c r="L87" s="1" t="s">
        <v>25</v>
      </c>
      <c r="M87" s="1" t="s">
        <v>25</v>
      </c>
      <c r="N87" s="1">
        <f t="shared" si="12"/>
        <v>0.0462297738516484</v>
      </c>
      <c r="O87" s="1">
        <f t="shared" si="13"/>
        <v>-1.33507823105297</v>
      </c>
      <c r="P87" s="1">
        <f t="shared" si="14"/>
        <v>22.9782505861521</v>
      </c>
      <c r="Q87" s="1">
        <f t="shared" si="15"/>
        <v>28.5115314339381</v>
      </c>
      <c r="R87" s="1">
        <f t="shared" si="16"/>
        <v>3.92592592592593</v>
      </c>
      <c r="S87" s="1">
        <f t="shared" si="17"/>
        <v>110.41736283659</v>
      </c>
      <c r="T87" s="1">
        <f t="shared" si="18"/>
        <v>71.4023614696806</v>
      </c>
      <c r="V87" s="1">
        <v>22.9782505861521</v>
      </c>
      <c r="W87" s="1">
        <v>28.5115314339381</v>
      </c>
      <c r="X87" s="1">
        <v>110.41736283659</v>
      </c>
      <c r="Y87" s="1">
        <v>71.4023614696806</v>
      </c>
      <c r="AA87" s="1">
        <v>-1.33507823105297</v>
      </c>
      <c r="AB87" s="1">
        <v>0.0496</v>
      </c>
      <c r="AC87" s="1">
        <f t="shared" si="19"/>
        <v>-1.3045183235098</v>
      </c>
      <c r="AD87" s="1">
        <f t="shared" si="20"/>
        <v>0.000933907949046946</v>
      </c>
      <c r="AG87" s="1">
        <f t="shared" si="21"/>
        <v>1.69633444375e-7</v>
      </c>
      <c r="AH87" s="1">
        <f t="shared" si="22"/>
        <v>-6.7704885195581</v>
      </c>
      <c r="AI87" s="1">
        <f t="shared" si="23"/>
        <v>0.000935657528756018</v>
      </c>
    </row>
    <row r="88" s="1" customFormat="1" spans="1:35">
      <c r="A88" s="1">
        <v>218</v>
      </c>
      <c r="B88" s="1">
        <v>90</v>
      </c>
      <c r="C88" s="2">
        <v>128</v>
      </c>
      <c r="D88" s="1">
        <v>9.8493</v>
      </c>
      <c r="E88" s="1">
        <v>0</v>
      </c>
      <c r="F88" s="1">
        <v>1.17e-7</v>
      </c>
      <c r="G88" s="1">
        <v>-6.9318</v>
      </c>
      <c r="H88" s="1">
        <v>6.171493338e-9</v>
      </c>
      <c r="I88" s="1">
        <v>-8.2096</v>
      </c>
      <c r="J88" s="1" t="s">
        <v>140</v>
      </c>
      <c r="K88" s="1" t="s">
        <v>131</v>
      </c>
      <c r="L88" s="1" t="s">
        <v>25</v>
      </c>
      <c r="M88" s="1" t="s">
        <v>25</v>
      </c>
      <c r="N88" s="1">
        <f t="shared" si="12"/>
        <v>0.0527478063076923</v>
      </c>
      <c r="O88" s="1">
        <f t="shared" si="13"/>
        <v>-1.27779559722979</v>
      </c>
      <c r="P88" s="1">
        <f t="shared" si="14"/>
        <v>23.2736234594569</v>
      </c>
      <c r="Q88" s="1">
        <f t="shared" si="15"/>
        <v>28.6774034666089</v>
      </c>
      <c r="R88" s="1">
        <f t="shared" si="16"/>
        <v>3.92660550458716</v>
      </c>
      <c r="S88" s="1">
        <f t="shared" si="17"/>
        <v>111.126751848981</v>
      </c>
      <c r="T88" s="1">
        <f t="shared" si="18"/>
        <v>72.3234614790188</v>
      </c>
      <c r="V88" s="1">
        <v>23.2736234594569</v>
      </c>
      <c r="W88" s="1">
        <v>28.6774034666089</v>
      </c>
      <c r="X88" s="1">
        <v>111.126751848981</v>
      </c>
      <c r="Y88" s="1">
        <v>72.3234614790188</v>
      </c>
      <c r="AA88" s="1">
        <v>-1.27779559722979</v>
      </c>
      <c r="AB88" s="1">
        <v>0.0423</v>
      </c>
      <c r="AC88" s="1">
        <f t="shared" si="19"/>
        <v>-1.37365963262496</v>
      </c>
      <c r="AD88" s="1">
        <f t="shared" si="20"/>
        <v>0.00918991328224595</v>
      </c>
      <c r="AG88" s="1">
        <f t="shared" si="21"/>
        <v>1.45898187659574e-7</v>
      </c>
      <c r="AH88" s="1">
        <f t="shared" si="22"/>
        <v>-6.83595010285867</v>
      </c>
      <c r="AI88" s="1">
        <f t="shared" si="23"/>
        <v>0.00918720278200328</v>
      </c>
    </row>
    <row r="89" s="1" customFormat="1" spans="1:35">
      <c r="A89" s="1">
        <v>214</v>
      </c>
      <c r="B89" s="2">
        <v>84</v>
      </c>
      <c r="C89" s="1">
        <v>130</v>
      </c>
      <c r="D89" s="1">
        <v>7.8338</v>
      </c>
      <c r="E89" s="1">
        <v>0</v>
      </c>
      <c r="F89" s="1">
        <v>0.00016372</v>
      </c>
      <c r="G89" s="1">
        <v>-3.7859</v>
      </c>
      <c r="H89" s="1">
        <v>1.144372202e-5</v>
      </c>
      <c r="I89" s="1">
        <v>-4.9414</v>
      </c>
      <c r="J89" s="1" t="s">
        <v>141</v>
      </c>
      <c r="K89" s="1" t="s">
        <v>142</v>
      </c>
      <c r="L89" s="1" t="s">
        <v>25</v>
      </c>
      <c r="M89" s="1" t="s">
        <v>25</v>
      </c>
      <c r="N89" s="1">
        <f t="shared" si="12"/>
        <v>0.0698981310774493</v>
      </c>
      <c r="O89" s="1">
        <f t="shared" si="13"/>
        <v>-1.15553443617995</v>
      </c>
      <c r="P89" s="1">
        <f t="shared" si="14"/>
        <v>22.415164922359</v>
      </c>
      <c r="Q89" s="1">
        <f t="shared" si="15"/>
        <v>30.0118692851805</v>
      </c>
      <c r="R89" s="1">
        <f t="shared" si="16"/>
        <v>3.92523364485981</v>
      </c>
      <c r="S89" s="1">
        <f t="shared" si="17"/>
        <v>116.088811394729</v>
      </c>
      <c r="T89" s="1">
        <f t="shared" si="18"/>
        <v>69.6290255680087</v>
      </c>
      <c r="V89" s="1">
        <v>22.415164922359</v>
      </c>
      <c r="W89" s="1">
        <v>30.0118692851805</v>
      </c>
      <c r="X89" s="1">
        <v>116.088811394729</v>
      </c>
      <c r="Y89" s="1">
        <v>69.6290255680087</v>
      </c>
      <c r="AA89" s="1">
        <v>-1.15553443617995</v>
      </c>
      <c r="AB89" s="1">
        <v>0.0933</v>
      </c>
      <c r="AC89" s="1">
        <f t="shared" si="19"/>
        <v>-1.0301183562535</v>
      </c>
      <c r="AD89" s="1">
        <f t="shared" si="20"/>
        <v>0.0157291931041177</v>
      </c>
      <c r="AG89" s="1">
        <f t="shared" si="21"/>
        <v>0.000122655112754555</v>
      </c>
      <c r="AH89" s="1">
        <f t="shared" si="22"/>
        <v>-3.91131434395322</v>
      </c>
      <c r="AI89" s="1">
        <f t="shared" si="23"/>
        <v>0.0157287576692167</v>
      </c>
    </row>
    <row r="90" s="1" customFormat="1" spans="1:35">
      <c r="A90" s="1">
        <v>216</v>
      </c>
      <c r="B90" s="1">
        <v>86</v>
      </c>
      <c r="C90" s="1">
        <v>130</v>
      </c>
      <c r="D90" s="1">
        <v>8.1978</v>
      </c>
      <c r="E90" s="1">
        <v>0</v>
      </c>
      <c r="F90" s="1">
        <v>4.5e-5</v>
      </c>
      <c r="G90" s="1">
        <v>-4.3468</v>
      </c>
      <c r="H90" s="1">
        <v>4.985354927e-6</v>
      </c>
      <c r="I90" s="1">
        <v>-5.3023</v>
      </c>
      <c r="J90" s="1" t="s">
        <v>143</v>
      </c>
      <c r="K90" s="1" t="s">
        <v>135</v>
      </c>
      <c r="L90" s="1" t="s">
        <v>25</v>
      </c>
      <c r="M90" s="1" t="s">
        <v>25</v>
      </c>
      <c r="N90" s="1">
        <f t="shared" si="12"/>
        <v>0.110785665044444</v>
      </c>
      <c r="O90" s="1">
        <f t="shared" si="13"/>
        <v>-0.955516430896891</v>
      </c>
      <c r="P90" s="1">
        <f t="shared" si="14"/>
        <v>22.7156333832011</v>
      </c>
      <c r="Q90" s="1">
        <f t="shared" si="15"/>
        <v>30.036532279301</v>
      </c>
      <c r="R90" s="1">
        <f t="shared" si="16"/>
        <v>3.92592592592593</v>
      </c>
      <c r="S90" s="1">
        <f t="shared" si="17"/>
        <v>116.260362544441</v>
      </c>
      <c r="T90" s="1">
        <f t="shared" si="18"/>
        <v>70.5672174011337</v>
      </c>
      <c r="V90" s="1">
        <v>22.7156333832011</v>
      </c>
      <c r="W90" s="1">
        <v>30.036532279301</v>
      </c>
      <c r="X90" s="1">
        <v>116.260362544441</v>
      </c>
      <c r="Y90" s="1">
        <v>70.5672174011337</v>
      </c>
      <c r="AA90" s="1">
        <v>-0.955516430896891</v>
      </c>
      <c r="AB90" s="1">
        <v>0.076</v>
      </c>
      <c r="AC90" s="1">
        <f t="shared" si="19"/>
        <v>-1.11918640771921</v>
      </c>
      <c r="AD90" s="1">
        <f t="shared" si="20"/>
        <v>0.026787861313018</v>
      </c>
      <c r="AG90" s="1">
        <f t="shared" si="21"/>
        <v>6.55967753552632e-5</v>
      </c>
      <c r="AH90" s="1">
        <f t="shared" si="22"/>
        <v>-4.18311750940234</v>
      </c>
      <c r="AI90" s="1">
        <f t="shared" si="23"/>
        <v>0.0267919577282536</v>
      </c>
    </row>
    <row r="91" s="1" customFormat="1" spans="1:35">
      <c r="A91" s="1">
        <v>218</v>
      </c>
      <c r="B91" s="1">
        <v>88</v>
      </c>
      <c r="C91" s="1">
        <v>130</v>
      </c>
      <c r="D91" s="1">
        <v>8.5463</v>
      </c>
      <c r="E91" s="1">
        <v>0</v>
      </c>
      <c r="F91" s="1">
        <v>2.52e-5</v>
      </c>
      <c r="G91" s="1">
        <v>-4.5986</v>
      </c>
      <c r="H91" s="1">
        <v>2.436104554e-6</v>
      </c>
      <c r="I91" s="1">
        <v>-5.6133</v>
      </c>
      <c r="J91" s="1" t="s">
        <v>144</v>
      </c>
      <c r="K91" s="1" t="s">
        <v>137</v>
      </c>
      <c r="L91" s="1" t="s">
        <v>25</v>
      </c>
      <c r="M91" s="1" t="s">
        <v>25</v>
      </c>
      <c r="N91" s="1">
        <f t="shared" si="12"/>
        <v>0.0966708156349206</v>
      </c>
      <c r="O91" s="1">
        <f t="shared" si="13"/>
        <v>-1.01470461714466</v>
      </c>
      <c r="P91" s="1">
        <f t="shared" si="14"/>
        <v>23.0135748119011</v>
      </c>
      <c r="Q91" s="1">
        <f t="shared" si="15"/>
        <v>30.1018789713607</v>
      </c>
      <c r="R91" s="1">
        <f t="shared" si="16"/>
        <v>3.92660550458716</v>
      </c>
      <c r="S91" s="1">
        <f t="shared" si="17"/>
        <v>116.586433119991</v>
      </c>
      <c r="T91" s="1">
        <f t="shared" si="18"/>
        <v>71.4968804871306</v>
      </c>
      <c r="V91" s="1">
        <v>23.0135748119011</v>
      </c>
      <c r="W91" s="1">
        <v>30.1018789713607</v>
      </c>
      <c r="X91" s="1">
        <v>116.586433119991</v>
      </c>
      <c r="Y91" s="1">
        <v>71.4968804871306</v>
      </c>
      <c r="AA91" s="1">
        <v>-1.01470461714466</v>
      </c>
      <c r="AB91" s="1">
        <v>0.0628</v>
      </c>
      <c r="AC91" s="1">
        <f t="shared" si="19"/>
        <v>-1.2020403562628</v>
      </c>
      <c r="AD91" s="1">
        <f t="shared" si="20"/>
        <v>0.0350946791509412</v>
      </c>
      <c r="AG91" s="1">
        <f t="shared" si="21"/>
        <v>3.87914737898089e-5</v>
      </c>
      <c r="AH91" s="1">
        <f t="shared" si="22"/>
        <v>-4.41126372010032</v>
      </c>
      <c r="AI91" s="1">
        <f t="shared" si="23"/>
        <v>0.0350948817666531</v>
      </c>
    </row>
    <row r="92" s="1" customFormat="1" spans="1:35">
      <c r="A92" s="1">
        <v>220</v>
      </c>
      <c r="B92" s="1">
        <v>90</v>
      </c>
      <c r="C92" s="1">
        <v>130</v>
      </c>
      <c r="D92" s="1">
        <v>8.9533</v>
      </c>
      <c r="E92" s="1">
        <v>0</v>
      </c>
      <c r="F92" s="1">
        <v>9.7e-6</v>
      </c>
      <c r="G92" s="1">
        <v>-5.0132</v>
      </c>
      <c r="H92" s="1">
        <v>9.177897816e-7</v>
      </c>
      <c r="I92" s="1">
        <v>-6.0373</v>
      </c>
      <c r="J92" s="1" t="s">
        <v>145</v>
      </c>
      <c r="K92" s="1" t="s">
        <v>139</v>
      </c>
      <c r="L92" s="1" t="s">
        <v>25</v>
      </c>
      <c r="M92" s="1" t="s">
        <v>25</v>
      </c>
      <c r="N92" s="1">
        <f t="shared" si="12"/>
        <v>0.094617503257732</v>
      </c>
      <c r="O92" s="1">
        <f t="shared" si="13"/>
        <v>-1.02402851618701</v>
      </c>
      <c r="P92" s="1">
        <f t="shared" si="14"/>
        <v>23.3090747631001</v>
      </c>
      <c r="Q92" s="1">
        <f t="shared" si="15"/>
        <v>30.0781375504649</v>
      </c>
      <c r="R92" s="1">
        <f t="shared" si="16"/>
        <v>3.92727272727273</v>
      </c>
      <c r="S92" s="1">
        <f t="shared" si="17"/>
        <v>116.56458727073</v>
      </c>
      <c r="T92" s="1">
        <f t="shared" si="18"/>
        <v>72.4183098885939</v>
      </c>
      <c r="V92" s="1">
        <v>23.3090747631001</v>
      </c>
      <c r="W92" s="1">
        <v>30.0781375504649</v>
      </c>
      <c r="X92" s="1">
        <v>116.56458727073</v>
      </c>
      <c r="Y92" s="1">
        <v>72.4183098885939</v>
      </c>
      <c r="AA92" s="1">
        <v>-1.02402851618701</v>
      </c>
      <c r="AB92" s="1">
        <v>0.0515</v>
      </c>
      <c r="AC92" s="1">
        <f t="shared" si="19"/>
        <v>-1.28819277095881</v>
      </c>
      <c r="AD92" s="1">
        <f t="shared" si="20"/>
        <v>0.06978275349914</v>
      </c>
      <c r="AG92" s="1">
        <f t="shared" si="21"/>
        <v>1.7821160807767e-5</v>
      </c>
      <c r="AH92" s="1">
        <f t="shared" si="22"/>
        <v>-4.74906401096196</v>
      </c>
      <c r="AI92" s="1">
        <f t="shared" si="23"/>
        <v>0.0697678207051061</v>
      </c>
    </row>
    <row r="93" s="1" customFormat="1" spans="1:35">
      <c r="A93" s="1">
        <v>222</v>
      </c>
      <c r="B93" s="1">
        <v>92</v>
      </c>
      <c r="C93" s="1">
        <v>130</v>
      </c>
      <c r="D93" s="1">
        <v>9.4783</v>
      </c>
      <c r="E93" s="1">
        <v>0</v>
      </c>
      <c r="F93" s="1">
        <v>4.7e-6</v>
      </c>
      <c r="G93" s="1">
        <v>-5.3279</v>
      </c>
      <c r="H93" s="1">
        <v>1.806727825e-7</v>
      </c>
      <c r="I93" s="1">
        <v>-6.7431</v>
      </c>
      <c r="J93" s="1" t="s">
        <v>146</v>
      </c>
      <c r="K93" s="1" t="s">
        <v>140</v>
      </c>
      <c r="L93" s="1" t="s">
        <v>25</v>
      </c>
      <c r="M93" s="1" t="s">
        <v>25</v>
      </c>
      <c r="N93" s="1">
        <f t="shared" si="12"/>
        <v>0.0384410175531915</v>
      </c>
      <c r="O93" s="1">
        <f t="shared" si="13"/>
        <v>-1.41520512485658</v>
      </c>
      <c r="P93" s="1">
        <f t="shared" si="14"/>
        <v>23.602213944438</v>
      </c>
      <c r="Q93" s="1">
        <f t="shared" si="15"/>
        <v>29.8828904064503</v>
      </c>
      <c r="R93" s="1">
        <f t="shared" si="16"/>
        <v>3.92792792792793</v>
      </c>
      <c r="S93" s="1">
        <f t="shared" si="17"/>
        <v>115.8748100088</v>
      </c>
      <c r="T93" s="1">
        <f t="shared" si="18"/>
        <v>73.3317836790202</v>
      </c>
      <c r="V93" s="1">
        <v>23.602213944438</v>
      </c>
      <c r="W93" s="1">
        <v>29.8828904064503</v>
      </c>
      <c r="X93" s="1">
        <v>115.8748100088</v>
      </c>
      <c r="Y93" s="1">
        <v>73.3317836790202</v>
      </c>
      <c r="AA93" s="1">
        <v>-1.41520512485658</v>
      </c>
      <c r="AB93" s="1">
        <v>0.0415</v>
      </c>
      <c r="AC93" s="1">
        <f t="shared" si="19"/>
        <v>-1.38195190328791</v>
      </c>
      <c r="AD93" s="1">
        <f t="shared" si="20"/>
        <v>0.00110577674469524</v>
      </c>
      <c r="AG93" s="1">
        <f t="shared" si="21"/>
        <v>4.35356102409638e-6</v>
      </c>
      <c r="AH93" s="1">
        <f t="shared" si="22"/>
        <v>-5.36115536363296</v>
      </c>
      <c r="AI93" s="1">
        <f t="shared" si="23"/>
        <v>0.00110591921036038</v>
      </c>
    </row>
    <row r="94" s="1" customFormat="1" spans="1:35">
      <c r="A94" s="1">
        <v>216</v>
      </c>
      <c r="B94" s="2">
        <v>84</v>
      </c>
      <c r="C94" s="1">
        <v>132</v>
      </c>
      <c r="D94" s="1">
        <v>6.9065</v>
      </c>
      <c r="E94" s="1">
        <v>0</v>
      </c>
      <c r="F94" s="1">
        <v>0.145</v>
      </c>
      <c r="G94" s="1">
        <v>-0.8386</v>
      </c>
      <c r="H94" s="1">
        <v>0.01393282923</v>
      </c>
      <c r="I94" s="1">
        <v>-1.856</v>
      </c>
      <c r="J94" s="1" t="s">
        <v>147</v>
      </c>
      <c r="K94" s="1" t="s">
        <v>148</v>
      </c>
      <c r="L94" s="1" t="s">
        <v>25</v>
      </c>
      <c r="M94" s="1" t="s">
        <v>25</v>
      </c>
      <c r="N94" s="1">
        <f t="shared" si="12"/>
        <v>0.0960884774482759</v>
      </c>
      <c r="O94" s="1">
        <f t="shared" si="13"/>
        <v>-1.01732868809275</v>
      </c>
      <c r="P94" s="1">
        <f t="shared" si="14"/>
        <v>22.4499443206436</v>
      </c>
      <c r="Q94" s="1">
        <f t="shared" si="15"/>
        <v>31.9632018929261</v>
      </c>
      <c r="R94" s="1">
        <f t="shared" si="16"/>
        <v>3.92592592592593</v>
      </c>
      <c r="S94" s="1">
        <f t="shared" si="17"/>
        <v>123.647656772068</v>
      </c>
      <c r="T94" s="1">
        <f t="shared" si="18"/>
        <v>69.7220705374618</v>
      </c>
      <c r="V94" s="1">
        <v>22.4499443206436</v>
      </c>
      <c r="W94" s="1">
        <v>31.9632018929261</v>
      </c>
      <c r="X94" s="1">
        <v>123.647656772068</v>
      </c>
      <c r="Y94" s="1">
        <v>69.7220705374618</v>
      </c>
      <c r="AA94" s="1">
        <v>-1.01732868809275</v>
      </c>
      <c r="AB94" s="1">
        <v>0.1281</v>
      </c>
      <c r="AC94" s="1">
        <f t="shared" si="19"/>
        <v>-0.892450870255314</v>
      </c>
      <c r="AD94" s="1">
        <f t="shared" si="20"/>
        <v>0.0155944693878399</v>
      </c>
      <c r="AG94" s="1">
        <f t="shared" si="21"/>
        <v>0.108765255503513</v>
      </c>
      <c r="AH94" s="1">
        <f t="shared" si="22"/>
        <v>-0.963509815602457</v>
      </c>
      <c r="AI94" s="1">
        <f t="shared" si="23"/>
        <v>0.0156024620338398</v>
      </c>
    </row>
    <row r="95" s="1" customFormat="1" spans="1:35">
      <c r="A95" s="1">
        <v>218</v>
      </c>
      <c r="B95" s="1">
        <v>86</v>
      </c>
      <c r="C95" s="1">
        <v>132</v>
      </c>
      <c r="D95" s="1">
        <v>7.2626</v>
      </c>
      <c r="E95" s="1">
        <v>0</v>
      </c>
      <c r="F95" s="1">
        <v>0.03375</v>
      </c>
      <c r="G95" s="1">
        <v>-1.4717</v>
      </c>
      <c r="H95" s="1">
        <v>0.004227009723</v>
      </c>
      <c r="I95" s="1">
        <v>-2.374</v>
      </c>
      <c r="J95" s="1" t="s">
        <v>149</v>
      </c>
      <c r="K95" s="1" t="s">
        <v>141</v>
      </c>
      <c r="L95" s="1" t="s">
        <v>25</v>
      </c>
      <c r="M95" s="1" t="s">
        <v>25</v>
      </c>
      <c r="N95" s="1">
        <f t="shared" si="12"/>
        <v>0.125244732533333</v>
      </c>
      <c r="O95" s="1">
        <f t="shared" si="13"/>
        <v>-0.902240530369397</v>
      </c>
      <c r="P95" s="1">
        <f t="shared" si="14"/>
        <v>22.7505538902541</v>
      </c>
      <c r="Q95" s="1">
        <f t="shared" si="15"/>
        <v>31.9118798811349</v>
      </c>
      <c r="R95" s="1">
        <f t="shared" si="16"/>
        <v>3.92660550458716</v>
      </c>
      <c r="S95" s="1">
        <f t="shared" si="17"/>
        <v>123.529833087323</v>
      </c>
      <c r="T95" s="1">
        <f t="shared" si="18"/>
        <v>70.6606308949685</v>
      </c>
      <c r="V95" s="1">
        <v>22.7505538902541</v>
      </c>
      <c r="W95" s="1">
        <v>31.9118798811349</v>
      </c>
      <c r="X95" s="1">
        <v>123.529833087323</v>
      </c>
      <c r="Y95" s="1">
        <v>70.6606308949685</v>
      </c>
      <c r="AA95" s="1">
        <v>-0.902240530369397</v>
      </c>
      <c r="AB95" s="1">
        <v>0.1017</v>
      </c>
      <c r="AC95" s="1">
        <f t="shared" si="19"/>
        <v>-0.992679047077255</v>
      </c>
      <c r="AD95" s="1">
        <f t="shared" si="20"/>
        <v>0.00817912530431758</v>
      </c>
      <c r="AG95" s="1">
        <f t="shared" si="21"/>
        <v>0.0415635174336283</v>
      </c>
      <c r="AH95" s="1">
        <f t="shared" si="22"/>
        <v>-1.3812877061251</v>
      </c>
      <c r="AI95" s="1">
        <f t="shared" si="23"/>
        <v>0.0081743828837217</v>
      </c>
    </row>
    <row r="96" s="1" customFormat="1" spans="1:35">
      <c r="A96" s="1">
        <v>220</v>
      </c>
      <c r="B96" s="1">
        <v>88</v>
      </c>
      <c r="C96" s="1">
        <v>132</v>
      </c>
      <c r="D96" s="1">
        <v>7.5923</v>
      </c>
      <c r="E96" s="1">
        <v>0</v>
      </c>
      <c r="F96" s="1">
        <v>0.0179</v>
      </c>
      <c r="G96" s="1">
        <v>-1.7471</v>
      </c>
      <c r="H96" s="1">
        <v>0.001931194371</v>
      </c>
      <c r="I96" s="1">
        <v>-2.7142</v>
      </c>
      <c r="J96" s="1" t="s">
        <v>150</v>
      </c>
      <c r="K96" s="1" t="s">
        <v>143</v>
      </c>
      <c r="L96" s="1" t="s">
        <v>25</v>
      </c>
      <c r="M96" s="1" t="s">
        <v>25</v>
      </c>
      <c r="N96" s="1">
        <f t="shared" si="12"/>
        <v>0.107887953687151</v>
      </c>
      <c r="O96" s="1">
        <f t="shared" si="13"/>
        <v>-0.967027044096131</v>
      </c>
      <c r="P96" s="1">
        <f t="shared" si="14"/>
        <v>23.0486299991604</v>
      </c>
      <c r="Q96" s="1">
        <f t="shared" si="15"/>
        <v>31.9371377864493</v>
      </c>
      <c r="R96" s="1">
        <f t="shared" si="16"/>
        <v>3.92727272727273</v>
      </c>
      <c r="S96" s="1">
        <f t="shared" si="17"/>
        <v>123.705012516818</v>
      </c>
      <c r="T96" s="1">
        <f t="shared" si="18"/>
        <v>71.590644879281</v>
      </c>
      <c r="V96" s="1">
        <v>23.0486299991604</v>
      </c>
      <c r="W96" s="1">
        <v>31.9371377864493</v>
      </c>
      <c r="X96" s="1">
        <v>123.705012516818</v>
      </c>
      <c r="Y96" s="1">
        <v>71.590644879281</v>
      </c>
      <c r="AA96" s="1">
        <v>-0.967027044096131</v>
      </c>
      <c r="AB96" s="1">
        <v>0.0826</v>
      </c>
      <c r="AC96" s="1">
        <f t="shared" si="19"/>
        <v>-1.08301995267962</v>
      </c>
      <c r="AD96" s="1">
        <f t="shared" si="20"/>
        <v>0.0134543548416571</v>
      </c>
      <c r="AG96" s="1">
        <f t="shared" si="21"/>
        <v>0.0233800771307506</v>
      </c>
      <c r="AH96" s="1">
        <f t="shared" si="22"/>
        <v>-1.63115406043662</v>
      </c>
      <c r="AI96" s="1">
        <f t="shared" si="23"/>
        <v>0.013443460901235</v>
      </c>
    </row>
    <row r="97" s="1" customFormat="1" spans="1:35">
      <c r="A97" s="1">
        <v>222</v>
      </c>
      <c r="B97" s="1">
        <v>90</v>
      </c>
      <c r="C97" s="1">
        <v>132</v>
      </c>
      <c r="D97" s="1">
        <v>8.1273</v>
      </c>
      <c r="E97" s="1">
        <v>0</v>
      </c>
      <c r="F97" s="1">
        <v>0.00224</v>
      </c>
      <c r="G97" s="1">
        <v>-2.6498</v>
      </c>
      <c r="H97" s="1">
        <v>0.0002039561026</v>
      </c>
      <c r="I97" s="1">
        <v>-3.6905</v>
      </c>
      <c r="J97" s="1" t="s">
        <v>151</v>
      </c>
      <c r="K97" s="1" t="s">
        <v>144</v>
      </c>
      <c r="L97" s="1" t="s">
        <v>25</v>
      </c>
      <c r="M97" s="1" t="s">
        <v>25</v>
      </c>
      <c r="N97" s="1">
        <f t="shared" si="12"/>
        <v>0.0910518315178572</v>
      </c>
      <c r="O97" s="1">
        <f t="shared" si="13"/>
        <v>-1.04071131389873</v>
      </c>
      <c r="P97" s="1">
        <f t="shared" si="14"/>
        <v>23.3442585058082</v>
      </c>
      <c r="Q97" s="1">
        <f t="shared" si="15"/>
        <v>31.5696206956829</v>
      </c>
      <c r="R97" s="1">
        <f t="shared" si="16"/>
        <v>3.92792792792793</v>
      </c>
      <c r="S97" s="1">
        <f t="shared" si="17"/>
        <v>122.354874964971</v>
      </c>
      <c r="T97" s="1">
        <f t="shared" si="18"/>
        <v>72.5124084235168</v>
      </c>
      <c r="V97" s="1">
        <v>23.3442585058082</v>
      </c>
      <c r="W97" s="1">
        <v>31.5696206956829</v>
      </c>
      <c r="X97" s="1">
        <v>122.354874964971</v>
      </c>
      <c r="Y97" s="1">
        <v>72.5124084235168</v>
      </c>
      <c r="AA97" s="1">
        <v>-1.04071131389873</v>
      </c>
      <c r="AB97" s="1">
        <v>0.0635</v>
      </c>
      <c r="AC97" s="1">
        <f t="shared" si="19"/>
        <v>-1.19722627470802</v>
      </c>
      <c r="AD97" s="1">
        <f t="shared" si="20"/>
        <v>0.0244969329571349</v>
      </c>
      <c r="AG97" s="1">
        <f t="shared" si="21"/>
        <v>0.00321190712755906</v>
      </c>
      <c r="AH97" s="1">
        <f t="shared" si="22"/>
        <v>-2.49323702085654</v>
      </c>
      <c r="AI97" s="1">
        <f t="shared" si="23"/>
        <v>0.0245119664382753</v>
      </c>
    </row>
    <row r="98" s="1" customFormat="1" spans="1:35">
      <c r="A98" s="1">
        <v>224</v>
      </c>
      <c r="B98" s="1">
        <v>92</v>
      </c>
      <c r="C98" s="1">
        <v>132</v>
      </c>
      <c r="D98" s="1">
        <v>8.6283</v>
      </c>
      <c r="E98" s="1">
        <v>0</v>
      </c>
      <c r="F98" s="1">
        <v>0.000396</v>
      </c>
      <c r="G98" s="1">
        <v>-3.4023</v>
      </c>
      <c r="H98" s="1">
        <v>3.341136816e-5</v>
      </c>
      <c r="I98" s="1">
        <v>-4.4761</v>
      </c>
      <c r="J98" s="1" t="s">
        <v>152</v>
      </c>
      <c r="K98" s="1" t="s">
        <v>145</v>
      </c>
      <c r="L98" s="1" t="s">
        <v>25</v>
      </c>
      <c r="M98" s="1" t="s">
        <v>25</v>
      </c>
      <c r="N98" s="1">
        <f t="shared" si="12"/>
        <v>0.0843721418181818</v>
      </c>
      <c r="O98" s="1">
        <f t="shared" si="13"/>
        <v>-1.073800926026</v>
      </c>
      <c r="P98" s="1">
        <f t="shared" si="14"/>
        <v>23.637520403484</v>
      </c>
      <c r="Q98" s="1">
        <f t="shared" si="15"/>
        <v>31.3202492050835</v>
      </c>
      <c r="R98" s="1">
        <f t="shared" si="16"/>
        <v>3.92857142857143</v>
      </c>
      <c r="S98" s="1">
        <f t="shared" si="17"/>
        <v>121.458304310097</v>
      </c>
      <c r="T98" s="1">
        <f t="shared" si="18"/>
        <v>73.4262004176313</v>
      </c>
      <c r="V98" s="1">
        <v>23.637520403484</v>
      </c>
      <c r="W98" s="1">
        <v>31.3202492050835</v>
      </c>
      <c r="X98" s="1">
        <v>121.458304310097</v>
      </c>
      <c r="Y98" s="1">
        <v>73.4262004176313</v>
      </c>
      <c r="AA98" s="1">
        <v>-1.073800926026</v>
      </c>
      <c r="AB98" s="1">
        <v>0.0503</v>
      </c>
      <c r="AC98" s="1">
        <f t="shared" si="19"/>
        <v>-1.29843201494407</v>
      </c>
      <c r="AD98" s="1">
        <f t="shared" si="20"/>
        <v>0.0504591261085191</v>
      </c>
      <c r="AG98" s="1">
        <f t="shared" si="21"/>
        <v>0.000664241911729622</v>
      </c>
      <c r="AH98" s="1">
        <f t="shared" si="22"/>
        <v>-3.17767372515642</v>
      </c>
      <c r="AI98" s="1">
        <f t="shared" si="23"/>
        <v>0.0504569633501036</v>
      </c>
    </row>
    <row r="99" s="1" customFormat="1" spans="1:35">
      <c r="A99" s="1">
        <v>218</v>
      </c>
      <c r="B99" s="2">
        <v>84</v>
      </c>
      <c r="C99" s="1">
        <v>134</v>
      </c>
      <c r="D99" s="1">
        <v>6.115</v>
      </c>
      <c r="E99" s="1">
        <v>0</v>
      </c>
      <c r="F99" s="1">
        <v>185.88</v>
      </c>
      <c r="G99" s="1">
        <v>2.2692</v>
      </c>
      <c r="H99" s="1">
        <v>19.2685569</v>
      </c>
      <c r="I99" s="1">
        <v>1.2848</v>
      </c>
      <c r="J99" s="1" t="s">
        <v>153</v>
      </c>
      <c r="K99" s="1" t="s">
        <v>154</v>
      </c>
      <c r="L99" s="1" t="s">
        <v>25</v>
      </c>
      <c r="M99" s="1" t="s">
        <v>25</v>
      </c>
      <c r="N99" s="1">
        <f t="shared" si="12"/>
        <v>0.103661270174306</v>
      </c>
      <c r="O99" s="1">
        <f t="shared" si="13"/>
        <v>-0.984383474000129</v>
      </c>
      <c r="P99" s="1">
        <f t="shared" si="14"/>
        <v>22.4844563866628</v>
      </c>
      <c r="Q99" s="1">
        <f t="shared" si="15"/>
        <v>33.9688665113907</v>
      </c>
      <c r="R99" s="1">
        <f t="shared" si="16"/>
        <v>3.92660550458716</v>
      </c>
      <c r="S99" s="1">
        <f t="shared" si="17"/>
        <v>131.417818243886</v>
      </c>
      <c r="T99" s="1">
        <f t="shared" si="18"/>
        <v>69.8143652664615</v>
      </c>
      <c r="V99" s="1">
        <v>22.4844563866628</v>
      </c>
      <c r="W99" s="1">
        <v>33.9688665113907</v>
      </c>
      <c r="X99" s="1">
        <v>131.417818243886</v>
      </c>
      <c r="Y99" s="1">
        <v>69.8143652664615</v>
      </c>
      <c r="AA99" s="1">
        <v>-0.984383474000129</v>
      </c>
      <c r="AB99" s="1">
        <v>0.1771</v>
      </c>
      <c r="AC99" s="1">
        <f t="shared" si="19"/>
        <v>-0.751781438809925</v>
      </c>
      <c r="AD99" s="1">
        <f t="shared" si="20"/>
        <v>0.0541037067746248</v>
      </c>
      <c r="AG99" s="1">
        <f t="shared" si="21"/>
        <v>108.800434217956</v>
      </c>
      <c r="AH99" s="1">
        <f t="shared" si="22"/>
        <v>2.03663062861663</v>
      </c>
      <c r="AI99" s="1">
        <f t="shared" si="23"/>
        <v>0.0540885125056572</v>
      </c>
    </row>
    <row r="100" s="1" customFormat="1" spans="1:35">
      <c r="A100" s="1">
        <v>220</v>
      </c>
      <c r="B100" s="1">
        <v>86</v>
      </c>
      <c r="C100" s="1">
        <v>134</v>
      </c>
      <c r="D100" s="1">
        <v>6.405</v>
      </c>
      <c r="E100" s="1">
        <v>0</v>
      </c>
      <c r="F100" s="1">
        <v>55.6</v>
      </c>
      <c r="G100" s="1">
        <v>1.7451</v>
      </c>
      <c r="H100" s="1">
        <v>8.325543684</v>
      </c>
      <c r="I100" s="1">
        <v>0.9204</v>
      </c>
      <c r="J100" s="1" t="s">
        <v>155</v>
      </c>
      <c r="K100" s="1" t="s">
        <v>147</v>
      </c>
      <c r="L100" s="1" t="s">
        <v>25</v>
      </c>
      <c r="M100" s="1" t="s">
        <v>25</v>
      </c>
      <c r="N100" s="1">
        <f t="shared" si="12"/>
        <v>0.149739994316547</v>
      </c>
      <c r="O100" s="1">
        <f t="shared" si="13"/>
        <v>-0.824662187691835</v>
      </c>
      <c r="P100" s="1">
        <f t="shared" si="14"/>
        <v>22.785208433644</v>
      </c>
      <c r="Q100" s="1">
        <f t="shared" si="15"/>
        <v>33.9812135268248</v>
      </c>
      <c r="R100" s="1">
        <f t="shared" si="16"/>
        <v>3.92727272727273</v>
      </c>
      <c r="S100" s="1">
        <f t="shared" si="17"/>
        <v>131.551330696606</v>
      </c>
      <c r="T100" s="1">
        <f t="shared" si="18"/>
        <v>70.7532985898341</v>
      </c>
      <c r="V100" s="1">
        <v>22.785208433644</v>
      </c>
      <c r="W100" s="1">
        <v>33.9812135268248</v>
      </c>
      <c r="X100" s="1">
        <v>131.551330696606</v>
      </c>
      <c r="Y100" s="1">
        <v>70.7532985898341</v>
      </c>
      <c r="AA100" s="1">
        <v>-0.824662187691835</v>
      </c>
      <c r="AB100" s="1">
        <v>0.1405</v>
      </c>
      <c r="AC100" s="1">
        <f t="shared" si="19"/>
        <v>-0.852323675758901</v>
      </c>
      <c r="AD100" s="1">
        <f t="shared" si="20"/>
        <v>0.000765157922084449</v>
      </c>
      <c r="AG100" s="1">
        <f t="shared" si="21"/>
        <v>59.2565386761566</v>
      </c>
      <c r="AH100" s="1">
        <f t="shared" si="22"/>
        <v>1.77273627964912</v>
      </c>
      <c r="AI100" s="1">
        <f t="shared" si="23"/>
        <v>0.000763763952844577</v>
      </c>
    </row>
    <row r="101" s="1" customFormat="1" spans="1:35">
      <c r="A101" s="1">
        <v>222</v>
      </c>
      <c r="B101" s="1">
        <v>88</v>
      </c>
      <c r="C101" s="1">
        <v>134</v>
      </c>
      <c r="D101" s="1">
        <v>6.678</v>
      </c>
      <c r="E101" s="1">
        <v>0</v>
      </c>
      <c r="F101" s="1">
        <v>33.6</v>
      </c>
      <c r="G101" s="1">
        <v>1.5263</v>
      </c>
      <c r="H101" s="1">
        <v>4.45613511</v>
      </c>
      <c r="I101" s="1">
        <v>0.649</v>
      </c>
      <c r="J101" s="1" t="s">
        <v>156</v>
      </c>
      <c r="K101" s="1" t="s">
        <v>149</v>
      </c>
      <c r="L101" s="1" t="s">
        <v>25</v>
      </c>
      <c r="M101" s="1" t="s">
        <v>25</v>
      </c>
      <c r="N101" s="1">
        <f t="shared" si="12"/>
        <v>0.13262306875</v>
      </c>
      <c r="O101" s="1">
        <f t="shared" si="13"/>
        <v>-0.877380927217464</v>
      </c>
      <c r="P101" s="1">
        <f t="shared" si="14"/>
        <v>23.083420615086</v>
      </c>
      <c r="Q101" s="1">
        <f t="shared" si="15"/>
        <v>34.0533204155886</v>
      </c>
      <c r="R101" s="1">
        <f t="shared" si="16"/>
        <v>3.92792792792793</v>
      </c>
      <c r="S101" s="1">
        <f t="shared" si="17"/>
        <v>131.912816995862</v>
      </c>
      <c r="T101" s="1">
        <f t="shared" si="18"/>
        <v>71.6836679670566</v>
      </c>
      <c r="V101" s="1">
        <v>23.083420615086</v>
      </c>
      <c r="W101" s="1">
        <v>34.0533204155886</v>
      </c>
      <c r="X101" s="1">
        <v>131.912816995862</v>
      </c>
      <c r="Y101" s="1">
        <v>71.6836679670566</v>
      </c>
      <c r="AA101" s="1">
        <v>-0.877380927217464</v>
      </c>
      <c r="AB101" s="1">
        <v>0.1135</v>
      </c>
      <c r="AC101" s="1">
        <f t="shared" si="19"/>
        <v>-0.945004138470859</v>
      </c>
      <c r="AD101" s="1">
        <f t="shared" si="20"/>
        <v>0.00457289870022123</v>
      </c>
      <c r="AG101" s="1">
        <f t="shared" si="21"/>
        <v>39.2611022907489</v>
      </c>
      <c r="AH101" s="1">
        <f t="shared" si="22"/>
        <v>1.59396248864324</v>
      </c>
      <c r="AI101" s="1">
        <f t="shared" si="23"/>
        <v>0.0045782123693964</v>
      </c>
    </row>
    <row r="102" s="1" customFormat="1" spans="1:35">
      <c r="A102" s="1">
        <v>224</v>
      </c>
      <c r="B102" s="1">
        <v>90</v>
      </c>
      <c r="C102" s="1">
        <v>134</v>
      </c>
      <c r="D102" s="1">
        <v>7.2993</v>
      </c>
      <c r="E102" s="1">
        <v>0</v>
      </c>
      <c r="F102" s="1">
        <v>1.04</v>
      </c>
      <c r="G102" s="1">
        <v>0.017</v>
      </c>
      <c r="H102" s="1">
        <v>0.1187608097</v>
      </c>
      <c r="I102" s="1">
        <v>-0.9253</v>
      </c>
      <c r="J102" s="1" t="s">
        <v>157</v>
      </c>
      <c r="K102" s="1" t="s">
        <v>150</v>
      </c>
      <c r="L102" s="1" t="s">
        <v>25</v>
      </c>
      <c r="M102" s="1" t="s">
        <v>25</v>
      </c>
      <c r="N102" s="1">
        <f t="shared" si="12"/>
        <v>0.11419308625</v>
      </c>
      <c r="O102" s="1">
        <f t="shared" si="13"/>
        <v>-0.942360189385861</v>
      </c>
      <c r="P102" s="1">
        <f t="shared" si="14"/>
        <v>23.3791790903278</v>
      </c>
      <c r="Q102" s="1">
        <f t="shared" si="15"/>
        <v>33.3120916522613</v>
      </c>
      <c r="R102" s="1">
        <f t="shared" si="16"/>
        <v>3.92857142857143</v>
      </c>
      <c r="S102" s="1">
        <f t="shared" si="17"/>
        <v>129.118772300896</v>
      </c>
      <c r="T102" s="1">
        <f t="shared" si="18"/>
        <v>72.6057701933894</v>
      </c>
      <c r="V102" s="1">
        <v>23.3791790903278</v>
      </c>
      <c r="W102" s="1">
        <v>33.3120916522613</v>
      </c>
      <c r="X102" s="1">
        <v>129.118772300896</v>
      </c>
      <c r="Y102" s="1">
        <v>72.6057701933894</v>
      </c>
      <c r="AA102" s="1">
        <v>-0.942360189385861</v>
      </c>
      <c r="AB102" s="1">
        <v>0.0813</v>
      </c>
      <c r="AC102" s="1">
        <f t="shared" si="19"/>
        <v>-1.08990945440593</v>
      </c>
      <c r="AD102" s="1">
        <f t="shared" si="20"/>
        <v>0.0217707856079631</v>
      </c>
      <c r="AG102" s="1">
        <f t="shared" si="21"/>
        <v>1.46077256703567</v>
      </c>
      <c r="AH102" s="1">
        <f t="shared" si="22"/>
        <v>0.164582604318851</v>
      </c>
      <c r="AI102" s="1">
        <f t="shared" si="23"/>
        <v>0.0217806250975346</v>
      </c>
    </row>
    <row r="103" s="1" customFormat="1" spans="1:35">
      <c r="A103" s="1">
        <v>226</v>
      </c>
      <c r="B103" s="1">
        <v>92</v>
      </c>
      <c r="C103" s="1">
        <v>134</v>
      </c>
      <c r="D103" s="1">
        <v>7.7013</v>
      </c>
      <c r="E103" s="1">
        <v>0</v>
      </c>
      <c r="F103" s="1">
        <v>0.269</v>
      </c>
      <c r="G103" s="1">
        <v>-0.5702</v>
      </c>
      <c r="H103" s="1">
        <v>0.0273165669</v>
      </c>
      <c r="I103" s="1">
        <v>-1.5636</v>
      </c>
      <c r="J103" s="1" t="s">
        <v>158</v>
      </c>
      <c r="K103" s="1" t="s">
        <v>151</v>
      </c>
      <c r="L103" s="1" t="s">
        <v>25</v>
      </c>
      <c r="M103" s="1" t="s">
        <v>25</v>
      </c>
      <c r="N103" s="1">
        <f t="shared" si="12"/>
        <v>0.101548575836431</v>
      </c>
      <c r="O103" s="1">
        <f t="shared" si="13"/>
        <v>-0.993326162960468</v>
      </c>
      <c r="P103" s="1">
        <f t="shared" si="14"/>
        <v>23.6725651356295</v>
      </c>
      <c r="Q103" s="1">
        <f t="shared" si="15"/>
        <v>33.1517002251571</v>
      </c>
      <c r="R103" s="1">
        <f t="shared" si="16"/>
        <v>3.92920353982301</v>
      </c>
      <c r="S103" s="1">
        <f t="shared" si="17"/>
        <v>128.570918862853</v>
      </c>
      <c r="T103" s="1">
        <f t="shared" si="18"/>
        <v>73.5198849676068</v>
      </c>
      <c r="V103" s="1">
        <v>23.6725651356295</v>
      </c>
      <c r="W103" s="1">
        <v>33.1517002251571</v>
      </c>
      <c r="X103" s="1">
        <v>128.570918862853</v>
      </c>
      <c r="Y103" s="1">
        <v>73.5198849676068</v>
      </c>
      <c r="AA103" s="1">
        <v>-0.993326162960468</v>
      </c>
      <c r="AB103" s="1">
        <v>0.0647</v>
      </c>
      <c r="AC103" s="1">
        <f t="shared" si="19"/>
        <v>-1.1890957193313</v>
      </c>
      <c r="AD103" s="1">
        <f t="shared" si="20"/>
        <v>0.0383257192016322</v>
      </c>
      <c r="AG103" s="1">
        <f t="shared" si="21"/>
        <v>0.422203506955178</v>
      </c>
      <c r="AH103" s="1">
        <f t="shared" si="22"/>
        <v>-0.37447816362676</v>
      </c>
      <c r="AI103" s="1">
        <f t="shared" si="23"/>
        <v>0.0383070372333133</v>
      </c>
    </row>
    <row r="104" s="1" customFormat="1" spans="1:35">
      <c r="A104" s="1">
        <v>228</v>
      </c>
      <c r="B104" s="1">
        <v>94</v>
      </c>
      <c r="C104" s="1">
        <v>134</v>
      </c>
      <c r="D104" s="1">
        <v>7.9403</v>
      </c>
      <c r="E104" s="1">
        <v>0</v>
      </c>
      <c r="F104" s="1">
        <v>2.1</v>
      </c>
      <c r="G104" s="1">
        <v>0.3222</v>
      </c>
      <c r="H104" s="1">
        <v>0.02223443377</v>
      </c>
      <c r="I104" s="1">
        <v>-1.653</v>
      </c>
      <c r="J104" s="1" t="s">
        <v>159</v>
      </c>
      <c r="K104" s="1" t="s">
        <v>152</v>
      </c>
      <c r="L104" s="1" t="s">
        <v>25</v>
      </c>
      <c r="M104" s="1" t="s">
        <v>25</v>
      </c>
      <c r="N104" s="1">
        <f t="shared" si="12"/>
        <v>0.0105878256047619</v>
      </c>
      <c r="O104" s="1">
        <f t="shared" si="13"/>
        <v>-1.97519322070591</v>
      </c>
      <c r="P104" s="1">
        <f t="shared" si="14"/>
        <v>23.9636555217109</v>
      </c>
      <c r="Q104" s="1">
        <f t="shared" si="15"/>
        <v>33.3587215298257</v>
      </c>
      <c r="R104" s="1">
        <f t="shared" si="16"/>
        <v>3.92982456140351</v>
      </c>
      <c r="S104" s="1">
        <f t="shared" si="17"/>
        <v>129.445199366045</v>
      </c>
      <c r="T104" s="1">
        <f t="shared" si="18"/>
        <v>74.4262762370849</v>
      </c>
      <c r="V104" s="1">
        <v>23.9636555217109</v>
      </c>
      <c r="W104" s="1">
        <v>33.3587215298257</v>
      </c>
      <c r="X104" s="1">
        <v>129.445199366045</v>
      </c>
      <c r="Y104" s="1">
        <v>74.4262762370849</v>
      </c>
      <c r="AA104" s="1">
        <v>-1.97519322070591</v>
      </c>
      <c r="AB104" s="1">
        <v>0.0548</v>
      </c>
      <c r="AC104" s="1">
        <f t="shared" si="19"/>
        <v>-1.26121944151563</v>
      </c>
      <c r="AD104" s="1">
        <f t="shared" si="20"/>
        <v>0.50975855737125</v>
      </c>
      <c r="AG104" s="1">
        <f t="shared" si="21"/>
        <v>0.405737842518248</v>
      </c>
      <c r="AH104" s="1">
        <f t="shared" si="22"/>
        <v>-0.391754484456361</v>
      </c>
      <c r="AI104" s="1">
        <f t="shared" si="23"/>
        <v>0.509731005875349</v>
      </c>
    </row>
    <row r="105" s="1" customFormat="1" spans="1:35">
      <c r="A105" s="1">
        <v>222</v>
      </c>
      <c r="B105" s="1">
        <v>86</v>
      </c>
      <c r="C105" s="1">
        <v>136</v>
      </c>
      <c r="D105" s="1">
        <v>5.5906</v>
      </c>
      <c r="E105" s="1">
        <v>0</v>
      </c>
      <c r="F105" s="1">
        <v>330177.6</v>
      </c>
      <c r="G105" s="1">
        <v>5.5187</v>
      </c>
      <c r="H105" s="1">
        <v>57134.71165</v>
      </c>
      <c r="I105" s="1">
        <v>4.7569</v>
      </c>
      <c r="J105" s="1" t="s">
        <v>160</v>
      </c>
      <c r="K105" s="1" t="s">
        <v>153</v>
      </c>
      <c r="L105" s="1" t="s">
        <v>25</v>
      </c>
      <c r="M105" s="1" t="s">
        <v>25</v>
      </c>
      <c r="N105" s="1">
        <f t="shared" si="12"/>
        <v>0.173042361595699</v>
      </c>
      <c r="O105" s="1">
        <f t="shared" si="13"/>
        <v>-0.761847566494405</v>
      </c>
      <c r="P105" s="1">
        <f t="shared" si="14"/>
        <v>22.8196014294719</v>
      </c>
      <c r="Q105" s="1">
        <f t="shared" si="15"/>
        <v>36.3721724190863</v>
      </c>
      <c r="R105" s="1">
        <f t="shared" si="16"/>
        <v>3.92792792792793</v>
      </c>
      <c r="S105" s="1">
        <f t="shared" si="17"/>
        <v>140.819185128293</v>
      </c>
      <c r="T105" s="1">
        <f t="shared" si="18"/>
        <v>70.8452336508499</v>
      </c>
      <c r="V105" s="1">
        <v>22.8196014294719</v>
      </c>
      <c r="W105" s="1">
        <v>36.3721724190863</v>
      </c>
      <c r="X105" s="1">
        <v>140.819185128293</v>
      </c>
      <c r="Y105" s="1">
        <v>70.8452336508499</v>
      </c>
      <c r="AA105" s="1">
        <v>-0.761847566494405</v>
      </c>
      <c r="AB105" s="1">
        <v>0.2041</v>
      </c>
      <c r="AC105" s="1">
        <f t="shared" si="19"/>
        <v>-0.690156995283929</v>
      </c>
      <c r="AD105" s="1">
        <f t="shared" si="20"/>
        <v>0.00513953800048426</v>
      </c>
      <c r="AG105" s="1">
        <f t="shared" si="21"/>
        <v>279934.892944635</v>
      </c>
      <c r="AH105" s="1">
        <f t="shared" si="22"/>
        <v>5.44705703518941</v>
      </c>
      <c r="AI105" s="1">
        <f t="shared" si="23"/>
        <v>0.00513271440685135</v>
      </c>
    </row>
    <row r="106" s="1" customFormat="1" spans="1:35">
      <c r="A106" s="1">
        <v>224</v>
      </c>
      <c r="B106" s="1">
        <v>88</v>
      </c>
      <c r="C106" s="1">
        <v>136</v>
      </c>
      <c r="D106" s="1">
        <v>5.7891</v>
      </c>
      <c r="E106" s="1">
        <v>0</v>
      </c>
      <c r="F106" s="1">
        <v>313796.16</v>
      </c>
      <c r="G106" s="1">
        <v>5.4966</v>
      </c>
      <c r="H106" s="1">
        <v>49729.16173</v>
      </c>
      <c r="I106" s="1">
        <v>4.6966</v>
      </c>
      <c r="J106" s="1" t="s">
        <v>161</v>
      </c>
      <c r="K106" s="1" t="s">
        <v>155</v>
      </c>
      <c r="L106" s="1" t="s">
        <v>25</v>
      </c>
      <c r="M106" s="1" t="s">
        <v>25</v>
      </c>
      <c r="N106" s="1">
        <f t="shared" si="12"/>
        <v>0.158476004709554</v>
      </c>
      <c r="O106" s="1">
        <f t="shared" si="13"/>
        <v>-0.800036486197841</v>
      </c>
      <c r="P106" s="1">
        <f t="shared" si="14"/>
        <v>23.1179510132303</v>
      </c>
      <c r="Q106" s="1">
        <f t="shared" si="15"/>
        <v>36.5743946166298</v>
      </c>
      <c r="R106" s="1">
        <f t="shared" si="16"/>
        <v>3.92857142857143</v>
      </c>
      <c r="S106" s="1">
        <f t="shared" si="17"/>
        <v>141.69034182779</v>
      </c>
      <c r="T106" s="1">
        <f t="shared" si="18"/>
        <v>71.7759627102303</v>
      </c>
      <c r="V106" s="1">
        <v>23.1179510132303</v>
      </c>
      <c r="W106" s="1">
        <v>36.5743946166298</v>
      </c>
      <c r="X106" s="1">
        <v>141.69034182779</v>
      </c>
      <c r="Y106" s="1">
        <v>71.7759627102303</v>
      </c>
      <c r="AA106" s="1">
        <v>-0.800036486197841</v>
      </c>
      <c r="AB106" s="1">
        <v>0.166</v>
      </c>
      <c r="AC106" s="1">
        <f t="shared" si="19"/>
        <v>-0.779891911959945</v>
      </c>
      <c r="AD106" s="1">
        <f t="shared" si="20"/>
        <v>0.000405803871226106</v>
      </c>
      <c r="AG106" s="1">
        <f t="shared" si="21"/>
        <v>299573.263433735</v>
      </c>
      <c r="AH106" s="1">
        <f t="shared" si="22"/>
        <v>5.47650305047824</v>
      </c>
      <c r="AI106" s="1">
        <f t="shared" si="23"/>
        <v>0.000403887380080152</v>
      </c>
    </row>
    <row r="107" s="1" customFormat="1" spans="1:35">
      <c r="A107" s="1">
        <v>226</v>
      </c>
      <c r="B107" s="1">
        <v>90</v>
      </c>
      <c r="C107" s="1">
        <v>136</v>
      </c>
      <c r="D107" s="1">
        <v>6.4533</v>
      </c>
      <c r="E107" s="1">
        <v>0</v>
      </c>
      <c r="F107" s="1">
        <v>1842</v>
      </c>
      <c r="G107" s="1">
        <v>3.2653</v>
      </c>
      <c r="H107" s="1">
        <v>289.239833</v>
      </c>
      <c r="I107" s="1">
        <v>2.4613</v>
      </c>
      <c r="J107" s="1" t="s">
        <v>162</v>
      </c>
      <c r="K107" s="1" t="s">
        <v>156</v>
      </c>
      <c r="L107" s="1" t="s">
        <v>25</v>
      </c>
      <c r="M107" s="1" t="s">
        <v>25</v>
      </c>
      <c r="N107" s="1">
        <f t="shared" si="12"/>
        <v>0.157024882193268</v>
      </c>
      <c r="O107" s="1">
        <f t="shared" si="13"/>
        <v>-0.804031523749922</v>
      </c>
      <c r="P107" s="1">
        <f t="shared" si="14"/>
        <v>23.4138408084359</v>
      </c>
      <c r="Q107" s="1">
        <f t="shared" si="15"/>
        <v>35.4284034720938</v>
      </c>
      <c r="R107" s="1">
        <f t="shared" si="16"/>
        <v>3.92920353982301</v>
      </c>
      <c r="S107" s="1">
        <f t="shared" si="17"/>
        <v>137.332714274215</v>
      </c>
      <c r="T107" s="1">
        <f t="shared" si="18"/>
        <v>72.6984079557617</v>
      </c>
      <c r="V107" s="1">
        <v>23.413840808436</v>
      </c>
      <c r="W107" s="1">
        <v>35.4284034720938</v>
      </c>
      <c r="X107" s="1">
        <v>137.332714274215</v>
      </c>
      <c r="Y107" s="1">
        <v>72.6984079557617</v>
      </c>
      <c r="AA107" s="1">
        <v>-0.804031523749922</v>
      </c>
      <c r="AB107" s="1">
        <v>0.1101</v>
      </c>
      <c r="AC107" s="1">
        <f t="shared" si="19"/>
        <v>-0.958212681028248</v>
      </c>
      <c r="AD107" s="1">
        <f t="shared" si="20"/>
        <v>0.0237718292596839</v>
      </c>
      <c r="AG107" s="1">
        <f t="shared" si="21"/>
        <v>2627.06478655767</v>
      </c>
      <c r="AH107" s="1">
        <f t="shared" si="22"/>
        <v>3.41947078313916</v>
      </c>
      <c r="AI107" s="1">
        <f t="shared" si="23"/>
        <v>0.0237686303737409</v>
      </c>
    </row>
    <row r="108" s="1" customFormat="1" spans="1:35">
      <c r="A108" s="1">
        <v>230</v>
      </c>
      <c r="B108" s="1">
        <v>94</v>
      </c>
      <c r="C108" s="1">
        <v>136</v>
      </c>
      <c r="D108" s="1">
        <v>7.1803</v>
      </c>
      <c r="E108" s="1">
        <v>0</v>
      </c>
      <c r="F108" s="1">
        <v>102</v>
      </c>
      <c r="G108" s="1">
        <v>2.0086</v>
      </c>
      <c r="H108" s="1">
        <v>12.01017773</v>
      </c>
      <c r="I108" s="1">
        <v>1.0795</v>
      </c>
      <c r="J108" s="1" t="s">
        <v>163</v>
      </c>
      <c r="K108" s="1" t="s">
        <v>158</v>
      </c>
      <c r="L108" s="1" t="s">
        <v>25</v>
      </c>
      <c r="M108" s="1" t="s">
        <v>25</v>
      </c>
      <c r="N108" s="1">
        <f t="shared" si="12"/>
        <v>0.117746840490196</v>
      </c>
      <c r="O108" s="1">
        <f t="shared" si="13"/>
        <v>-0.929050737499132</v>
      </c>
      <c r="P108" s="1">
        <f t="shared" si="14"/>
        <v>23.9985627376197</v>
      </c>
      <c r="Q108" s="1">
        <f t="shared" si="15"/>
        <v>35.0797555741983</v>
      </c>
      <c r="R108" s="1">
        <f t="shared" si="16"/>
        <v>3.9304347826087</v>
      </c>
      <c r="S108" s="1">
        <f t="shared" si="17"/>
        <v>136.134068899461</v>
      </c>
      <c r="T108" s="1">
        <f t="shared" si="18"/>
        <v>74.5195532053312</v>
      </c>
      <c r="V108" s="1">
        <v>23.9985627376198</v>
      </c>
      <c r="W108" s="1">
        <v>35.0797555741983</v>
      </c>
      <c r="X108" s="1">
        <v>136.134068899461</v>
      </c>
      <c r="Y108" s="1">
        <v>74.5195532053312</v>
      </c>
      <c r="AA108" s="1">
        <v>-0.929050737499132</v>
      </c>
      <c r="AB108" s="1">
        <v>0.0685</v>
      </c>
      <c r="AC108" s="1">
        <f t="shared" si="19"/>
        <v>-1.16430942850757</v>
      </c>
      <c r="AD108" s="1">
        <f t="shared" si="20"/>
        <v>0.0553466516950057</v>
      </c>
      <c r="AG108" s="1">
        <f t="shared" si="21"/>
        <v>175.331061751825</v>
      </c>
      <c r="AH108" s="1">
        <f t="shared" si="22"/>
        <v>2.24385886277036</v>
      </c>
      <c r="AI108" s="1">
        <f t="shared" si="23"/>
        <v>0.0553467325120029</v>
      </c>
    </row>
    <row r="109" s="1" customFormat="1" spans="1:35">
      <c r="A109" s="1">
        <v>226</v>
      </c>
      <c r="B109" s="1">
        <v>88</v>
      </c>
      <c r="C109" s="1">
        <v>138</v>
      </c>
      <c r="D109" s="1">
        <v>4.8709</v>
      </c>
      <c r="E109" s="1">
        <v>0</v>
      </c>
      <c r="F109" s="1">
        <v>50491081600</v>
      </c>
      <c r="G109" s="1">
        <v>10.7032</v>
      </c>
      <c r="H109" s="1">
        <v>11010755190</v>
      </c>
      <c r="I109" s="1">
        <v>10.0418</v>
      </c>
      <c r="J109" s="1" t="s">
        <v>164</v>
      </c>
      <c r="K109" s="1" t="s">
        <v>160</v>
      </c>
      <c r="L109" s="1" t="s">
        <v>25</v>
      </c>
      <c r="M109" s="1" t="s">
        <v>25</v>
      </c>
      <c r="N109" s="1">
        <f t="shared" si="12"/>
        <v>0.218073268408653</v>
      </c>
      <c r="O109" s="1">
        <f t="shared" si="13"/>
        <v>-0.661397567315059</v>
      </c>
      <c r="P109" s="1">
        <f t="shared" si="14"/>
        <v>23.1522254374162</v>
      </c>
      <c r="Q109" s="1">
        <f t="shared" si="15"/>
        <v>39.872922203736</v>
      </c>
      <c r="R109" s="1">
        <f t="shared" si="16"/>
        <v>3.92920353982301</v>
      </c>
      <c r="S109" s="1">
        <f t="shared" si="17"/>
        <v>154.481366857289</v>
      </c>
      <c r="T109" s="1">
        <f t="shared" si="18"/>
        <v>71.8675417205471</v>
      </c>
      <c r="V109" s="1">
        <v>23.1522254374162</v>
      </c>
      <c r="W109" s="1">
        <v>39.872922203736</v>
      </c>
      <c r="X109" s="1">
        <v>154.481366857289</v>
      </c>
      <c r="Y109" s="1">
        <v>71.8675417205471</v>
      </c>
      <c r="AA109" s="1">
        <v>-0.661397567315059</v>
      </c>
      <c r="AB109" s="1">
        <v>0.2745</v>
      </c>
      <c r="AC109" s="1">
        <f t="shared" si="19"/>
        <v>-0.561457651213889</v>
      </c>
      <c r="AD109" s="1">
        <f t="shared" si="20"/>
        <v>0.00998798683030886</v>
      </c>
      <c r="AG109" s="1">
        <f t="shared" si="21"/>
        <v>40112040765.0273</v>
      </c>
      <c r="AH109" s="1">
        <f t="shared" si="22"/>
        <v>10.6032747579788</v>
      </c>
      <c r="AI109" s="1">
        <f t="shared" si="23"/>
        <v>0.00998505399300432</v>
      </c>
    </row>
    <row r="110" s="1" customFormat="1" spans="1:35">
      <c r="A110" s="1">
        <v>228</v>
      </c>
      <c r="B110" s="1">
        <v>90</v>
      </c>
      <c r="C110" s="1">
        <v>138</v>
      </c>
      <c r="D110" s="1">
        <v>5.5204</v>
      </c>
      <c r="E110" s="1">
        <v>0</v>
      </c>
      <c r="F110" s="1">
        <v>60349465.28</v>
      </c>
      <c r="G110" s="1">
        <v>7.7807</v>
      </c>
      <c r="H110" s="1">
        <v>10898443.19</v>
      </c>
      <c r="I110" s="1">
        <v>7.0374</v>
      </c>
      <c r="J110" s="1" t="s">
        <v>165</v>
      </c>
      <c r="K110" s="1" t="s">
        <v>161</v>
      </c>
      <c r="L110" s="1" t="s">
        <v>25</v>
      </c>
      <c r="M110" s="1" t="s">
        <v>25</v>
      </c>
      <c r="N110" s="1">
        <f t="shared" si="12"/>
        <v>0.180588894026403</v>
      </c>
      <c r="O110" s="1">
        <f t="shared" si="13"/>
        <v>-0.743308961726602</v>
      </c>
      <c r="P110" s="1">
        <f t="shared" si="14"/>
        <v>23.4482478446912</v>
      </c>
      <c r="Q110" s="1">
        <f t="shared" si="15"/>
        <v>38.3051560413128</v>
      </c>
      <c r="R110" s="1">
        <f t="shared" si="16"/>
        <v>3.92982456140351</v>
      </c>
      <c r="S110" s="1">
        <f t="shared" si="17"/>
        <v>148.495733372625</v>
      </c>
      <c r="T110" s="1">
        <f t="shared" si="18"/>
        <v>72.7903341288064</v>
      </c>
      <c r="V110" s="1">
        <v>23.4482478446912</v>
      </c>
      <c r="W110" s="1">
        <v>38.3051560413128</v>
      </c>
      <c r="X110" s="1">
        <v>148.495733372625</v>
      </c>
      <c r="Y110" s="1">
        <v>72.7903341288064</v>
      </c>
      <c r="AA110" s="1">
        <v>-0.743308961726602</v>
      </c>
      <c r="AB110" s="1">
        <v>0.1674</v>
      </c>
      <c r="AC110" s="1">
        <f t="shared" si="19"/>
        <v>-0.776244546342759</v>
      </c>
      <c r="AD110" s="1">
        <f t="shared" si="20"/>
        <v>0.00108475273400803</v>
      </c>
      <c r="AG110" s="1">
        <f t="shared" si="21"/>
        <v>65104200.6571087</v>
      </c>
      <c r="AH110" s="1">
        <f t="shared" si="22"/>
        <v>7.81360901104664</v>
      </c>
      <c r="AI110" s="1">
        <f t="shared" si="23"/>
        <v>0.00108300300806776</v>
      </c>
    </row>
    <row r="111" s="1" customFormat="1" spans="1:35">
      <c r="A111" s="1">
        <v>230</v>
      </c>
      <c r="B111" s="1">
        <v>92</v>
      </c>
      <c r="C111" s="1">
        <v>138</v>
      </c>
      <c r="D111" s="1">
        <v>5.9923</v>
      </c>
      <c r="E111" s="1">
        <v>0</v>
      </c>
      <c r="F111" s="1">
        <v>1747872</v>
      </c>
      <c r="G111" s="1">
        <v>6.2425</v>
      </c>
      <c r="H111" s="1">
        <v>301914.225</v>
      </c>
      <c r="I111" s="1">
        <v>5.4799</v>
      </c>
      <c r="J111" s="1" t="s">
        <v>166</v>
      </c>
      <c r="K111" s="1" t="s">
        <v>162</v>
      </c>
      <c r="L111" s="1" t="s">
        <v>25</v>
      </c>
      <c r="M111" s="1" t="s">
        <v>25</v>
      </c>
      <c r="N111" s="1">
        <f t="shared" si="12"/>
        <v>0.17273245695337</v>
      </c>
      <c r="O111" s="1">
        <f t="shared" si="13"/>
        <v>-0.762626049512241</v>
      </c>
      <c r="P111" s="1">
        <f t="shared" si="14"/>
        <v>23.7418862376395</v>
      </c>
      <c r="Q111" s="1">
        <f t="shared" si="15"/>
        <v>37.5829662014221</v>
      </c>
      <c r="R111" s="1">
        <f t="shared" si="16"/>
        <v>3.9304347826087</v>
      </c>
      <c r="S111" s="1">
        <f t="shared" si="17"/>
        <v>145.779356355312</v>
      </c>
      <c r="T111" s="1">
        <f t="shared" si="18"/>
        <v>73.7051074046608</v>
      </c>
      <c r="V111" s="1">
        <v>23.7418862376395</v>
      </c>
      <c r="W111" s="1">
        <v>37.5829662014221</v>
      </c>
      <c r="X111" s="1">
        <v>145.779356355312</v>
      </c>
      <c r="Y111" s="1">
        <v>73.7051074046608</v>
      </c>
      <c r="AA111" s="1">
        <v>-0.762626049512241</v>
      </c>
      <c r="AB111" s="1">
        <v>0.1191</v>
      </c>
      <c r="AC111" s="1">
        <f t="shared" si="19"/>
        <v>-0.924088238517223</v>
      </c>
      <c r="AD111" s="1">
        <f t="shared" si="20"/>
        <v>0.0260700384782804</v>
      </c>
      <c r="AG111" s="1">
        <f t="shared" si="21"/>
        <v>2534964.10579345</v>
      </c>
      <c r="AH111" s="1">
        <f t="shared" si="22"/>
        <v>6.40397181425468</v>
      </c>
      <c r="AI111" s="1">
        <f t="shared" si="23"/>
        <v>0.026073146798698</v>
      </c>
    </row>
    <row r="112" s="1" customFormat="1" spans="1:35">
      <c r="A112" s="1">
        <v>232</v>
      </c>
      <c r="B112" s="1">
        <v>94</v>
      </c>
      <c r="C112" s="1">
        <v>138</v>
      </c>
      <c r="D112" s="1">
        <v>6.7163</v>
      </c>
      <c r="E112" s="1">
        <v>0</v>
      </c>
      <c r="F112" s="1">
        <v>17431.03448</v>
      </c>
      <c r="G112" s="1">
        <v>4.2413</v>
      </c>
      <c r="H112" s="1">
        <v>955.0284837</v>
      </c>
      <c r="I112" s="1">
        <v>2.98</v>
      </c>
      <c r="J112" s="1" t="s">
        <v>167</v>
      </c>
      <c r="K112" s="1" t="s">
        <v>168</v>
      </c>
      <c r="L112" s="1" t="s">
        <v>25</v>
      </c>
      <c r="M112" s="1" t="s">
        <v>25</v>
      </c>
      <c r="N112" s="1">
        <f t="shared" si="12"/>
        <v>0.0547889733564453</v>
      </c>
      <c r="O112" s="1">
        <f t="shared" si="13"/>
        <v>-1.26130683736065</v>
      </c>
      <c r="P112" s="1">
        <f t="shared" si="14"/>
        <v>24.0332179124839</v>
      </c>
      <c r="Q112" s="1">
        <f t="shared" si="15"/>
        <v>36.271274011323</v>
      </c>
      <c r="R112" s="1">
        <f t="shared" si="16"/>
        <v>3.93103448275862</v>
      </c>
      <c r="S112" s="1">
        <f t="shared" si="17"/>
        <v>140.768734503272</v>
      </c>
      <c r="T112" s="1">
        <f t="shared" si="18"/>
        <v>74.6121269939559</v>
      </c>
      <c r="V112" s="1">
        <v>24.0332179124839</v>
      </c>
      <c r="W112" s="1">
        <v>36.271274011323</v>
      </c>
      <c r="X112" s="1">
        <v>140.768734503272</v>
      </c>
      <c r="Y112" s="1">
        <v>74.6121269939559</v>
      </c>
      <c r="AA112" s="1">
        <v>-1.26130683736065</v>
      </c>
      <c r="AB112" s="1">
        <v>0.0791</v>
      </c>
      <c r="AC112" s="1">
        <f t="shared" si="19"/>
        <v>-1.10182351650232</v>
      </c>
      <c r="AD112" s="1">
        <f t="shared" si="20"/>
        <v>0.025434929632</v>
      </c>
      <c r="AG112" s="1">
        <f t="shared" si="21"/>
        <v>12073.6850025284</v>
      </c>
      <c r="AH112" s="1">
        <f t="shared" si="22"/>
        <v>4.081839841101</v>
      </c>
      <c r="AI112" s="1">
        <f t="shared" si="23"/>
        <v>0.0254275422760937</v>
      </c>
    </row>
    <row r="113" s="1" customFormat="1" spans="1:35">
      <c r="A113" s="1">
        <v>234</v>
      </c>
      <c r="B113" s="1">
        <v>96</v>
      </c>
      <c r="C113" s="1">
        <v>138</v>
      </c>
      <c r="D113" s="1">
        <v>7.3663</v>
      </c>
      <c r="E113" s="1">
        <v>0</v>
      </c>
      <c r="F113" s="1">
        <v>192.5925926</v>
      </c>
      <c r="G113" s="1">
        <v>2.2846</v>
      </c>
      <c r="H113" s="1">
        <v>14.24656678</v>
      </c>
      <c r="I113" s="1">
        <v>1.1537</v>
      </c>
      <c r="J113" s="1" t="s">
        <v>169</v>
      </c>
      <c r="K113" s="1" t="s">
        <v>163</v>
      </c>
      <c r="L113" s="1" t="s">
        <v>25</v>
      </c>
      <c r="M113" s="1" t="s">
        <v>25</v>
      </c>
      <c r="N113" s="1">
        <f t="shared" si="12"/>
        <v>0.0739725582779241</v>
      </c>
      <c r="O113" s="1">
        <f t="shared" si="13"/>
        <v>-1.1309293613336</v>
      </c>
      <c r="P113" s="1">
        <f t="shared" si="14"/>
        <v>24.3223159708098</v>
      </c>
      <c r="Q113" s="1">
        <f t="shared" si="15"/>
        <v>35.3709343398888</v>
      </c>
      <c r="R113" s="1">
        <f t="shared" si="16"/>
        <v>3.93162393162393</v>
      </c>
      <c r="S113" s="1">
        <f t="shared" si="17"/>
        <v>137.346985914897</v>
      </c>
      <c r="T113" s="1">
        <f t="shared" si="18"/>
        <v>75.5116437145843</v>
      </c>
      <c r="V113" s="1">
        <v>24.3223159708098</v>
      </c>
      <c r="W113" s="1">
        <v>35.3709343398888</v>
      </c>
      <c r="X113" s="1">
        <v>137.346985914897</v>
      </c>
      <c r="Y113" s="1">
        <v>75.5116437145843</v>
      </c>
      <c r="AA113" s="1">
        <v>-1.1309293613336</v>
      </c>
      <c r="AB113" s="1">
        <v>0.0569</v>
      </c>
      <c r="AC113" s="1">
        <f t="shared" si="19"/>
        <v>-1.24488773360493</v>
      </c>
      <c r="AD113" s="1">
        <f t="shared" si="20"/>
        <v>0.0129865106107308</v>
      </c>
      <c r="AG113" s="1">
        <f t="shared" si="21"/>
        <v>250.379029525483</v>
      </c>
      <c r="AH113" s="1">
        <f t="shared" si="22"/>
        <v>2.39859795176384</v>
      </c>
      <c r="AI113" s="1">
        <f t="shared" si="23"/>
        <v>0.0129955330063506</v>
      </c>
    </row>
    <row r="114" s="1" customFormat="1" spans="1:35">
      <c r="A114" s="1">
        <v>230</v>
      </c>
      <c r="B114" s="1">
        <v>90</v>
      </c>
      <c r="C114" s="1">
        <v>140</v>
      </c>
      <c r="D114" s="1">
        <v>4.7701</v>
      </c>
      <c r="E114" s="1">
        <v>0</v>
      </c>
      <c r="F114" s="1">
        <v>2379392220000</v>
      </c>
      <c r="G114" s="1">
        <v>12.3765</v>
      </c>
      <c r="H114" s="1">
        <v>551857812600</v>
      </c>
      <c r="I114" s="1">
        <v>11.7418</v>
      </c>
      <c r="J114" s="1" t="s">
        <v>170</v>
      </c>
      <c r="K114" s="1" t="s">
        <v>164</v>
      </c>
      <c r="L114" s="1" t="s">
        <v>25</v>
      </c>
      <c r="M114" s="1" t="s">
        <v>25</v>
      </c>
      <c r="N114" s="1">
        <f t="shared" si="12"/>
        <v>0.231932258986709</v>
      </c>
      <c r="O114" s="1">
        <f t="shared" si="13"/>
        <v>-0.634638842023634</v>
      </c>
      <c r="P114" s="1">
        <f t="shared" si="14"/>
        <v>23.4824042800254</v>
      </c>
      <c r="Q114" s="1">
        <f t="shared" si="15"/>
        <v>41.2077372399393</v>
      </c>
      <c r="R114" s="1">
        <f t="shared" si="16"/>
        <v>3.9304347826087</v>
      </c>
      <c r="S114" s="1">
        <f t="shared" si="17"/>
        <v>159.760430896393</v>
      </c>
      <c r="T114" s="1">
        <f t="shared" si="18"/>
        <v>72.8815608034224</v>
      </c>
      <c r="V114" s="1">
        <v>23.4824042800254</v>
      </c>
      <c r="W114" s="1">
        <v>41.2077372399393</v>
      </c>
      <c r="X114" s="1">
        <v>159.760430896393</v>
      </c>
      <c r="Y114" s="1">
        <v>72.8815608034225</v>
      </c>
      <c r="AA114" s="1">
        <v>-0.634638842023634</v>
      </c>
      <c r="AB114" s="1">
        <v>0.2544</v>
      </c>
      <c r="AC114" s="1">
        <f t="shared" si="19"/>
        <v>-0.594482893023624</v>
      </c>
      <c r="AD114" s="1">
        <f t="shared" si="20"/>
        <v>0.00161250024009143</v>
      </c>
      <c r="AG114" s="1">
        <f t="shared" si="21"/>
        <v>2169252408018.87</v>
      </c>
      <c r="AH114" s="1">
        <f t="shared" si="22"/>
        <v>12.3363100882208</v>
      </c>
      <c r="AI114" s="1">
        <f t="shared" si="23"/>
        <v>0.00161522900882341</v>
      </c>
    </row>
    <row r="115" s="1" customFormat="1" spans="1:35">
      <c r="A115" s="1">
        <v>232</v>
      </c>
      <c r="B115" s="1">
        <v>92</v>
      </c>
      <c r="C115" s="1">
        <v>140</v>
      </c>
      <c r="D115" s="1">
        <v>5.4138</v>
      </c>
      <c r="E115" s="1">
        <v>0</v>
      </c>
      <c r="F115" s="1">
        <v>2174272201</v>
      </c>
      <c r="G115" s="1">
        <v>9.3373</v>
      </c>
      <c r="H115" s="1">
        <v>436971619.1</v>
      </c>
      <c r="I115" s="1">
        <v>8.6405</v>
      </c>
      <c r="J115" s="1" t="s">
        <v>171</v>
      </c>
      <c r="K115" s="1" t="s">
        <v>165</v>
      </c>
      <c r="L115" s="1" t="s">
        <v>25</v>
      </c>
      <c r="M115" s="1" t="s">
        <v>25</v>
      </c>
      <c r="N115" s="1">
        <f t="shared" si="12"/>
        <v>0.200973741419785</v>
      </c>
      <c r="O115" s="1">
        <f t="shared" si="13"/>
        <v>-0.696860682387769</v>
      </c>
      <c r="P115" s="1">
        <f t="shared" si="14"/>
        <v>23.7761707582654</v>
      </c>
      <c r="Q115" s="1">
        <f t="shared" si="15"/>
        <v>39.5400053253813</v>
      </c>
      <c r="R115" s="1">
        <f t="shared" si="16"/>
        <v>3.93103448275862</v>
      </c>
      <c r="S115" s="1">
        <f t="shared" si="17"/>
        <v>153.382152417245</v>
      </c>
      <c r="T115" s="1">
        <f t="shared" si="18"/>
        <v>73.7966694275118</v>
      </c>
      <c r="V115" s="1">
        <v>23.7761707582654</v>
      </c>
      <c r="W115" s="1">
        <v>39.5400053253813</v>
      </c>
      <c r="X115" s="1">
        <v>153.382152417245</v>
      </c>
      <c r="Y115" s="1">
        <v>73.7966694275118</v>
      </c>
      <c r="AA115" s="1">
        <v>-0.696860682387769</v>
      </c>
      <c r="AB115" s="1">
        <v>0.1547</v>
      </c>
      <c r="AC115" s="1">
        <f t="shared" si="19"/>
        <v>-0.810509686300632</v>
      </c>
      <c r="AD115" s="1">
        <f t="shared" si="20"/>
        <v>0.0129160960903861</v>
      </c>
      <c r="AG115" s="1">
        <f t="shared" si="21"/>
        <v>2824638778.92696</v>
      </c>
      <c r="AH115" s="1">
        <f t="shared" si="22"/>
        <v>9.45096291716459</v>
      </c>
      <c r="AI115" s="1">
        <f t="shared" si="23"/>
        <v>0.0129192587383651</v>
      </c>
    </row>
    <row r="116" s="1" customFormat="1" spans="1:35">
      <c r="A116" s="1">
        <v>234</v>
      </c>
      <c r="B116" s="1">
        <v>94</v>
      </c>
      <c r="C116" s="1">
        <v>140</v>
      </c>
      <c r="D116" s="1">
        <v>6.3103</v>
      </c>
      <c r="E116" s="1">
        <v>0</v>
      </c>
      <c r="F116" s="1">
        <v>528000</v>
      </c>
      <c r="G116" s="1">
        <v>5.7226</v>
      </c>
      <c r="H116" s="1">
        <v>66092.54094</v>
      </c>
      <c r="I116" s="1">
        <v>4.8202</v>
      </c>
      <c r="J116" s="1" t="s">
        <v>172</v>
      </c>
      <c r="K116" s="1" t="s">
        <v>166</v>
      </c>
      <c r="L116" s="1" t="s">
        <v>25</v>
      </c>
      <c r="M116" s="1" t="s">
        <v>25</v>
      </c>
      <c r="N116" s="1">
        <f t="shared" si="12"/>
        <v>0.125175266931818</v>
      </c>
      <c r="O116" s="1">
        <f t="shared" si="13"/>
        <v>-0.902481473810483</v>
      </c>
      <c r="P116" s="1">
        <f t="shared" si="14"/>
        <v>24.0676250155351</v>
      </c>
      <c r="Q116" s="1">
        <f t="shared" si="15"/>
        <v>37.419919618999</v>
      </c>
      <c r="R116" s="1">
        <f t="shared" si="16"/>
        <v>3.93162393162393</v>
      </c>
      <c r="S116" s="1">
        <f t="shared" si="17"/>
        <v>145.237513353196</v>
      </c>
      <c r="T116" s="1">
        <f t="shared" si="18"/>
        <v>74.7040093312954</v>
      </c>
      <c r="V116" s="1">
        <v>24.0676250155351</v>
      </c>
      <c r="W116" s="1">
        <v>37.419919618999</v>
      </c>
      <c r="X116" s="1">
        <v>145.237513353196</v>
      </c>
      <c r="Y116" s="1">
        <v>74.7040093312954</v>
      </c>
      <c r="AA116" s="1">
        <v>-0.902481473810483</v>
      </c>
      <c r="AB116" s="1">
        <v>0.0906</v>
      </c>
      <c r="AC116" s="1">
        <f t="shared" si="19"/>
        <v>-1.04287180232319</v>
      </c>
      <c r="AD116" s="1">
        <f t="shared" si="20"/>
        <v>0.0197094443399049</v>
      </c>
      <c r="AG116" s="1">
        <f t="shared" si="21"/>
        <v>729498.244370861</v>
      </c>
      <c r="AH116" s="1">
        <f t="shared" si="22"/>
        <v>5.86302425104652</v>
      </c>
      <c r="AI116" s="1">
        <f t="shared" si="23"/>
        <v>0.019718970281975</v>
      </c>
    </row>
    <row r="117" s="1" customFormat="1" spans="1:35">
      <c r="A117" s="1">
        <v>236</v>
      </c>
      <c r="B117" s="1">
        <v>96</v>
      </c>
      <c r="C117" s="1">
        <v>140</v>
      </c>
      <c r="D117" s="1">
        <v>7.0673</v>
      </c>
      <c r="E117" s="1">
        <v>0</v>
      </c>
      <c r="F117" s="1">
        <v>2241.758242</v>
      </c>
      <c r="G117" s="1">
        <v>3.3506</v>
      </c>
      <c r="H117" s="1">
        <v>183.7631346</v>
      </c>
      <c r="I117" s="1">
        <v>2.2643</v>
      </c>
      <c r="J117" s="1" t="s">
        <v>173</v>
      </c>
      <c r="K117" s="1" t="s">
        <v>167</v>
      </c>
      <c r="L117" s="1" t="s">
        <v>25</v>
      </c>
      <c r="M117" s="1" t="s">
        <v>25</v>
      </c>
      <c r="N117" s="1">
        <f t="shared" si="12"/>
        <v>0.0819727708176304</v>
      </c>
      <c r="O117" s="1">
        <f t="shared" si="13"/>
        <v>-1.08633038478078</v>
      </c>
      <c r="P117" s="1">
        <f t="shared" si="14"/>
        <v>24.3568403977836</v>
      </c>
      <c r="Q117" s="1">
        <f t="shared" si="15"/>
        <v>36.1114119416292</v>
      </c>
      <c r="R117" s="1">
        <f t="shared" si="16"/>
        <v>3.93220338983051</v>
      </c>
      <c r="S117" s="1">
        <f t="shared" si="17"/>
        <v>140.232627816178</v>
      </c>
      <c r="T117" s="1">
        <f t="shared" si="18"/>
        <v>75.6038320279001</v>
      </c>
      <c r="V117" s="1">
        <v>24.3568403977836</v>
      </c>
      <c r="W117" s="1">
        <v>36.1114119416292</v>
      </c>
      <c r="X117" s="1">
        <v>140.232627816178</v>
      </c>
      <c r="Y117" s="1">
        <v>75.6038320279001</v>
      </c>
      <c r="AA117" s="1">
        <v>-1.08633038478078</v>
      </c>
      <c r="AB117" s="1">
        <v>0.0613</v>
      </c>
      <c r="AC117" s="1">
        <f t="shared" si="19"/>
        <v>-1.21253952548158</v>
      </c>
      <c r="AD117" s="1">
        <f t="shared" si="20"/>
        <v>0.0159287471964356</v>
      </c>
      <c r="AG117" s="1">
        <f t="shared" si="21"/>
        <v>2997.76728548124</v>
      </c>
      <c r="AH117" s="1">
        <f t="shared" si="22"/>
        <v>3.47679791585245</v>
      </c>
      <c r="AI117" s="1">
        <f t="shared" si="23"/>
        <v>0.0159259139655014</v>
      </c>
    </row>
    <row r="118" s="1" customFormat="1" spans="1:35">
      <c r="A118" s="1">
        <v>238</v>
      </c>
      <c r="B118" s="1">
        <v>98</v>
      </c>
      <c r="C118" s="1">
        <v>140</v>
      </c>
      <c r="D118" s="1">
        <v>8.1303</v>
      </c>
      <c r="E118" s="1">
        <v>0</v>
      </c>
      <c r="F118" s="1">
        <v>10.55</v>
      </c>
      <c r="G118" s="1">
        <v>1.0233</v>
      </c>
      <c r="H118" s="1">
        <v>0.1232791598</v>
      </c>
      <c r="I118" s="1">
        <v>-0.9091</v>
      </c>
      <c r="J118" s="1" t="s">
        <v>174</v>
      </c>
      <c r="K118" s="1" t="s">
        <v>169</v>
      </c>
      <c r="L118" s="1" t="s">
        <v>25</v>
      </c>
      <c r="M118" s="1" t="s">
        <v>25</v>
      </c>
      <c r="N118" s="1">
        <f t="shared" si="12"/>
        <v>0.0116852284170616</v>
      </c>
      <c r="O118" s="1">
        <f t="shared" si="13"/>
        <v>-1.9323627938152</v>
      </c>
      <c r="P118" s="1">
        <f t="shared" si="14"/>
        <v>24.6438863535083</v>
      </c>
      <c r="Q118" s="1">
        <f t="shared" si="15"/>
        <v>34.3694664506153</v>
      </c>
      <c r="R118" s="1">
        <f t="shared" si="16"/>
        <v>3.9327731092437</v>
      </c>
      <c r="S118" s="1">
        <f t="shared" si="17"/>
        <v>133.5357005322</v>
      </c>
      <c r="T118" s="1">
        <f t="shared" si="18"/>
        <v>76.4963754642971</v>
      </c>
      <c r="V118" s="1">
        <v>24.6438863535083</v>
      </c>
      <c r="W118" s="1">
        <v>34.3694664506153</v>
      </c>
      <c r="X118" s="1">
        <v>133.5357005322</v>
      </c>
      <c r="Y118" s="1">
        <v>76.4963754642972</v>
      </c>
      <c r="AA118" s="1">
        <v>-1.9323627938152</v>
      </c>
      <c r="AB118" s="1">
        <v>0.0399</v>
      </c>
      <c r="AC118" s="1">
        <f t="shared" si="19"/>
        <v>-1.39902710431325</v>
      </c>
      <c r="AD118" s="1">
        <f t="shared" si="20"/>
        <v>0.284446957696518</v>
      </c>
      <c r="AG118" s="1">
        <f t="shared" si="21"/>
        <v>3.08970325313283</v>
      </c>
      <c r="AH118" s="1">
        <f t="shared" si="22"/>
        <v>0.489916770131766</v>
      </c>
      <c r="AI118" s="1">
        <f t="shared" si="23"/>
        <v>0.28449766990467</v>
      </c>
    </row>
    <row r="119" s="1" customFormat="1" spans="1:35">
      <c r="A119" s="1">
        <v>234</v>
      </c>
      <c r="B119" s="1">
        <v>92</v>
      </c>
      <c r="C119" s="1">
        <v>142</v>
      </c>
      <c r="D119" s="1">
        <v>4.8577</v>
      </c>
      <c r="E119" s="1">
        <v>0</v>
      </c>
      <c r="F119" s="1">
        <v>7747225333000</v>
      </c>
      <c r="G119" s="1">
        <v>12.8891</v>
      </c>
      <c r="H119" s="1">
        <v>1651136823000</v>
      </c>
      <c r="I119" s="1">
        <v>12.2178</v>
      </c>
      <c r="J119" s="1" t="s">
        <v>175</v>
      </c>
      <c r="K119" s="1" t="s">
        <v>170</v>
      </c>
      <c r="L119" s="1" t="s">
        <v>25</v>
      </c>
      <c r="M119" s="1" t="s">
        <v>25</v>
      </c>
      <c r="N119" s="1">
        <f t="shared" si="12"/>
        <v>0.213126216423167</v>
      </c>
      <c r="O119" s="1">
        <f t="shared" si="13"/>
        <v>-0.671363124909825</v>
      </c>
      <c r="P119" s="1">
        <f t="shared" si="14"/>
        <v>23.8102098603291</v>
      </c>
      <c r="Q119" s="1">
        <f t="shared" si="15"/>
        <v>41.7419258431901</v>
      </c>
      <c r="R119" s="1">
        <f t="shared" si="16"/>
        <v>3.93162393162393</v>
      </c>
      <c r="S119" s="1">
        <f t="shared" si="17"/>
        <v>161.935902086053</v>
      </c>
      <c r="T119" s="1">
        <f t="shared" si="18"/>
        <v>73.8875475561493</v>
      </c>
      <c r="V119" s="1">
        <v>23.8102098603291</v>
      </c>
      <c r="W119" s="1">
        <v>41.7419258431901</v>
      </c>
      <c r="X119" s="1">
        <v>161.935902086053</v>
      </c>
      <c r="Y119" s="1">
        <v>73.8875475561493</v>
      </c>
      <c r="AA119" s="1">
        <v>-0.671363124909825</v>
      </c>
      <c r="AB119" s="1">
        <v>0.208</v>
      </c>
      <c r="AC119" s="1">
        <f t="shared" si="19"/>
        <v>-0.681936665037238</v>
      </c>
      <c r="AD119" s="1">
        <f t="shared" si="20"/>
        <v>0.000111799750826024</v>
      </c>
      <c r="AG119" s="1">
        <f t="shared" si="21"/>
        <v>7938157802884.62</v>
      </c>
      <c r="AH119" s="1">
        <f t="shared" si="22"/>
        <v>12.8997197280104</v>
      </c>
      <c r="AI119" s="1">
        <f t="shared" si="23"/>
        <v>0.000112778623014962</v>
      </c>
    </row>
    <row r="120" s="1" customFormat="1" spans="1:35">
      <c r="A120" s="1">
        <v>236</v>
      </c>
      <c r="B120" s="1">
        <v>94</v>
      </c>
      <c r="C120" s="1">
        <v>142</v>
      </c>
      <c r="D120" s="1">
        <v>5.8674</v>
      </c>
      <c r="E120" s="1">
        <v>0</v>
      </c>
      <c r="F120" s="1">
        <v>90189694.51</v>
      </c>
      <c r="G120" s="1">
        <v>7.9552</v>
      </c>
      <c r="H120" s="1">
        <v>9522201.165</v>
      </c>
      <c r="I120" s="1">
        <v>6.9787</v>
      </c>
      <c r="J120" s="1" t="s">
        <v>176</v>
      </c>
      <c r="K120" s="1" t="s">
        <v>171</v>
      </c>
      <c r="L120" s="1" t="s">
        <v>25</v>
      </c>
      <c r="M120" s="1" t="s">
        <v>25</v>
      </c>
      <c r="N120" s="1">
        <f t="shared" si="12"/>
        <v>0.105579703055145</v>
      </c>
      <c r="O120" s="1">
        <f t="shared" si="13"/>
        <v>-0.976419563794556</v>
      </c>
      <c r="P120" s="1">
        <f t="shared" si="14"/>
        <v>24.1017879202222</v>
      </c>
      <c r="Q120" s="1">
        <f t="shared" si="15"/>
        <v>38.8065473872818</v>
      </c>
      <c r="R120" s="1">
        <f t="shared" si="16"/>
        <v>3.93220338983051</v>
      </c>
      <c r="S120" s="1">
        <f t="shared" si="17"/>
        <v>150.630515154349</v>
      </c>
      <c r="T120" s="1">
        <f t="shared" si="18"/>
        <v>74.795211644997</v>
      </c>
      <c r="V120" s="1">
        <v>24.1017879202222</v>
      </c>
      <c r="W120" s="1">
        <v>38.8065473872818</v>
      </c>
      <c r="X120" s="1">
        <v>150.630515154349</v>
      </c>
      <c r="Y120" s="1">
        <v>74.795211644997</v>
      </c>
      <c r="AA120" s="1">
        <v>-0.976419563794556</v>
      </c>
      <c r="AB120" s="1">
        <v>0.1073</v>
      </c>
      <c r="AC120" s="1">
        <f t="shared" si="19"/>
        <v>-0.969400278034049</v>
      </c>
      <c r="AD120" s="1">
        <f t="shared" si="20"/>
        <v>4.92703725876568e-5</v>
      </c>
      <c r="AG120" s="1">
        <f t="shared" si="21"/>
        <v>88743720.083877</v>
      </c>
      <c r="AH120" s="1">
        <f t="shared" si="22"/>
        <v>7.94813763012808</v>
      </c>
      <c r="AI120" s="1">
        <f t="shared" si="23"/>
        <v>4.98770682078424e-5</v>
      </c>
    </row>
    <row r="121" s="1" customFormat="1" spans="1:35">
      <c r="A121" s="1">
        <v>238</v>
      </c>
      <c r="B121" s="1">
        <v>96</v>
      </c>
      <c r="C121" s="1">
        <v>142</v>
      </c>
      <c r="D121" s="1">
        <v>6.6703</v>
      </c>
      <c r="E121" s="1">
        <v>0</v>
      </c>
      <c r="F121" s="1">
        <v>206153.3656</v>
      </c>
      <c r="G121" s="1">
        <v>5.3142</v>
      </c>
      <c r="H121" s="1">
        <v>8951.264213</v>
      </c>
      <c r="I121" s="1">
        <v>3.9519</v>
      </c>
      <c r="J121" s="1" t="s">
        <v>177</v>
      </c>
      <c r="K121" s="1" t="s">
        <v>172</v>
      </c>
      <c r="L121" s="1" t="s">
        <v>25</v>
      </c>
      <c r="M121" s="1" t="s">
        <v>25</v>
      </c>
      <c r="N121" s="1">
        <f t="shared" si="12"/>
        <v>0.0434204126958963</v>
      </c>
      <c r="O121" s="1">
        <f t="shared" si="13"/>
        <v>-1.36230605304423</v>
      </c>
      <c r="P121" s="1">
        <f t="shared" si="14"/>
        <v>24.3911218629883</v>
      </c>
      <c r="Q121" s="1">
        <f t="shared" si="15"/>
        <v>37.1705125386199</v>
      </c>
      <c r="R121" s="1">
        <f t="shared" si="16"/>
        <v>3.9327731092437</v>
      </c>
      <c r="S121" s="1">
        <f t="shared" si="17"/>
        <v>144.355924232631</v>
      </c>
      <c r="T121" s="1">
        <f t="shared" si="18"/>
        <v>75.6953442234632</v>
      </c>
      <c r="V121" s="1">
        <v>24.3911218629883</v>
      </c>
      <c r="W121" s="1">
        <v>37.1705125386199</v>
      </c>
      <c r="X121" s="1">
        <v>144.355924232631</v>
      </c>
      <c r="Y121" s="1">
        <v>75.6953442234632</v>
      </c>
      <c r="AA121" s="1">
        <v>-1.36230605304423</v>
      </c>
      <c r="AB121" s="1">
        <v>0.0689</v>
      </c>
      <c r="AC121" s="1">
        <f t="shared" si="19"/>
        <v>-1.16178077809237</v>
      </c>
      <c r="AD121" s="1">
        <f t="shared" si="20"/>
        <v>0.0402103858945174</v>
      </c>
      <c r="AG121" s="1">
        <f t="shared" si="21"/>
        <v>129916.752002903</v>
      </c>
      <c r="AH121" s="1">
        <f t="shared" si="22"/>
        <v>5.11366515440904</v>
      </c>
      <c r="AI121" s="1">
        <f t="shared" si="23"/>
        <v>0.0402142242961913</v>
      </c>
    </row>
    <row r="122" s="1" customFormat="1" spans="1:35">
      <c r="A122" s="1">
        <v>240</v>
      </c>
      <c r="B122" s="1">
        <v>98</v>
      </c>
      <c r="C122" s="1">
        <v>142</v>
      </c>
      <c r="D122" s="1">
        <v>7.7113</v>
      </c>
      <c r="E122" s="1">
        <v>0</v>
      </c>
      <c r="F122" s="1">
        <v>40.90539992</v>
      </c>
      <c r="G122" s="1">
        <v>1.6118</v>
      </c>
      <c r="H122" s="1">
        <v>3.546453649</v>
      </c>
      <c r="I122" s="1">
        <v>0.5498</v>
      </c>
      <c r="J122" s="1" t="s">
        <v>178</v>
      </c>
      <c r="K122" s="1" t="s">
        <v>173</v>
      </c>
      <c r="L122" s="1" t="s">
        <v>25</v>
      </c>
      <c r="M122" s="1" t="s">
        <v>25</v>
      </c>
      <c r="N122" s="1">
        <f t="shared" si="12"/>
        <v>0.0866989115357853</v>
      </c>
      <c r="O122" s="1">
        <f t="shared" si="13"/>
        <v>-1.06198635485331</v>
      </c>
      <c r="P122" s="1">
        <f t="shared" si="14"/>
        <v>24.6782813657466</v>
      </c>
      <c r="Q122" s="1">
        <f t="shared" si="15"/>
        <v>35.2908627877546</v>
      </c>
      <c r="R122" s="1">
        <f t="shared" si="16"/>
        <v>3.93333333333333</v>
      </c>
      <c r="S122" s="1">
        <f t="shared" si="17"/>
        <v>137.125367777595</v>
      </c>
      <c r="T122" s="1">
        <f t="shared" si="18"/>
        <v>76.5881838875692</v>
      </c>
      <c r="V122" s="1">
        <v>24.6782813657466</v>
      </c>
      <c r="W122" s="1">
        <v>35.2908627877546</v>
      </c>
      <c r="X122" s="1">
        <v>137.125367777595</v>
      </c>
      <c r="Y122" s="1">
        <v>76.5881838875692</v>
      </c>
      <c r="AA122" s="1">
        <v>-1.06198635485331</v>
      </c>
      <c r="AB122" s="1">
        <v>0.0439</v>
      </c>
      <c r="AC122" s="1">
        <f t="shared" si="19"/>
        <v>-1.35753547975788</v>
      </c>
      <c r="AD122" s="1">
        <f t="shared" si="20"/>
        <v>0.0873492852318564</v>
      </c>
      <c r="AG122" s="1">
        <f t="shared" si="21"/>
        <v>80.7848211617312</v>
      </c>
      <c r="AH122" s="1">
        <f t="shared" si="22"/>
        <v>1.90732976789137</v>
      </c>
      <c r="AI122" s="1">
        <f t="shared" si="23"/>
        <v>0.0873378437099274</v>
      </c>
    </row>
    <row r="123" s="1" customFormat="1" spans="1:35">
      <c r="A123" s="1">
        <v>236</v>
      </c>
      <c r="B123" s="1">
        <v>92</v>
      </c>
      <c r="C123" s="1">
        <v>144</v>
      </c>
      <c r="D123" s="1">
        <v>4.5731</v>
      </c>
      <c r="E123" s="1">
        <v>0</v>
      </c>
      <c r="F123" s="1">
        <v>739063206900000</v>
      </c>
      <c r="G123" s="1">
        <v>14.8687</v>
      </c>
      <c r="H123" s="1">
        <v>163112974800000</v>
      </c>
      <c r="I123" s="1">
        <v>14.2125</v>
      </c>
      <c r="J123" s="1" t="s">
        <v>179</v>
      </c>
      <c r="K123" s="1" t="s">
        <v>180</v>
      </c>
      <c r="L123" s="1" t="s">
        <v>25</v>
      </c>
      <c r="M123" s="1" t="s">
        <v>25</v>
      </c>
      <c r="N123" s="1">
        <f t="shared" si="12"/>
        <v>0.220702334086116</v>
      </c>
      <c r="O123" s="1">
        <f t="shared" si="13"/>
        <v>-0.656193073837166</v>
      </c>
      <c r="P123" s="1">
        <f t="shared" si="14"/>
        <v>23.844007375851</v>
      </c>
      <c r="Q123" s="1">
        <f t="shared" si="15"/>
        <v>43.0211958542948</v>
      </c>
      <c r="R123" s="1">
        <f t="shared" si="16"/>
        <v>3.93220338983051</v>
      </c>
      <c r="S123" s="1">
        <f t="shared" si="17"/>
        <v>166.911070534169</v>
      </c>
      <c r="T123" s="1">
        <f t="shared" si="18"/>
        <v>73.9777530933243</v>
      </c>
      <c r="V123" s="1">
        <v>23.844007375851</v>
      </c>
      <c r="W123" s="1">
        <v>43.0211958542948</v>
      </c>
      <c r="X123" s="1">
        <v>166.911070534169</v>
      </c>
      <c r="Y123" s="1">
        <v>73.9777530933243</v>
      </c>
      <c r="AA123" s="1">
        <v>-0.656193073837166</v>
      </c>
      <c r="AB123" s="1">
        <v>0.2433</v>
      </c>
      <c r="AC123" s="1">
        <f t="shared" si="19"/>
        <v>-0.613857891069182</v>
      </c>
      <c r="AD123" s="1">
        <f t="shared" si="20"/>
        <v>0.00179226769999865</v>
      </c>
      <c r="AG123" s="1">
        <f t="shared" si="21"/>
        <v>670419131935882</v>
      </c>
      <c r="AH123" s="1">
        <f t="shared" si="22"/>
        <v>14.8263463993806</v>
      </c>
      <c r="AI123" s="1">
        <f t="shared" si="23"/>
        <v>0.00179382748542688</v>
      </c>
    </row>
    <row r="124" s="1" customFormat="1" spans="1:35">
      <c r="A124" s="1">
        <v>238</v>
      </c>
      <c r="B124" s="1">
        <v>94</v>
      </c>
      <c r="C124" s="1">
        <v>144</v>
      </c>
      <c r="D124" s="1">
        <v>5.5935</v>
      </c>
      <c r="E124" s="1">
        <v>0</v>
      </c>
      <c r="F124" s="1">
        <v>2767542410</v>
      </c>
      <c r="G124" s="1">
        <v>9.4421</v>
      </c>
      <c r="H124" s="1">
        <v>305841255.3</v>
      </c>
      <c r="I124" s="1">
        <v>8.4855</v>
      </c>
      <c r="J124" s="1" t="s">
        <v>181</v>
      </c>
      <c r="K124" s="1" t="s">
        <v>175</v>
      </c>
      <c r="L124" s="1" t="s">
        <v>25</v>
      </c>
      <c r="M124" s="1" t="s">
        <v>25</v>
      </c>
      <c r="N124" s="1">
        <f t="shared" si="12"/>
        <v>0.110510051876676</v>
      </c>
      <c r="O124" s="1">
        <f t="shared" si="13"/>
        <v>-0.95659821721844</v>
      </c>
      <c r="P124" s="1">
        <f t="shared" si="14"/>
        <v>24.1357104073128</v>
      </c>
      <c r="Q124" s="1">
        <f t="shared" si="15"/>
        <v>39.7453231517128</v>
      </c>
      <c r="R124" s="1">
        <f t="shared" si="16"/>
        <v>3.9327731092437</v>
      </c>
      <c r="S124" s="1">
        <f t="shared" si="17"/>
        <v>154.28561913723</v>
      </c>
      <c r="T124" s="1">
        <f t="shared" si="18"/>
        <v>74.8857450723597</v>
      </c>
      <c r="V124" s="1">
        <v>24.1357104073128</v>
      </c>
      <c r="W124" s="1">
        <v>39.7453231517128</v>
      </c>
      <c r="X124" s="1">
        <v>154.28561913723</v>
      </c>
      <c r="Y124" s="1">
        <v>74.8857450723597</v>
      </c>
      <c r="AA124" s="1">
        <v>-0.95659821721844</v>
      </c>
      <c r="AB124" s="1">
        <v>0.1191</v>
      </c>
      <c r="AC124" s="1">
        <f t="shared" si="19"/>
        <v>-0.924088238517223</v>
      </c>
      <c r="AD124" s="1">
        <f t="shared" si="20"/>
        <v>0.00105689871515361</v>
      </c>
      <c r="AG124" s="1">
        <f t="shared" si="21"/>
        <v>2567936652.39295</v>
      </c>
      <c r="AH124" s="1">
        <f t="shared" si="22"/>
        <v>9.40958430605744</v>
      </c>
      <c r="AI124" s="1">
        <f t="shared" si="23"/>
        <v>0.00105727035256626</v>
      </c>
    </row>
    <row r="125" s="1" customFormat="1" spans="1:35">
      <c r="A125" s="1">
        <v>240</v>
      </c>
      <c r="B125" s="1">
        <v>96</v>
      </c>
      <c r="C125" s="1">
        <v>144</v>
      </c>
      <c r="D125" s="1">
        <v>6.398</v>
      </c>
      <c r="E125" s="1">
        <v>0</v>
      </c>
      <c r="F125" s="1">
        <v>2332800</v>
      </c>
      <c r="G125" s="1">
        <v>6.3679</v>
      </c>
      <c r="H125" s="1">
        <v>158854.4585</v>
      </c>
      <c r="I125" s="1">
        <v>5.201</v>
      </c>
      <c r="J125" s="1" t="s">
        <v>182</v>
      </c>
      <c r="K125" s="1" t="s">
        <v>176</v>
      </c>
      <c r="L125" s="1" t="s">
        <v>25</v>
      </c>
      <c r="M125" s="1" t="s">
        <v>25</v>
      </c>
      <c r="N125" s="1">
        <f t="shared" si="12"/>
        <v>0.0680960470250343</v>
      </c>
      <c r="O125" s="1">
        <f t="shared" si="13"/>
        <v>-1.16687809814658</v>
      </c>
      <c r="P125" s="1">
        <f t="shared" si="14"/>
        <v>24.4251640965448</v>
      </c>
      <c r="Q125" s="1">
        <f t="shared" si="15"/>
        <v>37.9532625826682</v>
      </c>
      <c r="R125" s="1">
        <f t="shared" si="16"/>
        <v>3.93333333333333</v>
      </c>
      <c r="S125" s="1">
        <f t="shared" si="17"/>
        <v>147.406321194805</v>
      </c>
      <c r="T125" s="1">
        <f t="shared" si="18"/>
        <v>75.7861912754969</v>
      </c>
      <c r="V125" s="1">
        <v>24.4251640965448</v>
      </c>
      <c r="W125" s="1">
        <v>37.9532625826682</v>
      </c>
      <c r="X125" s="1">
        <v>147.406321194805</v>
      </c>
      <c r="Y125" s="1">
        <v>75.7861912754969</v>
      </c>
      <c r="AA125" s="1">
        <v>-1.16687809814658</v>
      </c>
      <c r="AB125" s="1">
        <v>0.0746</v>
      </c>
      <c r="AC125" s="1">
        <f t="shared" si="19"/>
        <v>-1.12726117252733</v>
      </c>
      <c r="AD125" s="1">
        <f t="shared" si="20"/>
        <v>0.0015695007955211</v>
      </c>
      <c r="AG125" s="1">
        <f t="shared" si="21"/>
        <v>2129416.33378016</v>
      </c>
      <c r="AH125" s="1">
        <f t="shared" si="22"/>
        <v>6.32826058101864</v>
      </c>
      <c r="AI125" s="1">
        <f t="shared" si="23"/>
        <v>0.00157128353718016</v>
      </c>
    </row>
    <row r="126" s="1" customFormat="1" spans="1:35">
      <c r="A126" s="1">
        <v>242</v>
      </c>
      <c r="B126" s="1">
        <v>98</v>
      </c>
      <c r="C126" s="1">
        <v>144</v>
      </c>
      <c r="D126" s="1">
        <v>7.5173</v>
      </c>
      <c r="E126" s="1">
        <v>0</v>
      </c>
      <c r="F126" s="1">
        <v>261.0972569</v>
      </c>
      <c r="G126" s="1">
        <v>2.4168</v>
      </c>
      <c r="H126" s="1">
        <v>18.17077295</v>
      </c>
      <c r="I126" s="1">
        <v>1.2594</v>
      </c>
      <c r="J126" s="1" t="s">
        <v>183</v>
      </c>
      <c r="K126" s="1" t="s">
        <v>177</v>
      </c>
      <c r="L126" s="1" t="s">
        <v>25</v>
      </c>
      <c r="M126" s="1" t="s">
        <v>25</v>
      </c>
      <c r="N126" s="1">
        <f t="shared" si="12"/>
        <v>0.0695938868364266</v>
      </c>
      <c r="O126" s="1">
        <f t="shared" si="13"/>
        <v>-1.15742890736944</v>
      </c>
      <c r="P126" s="1">
        <f t="shared" si="14"/>
        <v>24.7124383472824</v>
      </c>
      <c r="Q126" s="1">
        <f t="shared" si="15"/>
        <v>35.7433401831133</v>
      </c>
      <c r="R126" s="1">
        <f t="shared" si="16"/>
        <v>3.93388429752066</v>
      </c>
      <c r="S126" s="1">
        <f t="shared" si="17"/>
        <v>138.893230334007</v>
      </c>
      <c r="T126" s="1">
        <f t="shared" si="18"/>
        <v>76.6793309421129</v>
      </c>
      <c r="V126" s="1">
        <v>24.7124383472824</v>
      </c>
      <c r="W126" s="1">
        <v>35.7433401831133</v>
      </c>
      <c r="X126" s="1">
        <v>138.893230334007</v>
      </c>
      <c r="Y126" s="1">
        <v>76.6793309421129</v>
      </c>
      <c r="AA126" s="1">
        <v>-1.15742890736944</v>
      </c>
      <c r="AB126" s="1">
        <v>0.0454</v>
      </c>
      <c r="AC126" s="1">
        <f t="shared" si="19"/>
        <v>-1.3429441471429</v>
      </c>
      <c r="AD126" s="1">
        <f t="shared" si="20"/>
        <v>0.0344159041882029</v>
      </c>
      <c r="AG126" s="1">
        <f t="shared" si="21"/>
        <v>400.237289647577</v>
      </c>
      <c r="AH126" s="1">
        <f t="shared" si="22"/>
        <v>2.60231754890222</v>
      </c>
      <c r="AI126" s="1">
        <f t="shared" si="23"/>
        <v>0.0344167609506874</v>
      </c>
    </row>
    <row r="127" s="1" customFormat="1" spans="1:35">
      <c r="A127" s="1">
        <v>244</v>
      </c>
      <c r="B127" s="1">
        <v>100</v>
      </c>
      <c r="C127" s="1">
        <v>144</v>
      </c>
      <c r="D127" s="1">
        <v>8.5543</v>
      </c>
      <c r="E127" s="1">
        <v>0</v>
      </c>
      <c r="F127" s="1">
        <v>0.78</v>
      </c>
      <c r="G127" s="1">
        <v>-0.1079</v>
      </c>
      <c r="H127" s="1">
        <v>0.02364890007</v>
      </c>
      <c r="I127" s="1">
        <v>-1.6262</v>
      </c>
      <c r="J127" s="1" t="s">
        <v>184</v>
      </c>
      <c r="K127" s="1" t="s">
        <v>178</v>
      </c>
      <c r="L127" s="1" t="s">
        <v>25</v>
      </c>
      <c r="M127" s="1" t="s">
        <v>25</v>
      </c>
      <c r="N127" s="1">
        <f t="shared" si="12"/>
        <v>0.0303191026538462</v>
      </c>
      <c r="O127" s="1">
        <f t="shared" si="13"/>
        <v>-1.51828365654427</v>
      </c>
      <c r="P127" s="1">
        <f t="shared" si="14"/>
        <v>24.9975994237972</v>
      </c>
      <c r="Q127" s="1">
        <f t="shared" si="15"/>
        <v>34.190681826725</v>
      </c>
      <c r="R127" s="1">
        <f t="shared" si="16"/>
        <v>3.9344262295082</v>
      </c>
      <c r="S127" s="1">
        <f t="shared" si="17"/>
        <v>132.924347230024</v>
      </c>
      <c r="T127" s="1">
        <f t="shared" si="18"/>
        <v>77.5653906729113</v>
      </c>
      <c r="V127" s="1">
        <v>24.9975994237972</v>
      </c>
      <c r="W127" s="1">
        <v>34.190681826725</v>
      </c>
      <c r="X127" s="1">
        <v>132.924347230024</v>
      </c>
      <c r="Y127" s="1">
        <v>77.5653906729113</v>
      </c>
      <c r="AA127" s="1">
        <v>-1.51828365654427</v>
      </c>
      <c r="AB127" s="1">
        <v>0.0309</v>
      </c>
      <c r="AC127" s="1">
        <f t="shared" si="19"/>
        <v>-1.51004152057517</v>
      </c>
      <c r="AD127" s="1">
        <f t="shared" si="20"/>
        <v>6.79328053332099e-5</v>
      </c>
      <c r="AG127" s="1">
        <f t="shared" si="21"/>
        <v>0.76533657184466</v>
      </c>
      <c r="AH127" s="1">
        <f t="shared" si="22"/>
        <v>-0.116147533278627</v>
      </c>
      <c r="AI127" s="1">
        <f t="shared" si="23"/>
        <v>6.80218051820541e-5</v>
      </c>
    </row>
    <row r="128" s="1" customFormat="1" spans="1:35">
      <c r="A128" s="1">
        <v>240</v>
      </c>
      <c r="B128" s="1">
        <v>94</v>
      </c>
      <c r="C128" s="1">
        <v>146</v>
      </c>
      <c r="D128" s="1">
        <v>5.2561</v>
      </c>
      <c r="E128" s="1">
        <v>0</v>
      </c>
      <c r="F128" s="1">
        <v>207044991500</v>
      </c>
      <c r="G128" s="1">
        <v>11.3161</v>
      </c>
      <c r="H128" s="1">
        <v>32790604670</v>
      </c>
      <c r="I128" s="1">
        <v>10.5157</v>
      </c>
      <c r="J128" s="1" t="s">
        <v>185</v>
      </c>
      <c r="K128" s="1" t="s">
        <v>179</v>
      </c>
      <c r="L128" s="1" t="s">
        <v>25</v>
      </c>
      <c r="M128" s="1" t="s">
        <v>25</v>
      </c>
      <c r="N128" s="1">
        <f t="shared" si="12"/>
        <v>0.158374295521174</v>
      </c>
      <c r="O128" s="1">
        <f t="shared" si="13"/>
        <v>-0.800315303928216</v>
      </c>
      <c r="P128" s="1">
        <f t="shared" si="14"/>
        <v>24.1693961678674</v>
      </c>
      <c r="Q128" s="1">
        <f t="shared" si="15"/>
        <v>41.0011505633686</v>
      </c>
      <c r="R128" s="1">
        <f t="shared" si="16"/>
        <v>3.93333333333333</v>
      </c>
      <c r="S128" s="1">
        <f t="shared" si="17"/>
        <v>159.17189606514</v>
      </c>
      <c r="T128" s="1">
        <f t="shared" si="18"/>
        <v>74.9756204702321</v>
      </c>
      <c r="V128" s="1">
        <v>24.1693961678674</v>
      </c>
      <c r="W128" s="1">
        <v>41.0011505633686</v>
      </c>
      <c r="X128" s="1">
        <v>159.17189606514</v>
      </c>
      <c r="Y128" s="1">
        <v>74.9756204702321</v>
      </c>
      <c r="AA128" s="1">
        <v>-0.800315303928216</v>
      </c>
      <c r="AB128" s="1">
        <v>0.138</v>
      </c>
      <c r="AC128" s="1">
        <f t="shared" si="19"/>
        <v>-0.860120913598763</v>
      </c>
      <c r="AD128" s="1">
        <f t="shared" si="20"/>
        <v>0.00357671094806587</v>
      </c>
      <c r="AG128" s="1">
        <f t="shared" si="21"/>
        <v>237613077318.841</v>
      </c>
      <c r="AH128" s="1">
        <f t="shared" si="22"/>
        <v>11.3758703388812</v>
      </c>
      <c r="AI128" s="1">
        <f t="shared" si="23"/>
        <v>0.00357249340997528</v>
      </c>
    </row>
    <row r="129" s="1" customFormat="1" spans="1:35">
      <c r="A129" s="1">
        <v>242</v>
      </c>
      <c r="B129" s="1">
        <v>96</v>
      </c>
      <c r="C129" s="1">
        <v>146</v>
      </c>
      <c r="D129" s="1">
        <v>6.2159</v>
      </c>
      <c r="E129" s="1">
        <v>0</v>
      </c>
      <c r="F129" s="1">
        <v>14065920</v>
      </c>
      <c r="G129" s="1">
        <v>7.1482</v>
      </c>
      <c r="H129" s="1">
        <v>1201530.582</v>
      </c>
      <c r="I129" s="1">
        <v>6.0797</v>
      </c>
      <c r="J129" s="1" t="s">
        <v>186</v>
      </c>
      <c r="K129" s="1" t="s">
        <v>181</v>
      </c>
      <c r="L129" s="1" t="s">
        <v>25</v>
      </c>
      <c r="M129" s="1" t="s">
        <v>25</v>
      </c>
      <c r="N129" s="1">
        <f t="shared" si="12"/>
        <v>0.0854214002354627</v>
      </c>
      <c r="O129" s="1">
        <f t="shared" si="13"/>
        <v>-1.06843331385569</v>
      </c>
      <c r="P129" s="1">
        <f t="shared" si="14"/>
        <v>24.4589707408038</v>
      </c>
      <c r="Q129" s="1">
        <f t="shared" si="15"/>
        <v>38.505185816595</v>
      </c>
      <c r="R129" s="1">
        <f t="shared" si="16"/>
        <v>3.93388429752066</v>
      </c>
      <c r="S129" s="1">
        <f t="shared" si="17"/>
        <v>149.56040445991</v>
      </c>
      <c r="T129" s="1">
        <f t="shared" si="18"/>
        <v>75.87638388432</v>
      </c>
      <c r="V129" s="1">
        <v>24.4589707408038</v>
      </c>
      <c r="W129" s="1">
        <v>38.505185816595</v>
      </c>
      <c r="X129" s="1">
        <v>149.56040445991</v>
      </c>
      <c r="Y129" s="1">
        <v>75.87638388432</v>
      </c>
      <c r="AA129" s="1">
        <v>-1.06843331385569</v>
      </c>
      <c r="AB129" s="1">
        <v>0.0782</v>
      </c>
      <c r="AC129" s="1">
        <f t="shared" si="19"/>
        <v>-1.10679324694015</v>
      </c>
      <c r="AD129" s="1">
        <f t="shared" si="20"/>
        <v>0.0014714844662444</v>
      </c>
      <c r="AG129" s="1">
        <f t="shared" si="21"/>
        <v>15364841.202046</v>
      </c>
      <c r="AH129" s="1">
        <f t="shared" si="22"/>
        <v>7.18652807611654</v>
      </c>
      <c r="AI129" s="1">
        <f t="shared" si="23"/>
        <v>0.00146904141879533</v>
      </c>
    </row>
    <row r="130" s="1" customFormat="1" spans="1:35">
      <c r="A130" s="1">
        <v>244</v>
      </c>
      <c r="B130" s="1">
        <v>98</v>
      </c>
      <c r="C130" s="1">
        <v>146</v>
      </c>
      <c r="D130" s="1">
        <v>7.3292</v>
      </c>
      <c r="E130" s="1">
        <v>0</v>
      </c>
      <c r="F130" s="1">
        <v>1164</v>
      </c>
      <c r="G130" s="1">
        <v>3.066</v>
      </c>
      <c r="H130" s="1">
        <v>92.13859698</v>
      </c>
      <c r="I130" s="1">
        <v>1.9644</v>
      </c>
      <c r="J130" s="1" t="s">
        <v>187</v>
      </c>
      <c r="K130" s="1" t="s">
        <v>182</v>
      </c>
      <c r="L130" s="1" t="s">
        <v>25</v>
      </c>
      <c r="M130" s="1" t="s">
        <v>25</v>
      </c>
      <c r="N130" s="1">
        <f t="shared" ref="N130:N193" si="24">H130/F130</f>
        <v>0.079156870257732</v>
      </c>
      <c r="O130" s="1">
        <f t="shared" ref="O130:O193" si="25">LOG(N130)</f>
        <v>-1.10151138546952</v>
      </c>
      <c r="P130" s="1">
        <f t="shared" ref="P130:P193" si="26">A130^(1/6)*SQRT(B130)</f>
        <v>24.7463608923327</v>
      </c>
      <c r="Q130" s="1">
        <f t="shared" ref="Q130:Q193" si="27">B130/SQRT(D130)</f>
        <v>36.1991013507484</v>
      </c>
      <c r="R130" s="1">
        <f t="shared" ref="R130:R193" si="28">(A130-4)*4/A130</f>
        <v>3.9344262295082</v>
      </c>
      <c r="S130" s="1">
        <f t="shared" ref="S130:S193" si="29">(B130-2)*2*SQRT(R130/D130)</f>
        <v>140.673938130142</v>
      </c>
      <c r="T130" s="1">
        <f t="shared" ref="T130:T193" si="30">SQRT(R130*(B130-2)*2*(4^(1/3)+(A130-4)^(1/3)))</f>
        <v>76.7698271739495</v>
      </c>
      <c r="V130" s="1">
        <v>24.7463608923327</v>
      </c>
      <c r="W130" s="1">
        <v>36.1991013507484</v>
      </c>
      <c r="X130" s="1">
        <v>140.673938130142</v>
      </c>
      <c r="Y130" s="1">
        <v>76.7698271739495</v>
      </c>
      <c r="AA130" s="1">
        <v>-1.10151138546952</v>
      </c>
      <c r="AB130" s="1">
        <v>0.047</v>
      </c>
      <c r="AC130" s="1">
        <f t="shared" ref="AC130:AC193" si="31">LOG(AB130)</f>
        <v>-1.32790214206428</v>
      </c>
      <c r="AD130" s="1">
        <f t="shared" ref="AD130:AD193" si="32">(AC130-AA130)^2</f>
        <v>0.051252774671549</v>
      </c>
      <c r="AG130" s="1">
        <f t="shared" ref="AG130:AG193" si="33">H130/AB130</f>
        <v>1960.39568042553</v>
      </c>
      <c r="AH130" s="1">
        <f t="shared" ref="AH130:AH193" si="34">LOG(AG130)</f>
        <v>3.29234373690863</v>
      </c>
      <c r="AI130" s="1">
        <f t="shared" ref="AI130:AI193" si="35">(AH130-G130)^2</f>
        <v>0.0512314872377623</v>
      </c>
    </row>
    <row r="131" s="1" customFormat="1" spans="1:35">
      <c r="A131" s="1">
        <v>242</v>
      </c>
      <c r="B131" s="1">
        <v>94</v>
      </c>
      <c r="C131" s="1">
        <v>148</v>
      </c>
      <c r="D131" s="1">
        <v>4.9844</v>
      </c>
      <c r="E131" s="1">
        <v>0</v>
      </c>
      <c r="F131" s="1">
        <v>11833847250000</v>
      </c>
      <c r="G131" s="1">
        <v>13.0731</v>
      </c>
      <c r="H131" s="1">
        <v>2005867378000</v>
      </c>
      <c r="I131" s="1">
        <v>12.3023</v>
      </c>
      <c r="J131" s="1" t="s">
        <v>188</v>
      </c>
      <c r="K131" s="1" t="s">
        <v>189</v>
      </c>
      <c r="L131" s="1" t="s">
        <v>25</v>
      </c>
      <c r="M131" s="1" t="s">
        <v>25</v>
      </c>
      <c r="N131" s="1">
        <f t="shared" si="24"/>
        <v>0.169502557843139</v>
      </c>
      <c r="O131" s="1">
        <f t="shared" si="25"/>
        <v>-0.770823743780785</v>
      </c>
      <c r="P131" s="1">
        <f t="shared" si="26"/>
        <v>24.2028488060963</v>
      </c>
      <c r="Q131" s="1">
        <f t="shared" si="27"/>
        <v>42.1038112345174</v>
      </c>
      <c r="R131" s="1">
        <f t="shared" si="28"/>
        <v>3.93388429752066</v>
      </c>
      <c r="S131" s="1">
        <f t="shared" si="29"/>
        <v>163.464018271338</v>
      </c>
      <c r="T131" s="1">
        <f t="shared" si="30"/>
        <v>75.0648484244877</v>
      </c>
      <c r="V131" s="1">
        <v>24.2028488060963</v>
      </c>
      <c r="W131" s="1">
        <v>42.1038112345174</v>
      </c>
      <c r="X131" s="1">
        <v>163.464018271338</v>
      </c>
      <c r="Y131" s="1">
        <v>75.0648484244877</v>
      </c>
      <c r="AA131" s="1">
        <v>-0.770823743780785</v>
      </c>
      <c r="AB131" s="1">
        <v>0.1564</v>
      </c>
      <c r="AC131" s="1">
        <f t="shared" si="31"/>
        <v>-0.805763251276171</v>
      </c>
      <c r="AD131" s="1">
        <f t="shared" si="32"/>
        <v>0.00122076918402012</v>
      </c>
      <c r="AG131" s="1">
        <f t="shared" si="33"/>
        <v>12825238989769.8</v>
      </c>
      <c r="AH131" s="1">
        <f t="shared" si="34"/>
        <v>13.1080654666471</v>
      </c>
      <c r="AI131" s="1">
        <f t="shared" si="35"/>
        <v>0.00122258385784991</v>
      </c>
    </row>
    <row r="132" s="1" customFormat="1" spans="1:35">
      <c r="A132" s="1">
        <v>244</v>
      </c>
      <c r="B132" s="1">
        <v>96</v>
      </c>
      <c r="C132" s="1">
        <v>148</v>
      </c>
      <c r="D132" s="1">
        <v>5.9018</v>
      </c>
      <c r="E132" s="1">
        <v>0</v>
      </c>
      <c r="F132" s="1">
        <v>571180360.6</v>
      </c>
      <c r="G132" s="1">
        <v>8.7568</v>
      </c>
      <c r="H132" s="1">
        <v>50021953.79</v>
      </c>
      <c r="I132" s="1">
        <v>7.6992</v>
      </c>
      <c r="J132" s="1" t="s">
        <v>190</v>
      </c>
      <c r="K132" s="1" t="s">
        <v>185</v>
      </c>
      <c r="L132" s="1" t="s">
        <v>25</v>
      </c>
      <c r="M132" s="1" t="s">
        <v>25</v>
      </c>
      <c r="N132" s="1">
        <f t="shared" si="24"/>
        <v>0.087576459627313</v>
      </c>
      <c r="O132" s="1">
        <f t="shared" si="25"/>
        <v>-1.05761261561113</v>
      </c>
      <c r="P132" s="1">
        <f t="shared" si="26"/>
        <v>24.4925453531175</v>
      </c>
      <c r="Q132" s="1">
        <f t="shared" si="27"/>
        <v>39.5165470522789</v>
      </c>
      <c r="R132" s="1">
        <f t="shared" si="28"/>
        <v>3.9344262295082</v>
      </c>
      <c r="S132" s="1">
        <f t="shared" si="29"/>
        <v>153.49926793304</v>
      </c>
      <c r="T132" s="1">
        <f t="shared" si="30"/>
        <v>75.9659324855213</v>
      </c>
      <c r="V132" s="1">
        <v>24.4925453531175</v>
      </c>
      <c r="W132" s="1">
        <v>39.5165470522789</v>
      </c>
      <c r="X132" s="1">
        <v>153.49926793304</v>
      </c>
      <c r="Y132" s="1">
        <v>75.9659324855213</v>
      </c>
      <c r="AA132" s="1">
        <v>-1.05761261561113</v>
      </c>
      <c r="AB132" s="1">
        <v>0.0872</v>
      </c>
      <c r="AC132" s="1">
        <f t="shared" si="31"/>
        <v>-1.05948351506743</v>
      </c>
      <c r="AD132" s="1">
        <f t="shared" si="32"/>
        <v>3.50026477559415e-6</v>
      </c>
      <c r="AG132" s="1">
        <f t="shared" si="33"/>
        <v>573646259.059633</v>
      </c>
      <c r="AH132" s="1">
        <f t="shared" si="34"/>
        <v>8.75864416574949</v>
      </c>
      <c r="AI132" s="1">
        <f t="shared" si="35"/>
        <v>3.40094731160135e-6</v>
      </c>
    </row>
    <row r="133" s="1" customFormat="1" spans="1:35">
      <c r="A133" s="1">
        <v>246</v>
      </c>
      <c r="B133" s="1">
        <v>98</v>
      </c>
      <c r="C133" s="1">
        <v>148</v>
      </c>
      <c r="D133" s="1">
        <v>6.8618</v>
      </c>
      <c r="E133" s="1">
        <v>0</v>
      </c>
      <c r="F133" s="1">
        <v>128520</v>
      </c>
      <c r="G133" s="1">
        <v>5.109</v>
      </c>
      <c r="H133" s="1">
        <v>6973.18922</v>
      </c>
      <c r="I133" s="1">
        <v>3.8434</v>
      </c>
      <c r="J133" s="1" t="s">
        <v>191</v>
      </c>
      <c r="K133" s="1" t="s">
        <v>186</v>
      </c>
      <c r="L133" s="1" t="s">
        <v>25</v>
      </c>
      <c r="M133" s="1" t="s">
        <v>25</v>
      </c>
      <c r="N133" s="1">
        <f t="shared" si="24"/>
        <v>0.0542576192032369</v>
      </c>
      <c r="O133" s="1">
        <f t="shared" si="25"/>
        <v>-1.26553926677754</v>
      </c>
      <c r="P133" s="1">
        <f t="shared" si="26"/>
        <v>24.780052511924</v>
      </c>
      <c r="Q133" s="1">
        <f t="shared" si="27"/>
        <v>37.411665953608</v>
      </c>
      <c r="R133" s="1">
        <f t="shared" si="28"/>
        <v>3.9349593495935</v>
      </c>
      <c r="S133" s="1">
        <f t="shared" si="29"/>
        <v>145.395955552491</v>
      </c>
      <c r="T133" s="1">
        <f t="shared" si="30"/>
        <v>76.859682870452</v>
      </c>
      <c r="V133" s="1">
        <v>24.780052511924</v>
      </c>
      <c r="W133" s="1">
        <v>37.411665953608</v>
      </c>
      <c r="X133" s="1">
        <v>145.395955552491</v>
      </c>
      <c r="Y133" s="1">
        <v>76.859682870452</v>
      </c>
      <c r="AA133" s="1">
        <v>-1.26553926677754</v>
      </c>
      <c r="AB133" s="1">
        <v>0.0536</v>
      </c>
      <c r="AC133" s="1">
        <f t="shared" si="31"/>
        <v>-1.27083521030723</v>
      </c>
      <c r="AD133" s="1">
        <f t="shared" si="32"/>
        <v>2.80470178696652e-5</v>
      </c>
      <c r="AG133" s="1">
        <f t="shared" si="33"/>
        <v>130096.81380597</v>
      </c>
      <c r="AH133" s="1">
        <f t="shared" si="34"/>
        <v>5.11426666040917</v>
      </c>
      <c r="AI133" s="1">
        <f t="shared" si="35"/>
        <v>2.77377118654697e-5</v>
      </c>
    </row>
    <row r="134" s="1" customFormat="1" spans="1:35">
      <c r="A134" s="1">
        <v>248</v>
      </c>
      <c r="B134" s="1">
        <v>100</v>
      </c>
      <c r="C134" s="1">
        <v>148</v>
      </c>
      <c r="D134" s="1">
        <v>7.9951</v>
      </c>
      <c r="E134" s="1">
        <v>0</v>
      </c>
      <c r="F134" s="1">
        <v>36.12565445</v>
      </c>
      <c r="G134" s="1">
        <v>1.5578</v>
      </c>
      <c r="H134" s="1">
        <v>1.5121155</v>
      </c>
      <c r="I134" s="1">
        <v>0.1796</v>
      </c>
      <c r="J134" s="1" t="s">
        <v>192</v>
      </c>
      <c r="K134" s="1" t="s">
        <v>187</v>
      </c>
      <c r="L134" s="1" t="s">
        <v>25</v>
      </c>
      <c r="M134" s="1" t="s">
        <v>25</v>
      </c>
      <c r="N134" s="1">
        <f t="shared" si="24"/>
        <v>0.0418571102176946</v>
      </c>
      <c r="O134" s="1">
        <f t="shared" si="25"/>
        <v>-1.37823075831532</v>
      </c>
      <c r="P134" s="1">
        <f t="shared" si="26"/>
        <v>25.0654369696257</v>
      </c>
      <c r="Q134" s="1">
        <f t="shared" si="27"/>
        <v>35.3661716083706</v>
      </c>
      <c r="R134" s="1">
        <f t="shared" si="28"/>
        <v>3.93548387096774</v>
      </c>
      <c r="S134" s="1">
        <f t="shared" si="29"/>
        <v>137.512820442517</v>
      </c>
      <c r="T134" s="1">
        <f t="shared" si="30"/>
        <v>77.7463273779571</v>
      </c>
      <c r="V134" s="1">
        <v>25.0654369696257</v>
      </c>
      <c r="W134" s="1">
        <v>35.3661716083706</v>
      </c>
      <c r="X134" s="1">
        <v>137.512820442517</v>
      </c>
      <c r="Y134" s="1">
        <v>77.7463273779571</v>
      </c>
      <c r="AA134" s="1">
        <v>-1.37823075831532</v>
      </c>
      <c r="AB134" s="1">
        <v>0.0341</v>
      </c>
      <c r="AC134" s="1">
        <f t="shared" si="31"/>
        <v>-1.4672456210075</v>
      </c>
      <c r="AD134" s="1">
        <f t="shared" si="32"/>
        <v>0.00792364578010806</v>
      </c>
      <c r="AG134" s="1">
        <f t="shared" si="33"/>
        <v>44.3435630498534</v>
      </c>
      <c r="AH134" s="1">
        <f t="shared" si="34"/>
        <v>1.64683058617857</v>
      </c>
      <c r="AI134" s="1">
        <f t="shared" si="35"/>
        <v>0.00792644527529916</v>
      </c>
    </row>
    <row r="135" s="1" customFormat="1" spans="1:35">
      <c r="A135" s="1">
        <v>244</v>
      </c>
      <c r="B135" s="1">
        <v>94</v>
      </c>
      <c r="C135" s="1">
        <v>150</v>
      </c>
      <c r="D135" s="1">
        <v>4.6658</v>
      </c>
      <c r="E135" s="1">
        <v>0</v>
      </c>
      <c r="F135" s="1">
        <v>2524554080000000</v>
      </c>
      <c r="G135" s="1">
        <v>15.4022</v>
      </c>
      <c r="H135" s="1">
        <v>396303036900000</v>
      </c>
      <c r="I135" s="1">
        <v>14.598</v>
      </c>
      <c r="J135" s="1" t="s">
        <v>193</v>
      </c>
      <c r="K135" s="1" t="s">
        <v>194</v>
      </c>
      <c r="L135" s="1" t="s">
        <v>25</v>
      </c>
      <c r="M135" s="1" t="s">
        <v>25</v>
      </c>
      <c r="N135" s="1">
        <f t="shared" si="24"/>
        <v>0.156979420658717</v>
      </c>
      <c r="O135" s="1">
        <f t="shared" si="25"/>
        <v>-0.804157278037701</v>
      </c>
      <c r="P135" s="1">
        <f t="shared" si="26"/>
        <v>24.2360718421007</v>
      </c>
      <c r="Q135" s="1">
        <f t="shared" si="27"/>
        <v>43.5175857956225</v>
      </c>
      <c r="R135" s="1">
        <f t="shared" si="28"/>
        <v>3.9344262295082</v>
      </c>
      <c r="S135" s="1">
        <f t="shared" si="29"/>
        <v>168.964499797271</v>
      </c>
      <c r="T135" s="1">
        <f t="shared" si="30"/>
        <v>75.1534392591017</v>
      </c>
      <c r="V135" s="1">
        <v>24.2360718421007</v>
      </c>
      <c r="W135" s="1">
        <v>43.5175857956225</v>
      </c>
      <c r="X135" s="1">
        <v>168.964499797271</v>
      </c>
      <c r="Y135" s="1">
        <v>75.1534392591017</v>
      </c>
      <c r="AA135" s="1">
        <v>-0.804157278037701</v>
      </c>
      <c r="AB135" s="1">
        <v>0.185</v>
      </c>
      <c r="AC135" s="1">
        <f t="shared" si="31"/>
        <v>-0.732828271596986</v>
      </c>
      <c r="AD135" s="1">
        <f t="shared" si="32"/>
        <v>0.00508782715981954</v>
      </c>
      <c r="AG135" s="1">
        <f t="shared" si="33"/>
        <v>2142178577837840</v>
      </c>
      <c r="AH135" s="1">
        <f t="shared" si="34"/>
        <v>15.3308556719752</v>
      </c>
      <c r="AI135" s="1">
        <f t="shared" si="35"/>
        <v>0.00509001314130596</v>
      </c>
    </row>
    <row r="136" s="1" customFormat="1" spans="1:35">
      <c r="A136" s="1">
        <v>246</v>
      </c>
      <c r="B136" s="1">
        <v>96</v>
      </c>
      <c r="C136" s="1">
        <v>150</v>
      </c>
      <c r="D136" s="1">
        <v>5.4754</v>
      </c>
      <c r="E136" s="1">
        <v>0</v>
      </c>
      <c r="F136" s="1">
        <v>148506893800</v>
      </c>
      <c r="G136" s="1">
        <v>11.1717</v>
      </c>
      <c r="H136" s="1">
        <v>11660584120</v>
      </c>
      <c r="I136" s="1">
        <v>10.0667</v>
      </c>
      <c r="J136" s="1" t="s">
        <v>195</v>
      </c>
      <c r="K136" s="1" t="s">
        <v>188</v>
      </c>
      <c r="L136" s="1" t="s">
        <v>25</v>
      </c>
      <c r="M136" s="1" t="s">
        <v>25</v>
      </c>
      <c r="N136" s="1">
        <f t="shared" si="24"/>
        <v>0.0785188069161541</v>
      </c>
      <c r="O136" s="1">
        <f t="shared" si="25"/>
        <v>-1.10502630807442</v>
      </c>
      <c r="P136" s="1">
        <f t="shared" si="26"/>
        <v>24.5258914085012</v>
      </c>
      <c r="Q136" s="1">
        <f t="shared" si="27"/>
        <v>41.0263902908344</v>
      </c>
      <c r="R136" s="1">
        <f t="shared" si="28"/>
        <v>3.9349593495935</v>
      </c>
      <c r="S136" s="1">
        <f t="shared" si="29"/>
        <v>159.374945237496</v>
      </c>
      <c r="T136" s="1">
        <f t="shared" si="30"/>
        <v>76.0548472587496</v>
      </c>
      <c r="V136" s="1">
        <v>24.5258914085012</v>
      </c>
      <c r="W136" s="1">
        <v>41.0263902908344</v>
      </c>
      <c r="X136" s="1">
        <v>159.374945237496</v>
      </c>
      <c r="Y136" s="1">
        <v>76.0548472587496</v>
      </c>
      <c r="AA136" s="1">
        <v>-1.10502630807442</v>
      </c>
      <c r="AB136" s="1">
        <v>0.1039</v>
      </c>
      <c r="AC136" s="1">
        <f t="shared" si="31"/>
        <v>-0.983384452442823</v>
      </c>
      <c r="AD136" s="1">
        <f t="shared" si="32"/>
        <v>0.0147967410414984</v>
      </c>
      <c r="AG136" s="1">
        <f t="shared" si="33"/>
        <v>112228913570.741</v>
      </c>
      <c r="AH136" s="1">
        <f t="shared" si="34"/>
        <v>11.0501047587611</v>
      </c>
      <c r="AI136" s="1">
        <f t="shared" si="35"/>
        <v>0.0147854026919502</v>
      </c>
    </row>
    <row r="137" s="1" customFormat="1" spans="1:35">
      <c r="A137" s="1">
        <v>248</v>
      </c>
      <c r="B137" s="1">
        <v>98</v>
      </c>
      <c r="C137" s="1">
        <v>150</v>
      </c>
      <c r="D137" s="1">
        <v>6.3614</v>
      </c>
      <c r="E137" s="1">
        <v>0</v>
      </c>
      <c r="F137" s="1">
        <v>28814400</v>
      </c>
      <c r="G137" s="1">
        <v>7.4596</v>
      </c>
      <c r="H137" s="1">
        <v>1457823.596</v>
      </c>
      <c r="I137" s="1">
        <v>6.1637</v>
      </c>
      <c r="J137" s="1" t="s">
        <v>196</v>
      </c>
      <c r="K137" s="1" t="s">
        <v>190</v>
      </c>
      <c r="L137" s="1" t="s">
        <v>25</v>
      </c>
      <c r="M137" s="1" t="s">
        <v>25</v>
      </c>
      <c r="N137" s="1">
        <f t="shared" si="24"/>
        <v>0.0505935780720751</v>
      </c>
      <c r="O137" s="1">
        <f t="shared" si="25"/>
        <v>-1.29590460539064</v>
      </c>
      <c r="P137" s="1">
        <f t="shared" si="26"/>
        <v>24.8135166364768</v>
      </c>
      <c r="Q137" s="1">
        <f t="shared" si="27"/>
        <v>38.8552514141243</v>
      </c>
      <c r="R137" s="1">
        <f t="shared" si="28"/>
        <v>3.93548387096774</v>
      </c>
      <c r="S137" s="1">
        <f t="shared" si="29"/>
        <v>151.01634148205</v>
      </c>
      <c r="T137" s="1">
        <f t="shared" si="30"/>
        <v>76.94890806886</v>
      </c>
      <c r="V137" s="1">
        <v>24.8135166364768</v>
      </c>
      <c r="W137" s="1">
        <v>38.8552514141243</v>
      </c>
      <c r="X137" s="1">
        <v>151.01634148205</v>
      </c>
      <c r="Y137" s="1">
        <v>76.94890806886</v>
      </c>
      <c r="AA137" s="1">
        <v>-1.29590460539064</v>
      </c>
      <c r="AB137" s="1">
        <v>0.063</v>
      </c>
      <c r="AC137" s="1">
        <f t="shared" si="31"/>
        <v>-1.20065945054642</v>
      </c>
      <c r="AD137" s="1">
        <f t="shared" si="32"/>
        <v>0.00907163952129977</v>
      </c>
      <c r="AG137" s="1">
        <f t="shared" si="33"/>
        <v>23140057.0793651</v>
      </c>
      <c r="AH137" s="1">
        <f t="shared" si="34"/>
        <v>7.36436442588724</v>
      </c>
      <c r="AI137" s="1">
        <f t="shared" si="35"/>
        <v>0.00906981457658712</v>
      </c>
    </row>
    <row r="138" s="1" customFormat="1" spans="1:35">
      <c r="A138" s="1">
        <v>248</v>
      </c>
      <c r="B138" s="1">
        <v>96</v>
      </c>
      <c r="C138" s="1">
        <v>152</v>
      </c>
      <c r="D138" s="1">
        <v>5.1621</v>
      </c>
      <c r="E138" s="1">
        <v>0</v>
      </c>
      <c r="F138" s="1">
        <v>11987357770000</v>
      </c>
      <c r="G138" s="1">
        <v>13.0787</v>
      </c>
      <c r="H138" s="1">
        <v>1132518572000</v>
      </c>
      <c r="I138" s="1">
        <v>12.054</v>
      </c>
      <c r="J138" s="1" t="s">
        <v>197</v>
      </c>
      <c r="K138" s="1" t="s">
        <v>193</v>
      </c>
      <c r="L138" s="1" t="s">
        <v>25</v>
      </c>
      <c r="M138" s="1" t="s">
        <v>25</v>
      </c>
      <c r="N138" s="1">
        <f t="shared" si="24"/>
        <v>0.0944760800277675</v>
      </c>
      <c r="O138" s="1">
        <f t="shared" si="25"/>
        <v>-1.02467813463277</v>
      </c>
      <c r="P138" s="1">
        <f t="shared" si="26"/>
        <v>24.5590123021906</v>
      </c>
      <c r="Q138" s="1">
        <f t="shared" si="27"/>
        <v>42.2530463746261</v>
      </c>
      <c r="R138" s="1">
        <f t="shared" si="28"/>
        <v>3.93548387096774</v>
      </c>
      <c r="S138" s="1">
        <f t="shared" si="29"/>
        <v>164.151067353366</v>
      </c>
      <c r="T138" s="1">
        <f t="shared" si="30"/>
        <v>76.1431381361396</v>
      </c>
      <c r="V138" s="1">
        <v>24.5590123021906</v>
      </c>
      <c r="W138" s="1">
        <v>42.2530463746261</v>
      </c>
      <c r="X138" s="1">
        <v>164.151067353366</v>
      </c>
      <c r="Y138" s="1">
        <v>76.1431381361396</v>
      </c>
      <c r="AA138" s="1">
        <v>-1.02467813463277</v>
      </c>
      <c r="AB138" s="1">
        <v>0.119</v>
      </c>
      <c r="AC138" s="1">
        <f t="shared" si="31"/>
        <v>-0.924453038607469</v>
      </c>
      <c r="AD138" s="1">
        <f t="shared" si="32"/>
        <v>0.0100450698732807</v>
      </c>
      <c r="AG138" s="1">
        <f t="shared" si="33"/>
        <v>9516962789915.97</v>
      </c>
      <c r="AH138" s="1">
        <f t="shared" si="34"/>
        <v>12.97849837128</v>
      </c>
      <c r="AI138" s="1">
        <f t="shared" si="35"/>
        <v>0.0100403663981483</v>
      </c>
    </row>
    <row r="139" s="1" customFormat="1" spans="1:35">
      <c r="A139" s="1">
        <v>250</v>
      </c>
      <c r="B139" s="1">
        <v>98</v>
      </c>
      <c r="C139" s="1">
        <v>152</v>
      </c>
      <c r="D139" s="1">
        <v>6.1287</v>
      </c>
      <c r="E139" s="1">
        <v>0</v>
      </c>
      <c r="F139" s="1">
        <v>412764592.1</v>
      </c>
      <c r="G139" s="1">
        <v>8.6157</v>
      </c>
      <c r="H139" s="1">
        <v>21363054.99</v>
      </c>
      <c r="I139" s="1">
        <v>7.3297</v>
      </c>
      <c r="J139" s="1" t="s">
        <v>198</v>
      </c>
      <c r="K139" s="1" t="s">
        <v>195</v>
      </c>
      <c r="L139" s="1" t="s">
        <v>25</v>
      </c>
      <c r="M139" s="1" t="s">
        <v>25</v>
      </c>
      <c r="N139" s="1">
        <f t="shared" si="24"/>
        <v>0.0517560260712101</v>
      </c>
      <c r="O139" s="1">
        <f t="shared" si="25"/>
        <v>-1.28603907703797</v>
      </c>
      <c r="P139" s="1">
        <f t="shared" si="26"/>
        <v>24.846756618289</v>
      </c>
      <c r="Q139" s="1">
        <f t="shared" si="27"/>
        <v>39.5860249562985</v>
      </c>
      <c r="R139" s="1">
        <f t="shared" si="28"/>
        <v>3.936</v>
      </c>
      <c r="S139" s="1">
        <f t="shared" si="29"/>
        <v>153.866683169978</v>
      </c>
      <c r="T139" s="1">
        <f t="shared" si="30"/>
        <v>77.0375125644442</v>
      </c>
      <c r="V139" s="1">
        <v>24.846756618289</v>
      </c>
      <c r="W139" s="1">
        <v>39.5860249562985</v>
      </c>
      <c r="X139" s="1">
        <v>153.866683169978</v>
      </c>
      <c r="Y139" s="1">
        <v>77.0375125644442</v>
      </c>
      <c r="AA139" s="1">
        <v>-1.28603907703797</v>
      </c>
      <c r="AB139" s="1">
        <v>0.0673</v>
      </c>
      <c r="AC139" s="1">
        <f t="shared" si="31"/>
        <v>-1.17198493577602</v>
      </c>
      <c r="AD139" s="1">
        <f t="shared" si="32"/>
        <v>0.0130083471390001</v>
      </c>
      <c r="AG139" s="1">
        <f t="shared" si="33"/>
        <v>317430237.592868</v>
      </c>
      <c r="AH139" s="1">
        <f t="shared" si="34"/>
        <v>8.50164829417134</v>
      </c>
      <c r="AI139" s="1">
        <f t="shared" si="35"/>
        <v>0.0130077916024271</v>
      </c>
    </row>
    <row r="140" s="1" customFormat="1" spans="1:35">
      <c r="A140" s="1">
        <v>252</v>
      </c>
      <c r="B140" s="1">
        <v>100</v>
      </c>
      <c r="C140" s="1">
        <v>152</v>
      </c>
      <c r="D140" s="1">
        <v>7.1533</v>
      </c>
      <c r="E140" s="1">
        <v>0</v>
      </c>
      <c r="F140" s="1">
        <v>91404</v>
      </c>
      <c r="G140" s="1">
        <v>4.961</v>
      </c>
      <c r="H140" s="1">
        <v>2464.725812</v>
      </c>
      <c r="I140" s="1">
        <v>3.3918</v>
      </c>
      <c r="J140" s="1" t="s">
        <v>199</v>
      </c>
      <c r="K140" s="1" t="s">
        <v>196</v>
      </c>
      <c r="L140" s="1" t="s">
        <v>25</v>
      </c>
      <c r="M140" s="1" t="s">
        <v>25</v>
      </c>
      <c r="N140" s="1">
        <f t="shared" si="24"/>
        <v>0.026965185462343</v>
      </c>
      <c r="O140" s="1">
        <f t="shared" si="25"/>
        <v>-1.56919658835579</v>
      </c>
      <c r="P140" s="1">
        <f t="shared" si="26"/>
        <v>25.1323687655111</v>
      </c>
      <c r="Q140" s="1">
        <f t="shared" si="27"/>
        <v>37.3892523066866</v>
      </c>
      <c r="R140" s="1">
        <f t="shared" si="28"/>
        <v>3.93650793650794</v>
      </c>
      <c r="S140" s="1">
        <f t="shared" si="29"/>
        <v>145.397994900157</v>
      </c>
      <c r="T140" s="1">
        <f t="shared" si="30"/>
        <v>77.9247553058425</v>
      </c>
      <c r="V140" s="1">
        <v>25.1323687655111</v>
      </c>
      <c r="W140" s="1">
        <v>37.3892523066866</v>
      </c>
      <c r="X140" s="1">
        <v>145.397994900157</v>
      </c>
      <c r="Y140" s="1">
        <v>77.9247553058425</v>
      </c>
      <c r="AA140" s="1">
        <v>-1.56919658835579</v>
      </c>
      <c r="AB140" s="1">
        <v>0.0418</v>
      </c>
      <c r="AC140" s="1">
        <f t="shared" si="31"/>
        <v>-1.37882371822496</v>
      </c>
      <c r="AD140" s="1">
        <f t="shared" si="32"/>
        <v>0.036241829681848</v>
      </c>
      <c r="AG140" s="1">
        <f t="shared" si="33"/>
        <v>58964.7323444976</v>
      </c>
      <c r="AH140" s="1">
        <f t="shared" si="34"/>
        <v>4.77059233151019</v>
      </c>
      <c r="AI140" s="1">
        <f t="shared" si="35"/>
        <v>0.0362550802197263</v>
      </c>
    </row>
    <row r="141" s="1" customFormat="1" spans="1:35">
      <c r="A141" s="1">
        <v>254</v>
      </c>
      <c r="B141" s="1">
        <v>102</v>
      </c>
      <c r="C141" s="1">
        <v>152</v>
      </c>
      <c r="D141" s="1">
        <v>8.2263</v>
      </c>
      <c r="E141" s="1">
        <v>0</v>
      </c>
      <c r="F141" s="1">
        <v>56.82574917</v>
      </c>
      <c r="G141" s="1">
        <v>1.7545</v>
      </c>
      <c r="H141" s="1">
        <v>1.061077181</v>
      </c>
      <c r="I141" s="1">
        <v>0.0257</v>
      </c>
      <c r="J141" s="1" t="s">
        <v>200</v>
      </c>
      <c r="K141" s="1" t="s">
        <v>201</v>
      </c>
      <c r="L141" s="1" t="s">
        <v>25</v>
      </c>
      <c r="M141" s="1" t="s">
        <v>25</v>
      </c>
      <c r="N141" s="1">
        <f t="shared" si="24"/>
        <v>0.0186724714851656</v>
      </c>
      <c r="O141" s="1">
        <f t="shared" si="25"/>
        <v>-1.72879819510223</v>
      </c>
      <c r="P141" s="1">
        <f t="shared" si="26"/>
        <v>25.4159124211392</v>
      </c>
      <c r="Q141" s="1">
        <f t="shared" si="27"/>
        <v>35.5629598958383</v>
      </c>
      <c r="R141" s="1">
        <f t="shared" si="28"/>
        <v>3.93700787401575</v>
      </c>
      <c r="S141" s="1">
        <f t="shared" si="29"/>
        <v>138.360099484223</v>
      </c>
      <c r="T141" s="1">
        <f t="shared" si="30"/>
        <v>78.8050834796731</v>
      </c>
      <c r="V141" s="1">
        <v>25.4159124211392</v>
      </c>
      <c r="W141" s="1">
        <v>35.5629598958383</v>
      </c>
      <c r="X141" s="1">
        <v>138.360099484223</v>
      </c>
      <c r="Y141" s="1">
        <v>78.8050834796731</v>
      </c>
      <c r="AA141" s="1">
        <v>-1.72879819510223</v>
      </c>
      <c r="AB141" s="1">
        <v>0.0278</v>
      </c>
      <c r="AC141" s="1">
        <f t="shared" si="31"/>
        <v>-1.55595520408192</v>
      </c>
      <c r="AD141" s="1">
        <f t="shared" si="32"/>
        <v>0.0298746995448456</v>
      </c>
      <c r="AG141" s="1">
        <f t="shared" si="33"/>
        <v>38.1682439208633</v>
      </c>
      <c r="AH141" s="1">
        <f t="shared" si="34"/>
        <v>1.58170217899487</v>
      </c>
      <c r="AI141" s="1">
        <f t="shared" si="35"/>
        <v>0.0298590869441222</v>
      </c>
    </row>
    <row r="142" s="1" customFormat="1" spans="1:35">
      <c r="A142" s="1">
        <v>256</v>
      </c>
      <c r="B142" s="1">
        <v>104</v>
      </c>
      <c r="C142" s="1">
        <v>152</v>
      </c>
      <c r="D142" s="1">
        <v>8.9263</v>
      </c>
      <c r="E142" s="1">
        <v>0</v>
      </c>
      <c r="F142" s="1">
        <v>2.073360274</v>
      </c>
      <c r="G142" s="1">
        <v>0.3167</v>
      </c>
      <c r="H142" s="1">
        <v>0.0283008683</v>
      </c>
      <c r="I142" s="1">
        <v>-1.5482</v>
      </c>
      <c r="J142" s="1" t="s">
        <v>202</v>
      </c>
      <c r="K142" s="1" t="s">
        <v>203</v>
      </c>
      <c r="L142" s="1" t="s">
        <v>25</v>
      </c>
      <c r="M142" s="1" t="s">
        <v>25</v>
      </c>
      <c r="N142" s="1">
        <f t="shared" si="24"/>
        <v>0.013649759115622</v>
      </c>
      <c r="O142" s="1">
        <f t="shared" si="25"/>
        <v>-1.86487501277555</v>
      </c>
      <c r="P142" s="1">
        <f t="shared" si="26"/>
        <v>25.6974480760011</v>
      </c>
      <c r="Q142" s="1">
        <f t="shared" si="27"/>
        <v>34.8094851519706</v>
      </c>
      <c r="R142" s="1">
        <f t="shared" si="28"/>
        <v>3.9375</v>
      </c>
      <c r="S142" s="1">
        <f t="shared" si="29"/>
        <v>135.489210285398</v>
      </c>
      <c r="T142" s="1">
        <f t="shared" si="30"/>
        <v>79.6787031885619</v>
      </c>
      <c r="V142" s="1">
        <v>25.6974480760011</v>
      </c>
      <c r="W142" s="1">
        <v>34.8094851519706</v>
      </c>
      <c r="X142" s="1">
        <v>135.489210285398</v>
      </c>
      <c r="Y142" s="1">
        <v>79.6787031885619</v>
      </c>
      <c r="AA142" s="1">
        <v>-1.86487501277555</v>
      </c>
      <c r="AB142" s="1">
        <v>0.0215</v>
      </c>
      <c r="AC142" s="1">
        <f t="shared" si="31"/>
        <v>-1.66756154008439</v>
      </c>
      <c r="AD142" s="1">
        <f t="shared" si="32"/>
        <v>0.0389326065054433</v>
      </c>
      <c r="AG142" s="1">
        <f t="shared" si="33"/>
        <v>1.31631945581395</v>
      </c>
      <c r="AH142" s="1">
        <f t="shared" si="34"/>
        <v>0.119361300418356</v>
      </c>
      <c r="AI142" s="1">
        <f t="shared" si="35"/>
        <v>0.0389425623525742</v>
      </c>
    </row>
    <row r="143" s="1" customFormat="1" spans="1:35">
      <c r="A143" s="1">
        <v>252</v>
      </c>
      <c r="B143" s="1">
        <v>98</v>
      </c>
      <c r="C143" s="1">
        <v>154</v>
      </c>
      <c r="D143" s="1">
        <v>6.2171</v>
      </c>
      <c r="E143" s="1">
        <v>0</v>
      </c>
      <c r="F143" s="1">
        <v>86130536.41</v>
      </c>
      <c r="G143" s="1">
        <v>7.9352</v>
      </c>
      <c r="H143" s="1">
        <v>7105896.229</v>
      </c>
      <c r="I143" s="1">
        <v>6.8516</v>
      </c>
      <c r="J143" s="1" t="s">
        <v>204</v>
      </c>
      <c r="K143" s="1" t="s">
        <v>197</v>
      </c>
      <c r="L143" s="1" t="s">
        <v>25</v>
      </c>
      <c r="M143" s="1" t="s">
        <v>25</v>
      </c>
      <c r="N143" s="1">
        <f t="shared" si="24"/>
        <v>0.0825014742178592</v>
      </c>
      <c r="O143" s="1">
        <f t="shared" si="25"/>
        <v>-1.08353829097782</v>
      </c>
      <c r="P143" s="1">
        <f t="shared" si="26"/>
        <v>24.8797757339234</v>
      </c>
      <c r="Q143" s="1">
        <f t="shared" si="27"/>
        <v>39.3035835276326</v>
      </c>
      <c r="R143" s="1">
        <f t="shared" si="28"/>
        <v>3.93650793650794</v>
      </c>
      <c r="S143" s="1">
        <f t="shared" si="29"/>
        <v>152.778720283132</v>
      </c>
      <c r="T143" s="1">
        <f t="shared" si="30"/>
        <v>77.1255059183381</v>
      </c>
      <c r="V143" s="1">
        <v>24.8797757339234</v>
      </c>
      <c r="W143" s="1">
        <v>39.3035835276326</v>
      </c>
      <c r="X143" s="1">
        <v>152.778720283132</v>
      </c>
      <c r="Y143" s="1">
        <v>77.1255059183381</v>
      </c>
      <c r="AA143" s="1">
        <v>-1.08353829097782</v>
      </c>
      <c r="AB143" s="1">
        <v>0.0632</v>
      </c>
      <c r="AC143" s="1">
        <f t="shared" si="31"/>
        <v>-1.19928292171761</v>
      </c>
      <c r="AD143" s="1">
        <f t="shared" si="32"/>
        <v>0.0133968195450915</v>
      </c>
      <c r="AG143" s="1">
        <f t="shared" si="33"/>
        <v>112435066.914557</v>
      </c>
      <c r="AH143" s="1">
        <f t="shared" si="34"/>
        <v>8.05090178269505</v>
      </c>
      <c r="AI143" s="1">
        <f t="shared" si="35"/>
        <v>0.0133869025188129</v>
      </c>
    </row>
    <row r="144" s="1" customFormat="1" spans="1:35">
      <c r="A144" s="1">
        <v>254</v>
      </c>
      <c r="B144" s="1">
        <v>100</v>
      </c>
      <c r="C144" s="1">
        <v>154</v>
      </c>
      <c r="D144" s="1">
        <v>7.3077</v>
      </c>
      <c r="E144" s="1">
        <v>0</v>
      </c>
      <c r="F144" s="1">
        <v>11664</v>
      </c>
      <c r="G144" s="1">
        <v>4.0668</v>
      </c>
      <c r="H144" s="1">
        <v>470.9147007</v>
      </c>
      <c r="I144" s="1">
        <v>2.6729</v>
      </c>
      <c r="J144" s="1" t="s">
        <v>205</v>
      </c>
      <c r="K144" s="1" t="s">
        <v>198</v>
      </c>
      <c r="L144" s="1" t="s">
        <v>25</v>
      </c>
      <c r="M144" s="1" t="s">
        <v>25</v>
      </c>
      <c r="N144" s="1">
        <f t="shared" si="24"/>
        <v>0.0403733453960905</v>
      </c>
      <c r="O144" s="1">
        <f t="shared" si="25"/>
        <v>-1.39390526280504</v>
      </c>
      <c r="P144" s="1">
        <f t="shared" si="26"/>
        <v>25.1655032363013</v>
      </c>
      <c r="Q144" s="1">
        <f t="shared" si="27"/>
        <v>36.99215609004</v>
      </c>
      <c r="R144" s="1">
        <f t="shared" si="28"/>
        <v>3.93700787401575</v>
      </c>
      <c r="S144" s="1">
        <f t="shared" si="29"/>
        <v>143.862915695998</v>
      </c>
      <c r="T144" s="1">
        <f t="shared" si="30"/>
        <v>78.0130524886283</v>
      </c>
      <c r="V144" s="1">
        <v>25.1655032363013</v>
      </c>
      <c r="W144" s="1">
        <v>36.99215609004</v>
      </c>
      <c r="X144" s="1">
        <v>143.862915695998</v>
      </c>
      <c r="Y144" s="1">
        <v>78.0130524886283</v>
      </c>
      <c r="AA144" s="1">
        <v>-1.39390526280504</v>
      </c>
      <c r="AB144" s="1">
        <v>0.0388</v>
      </c>
      <c r="AC144" s="1">
        <f t="shared" si="31"/>
        <v>-1.41116827440579</v>
      </c>
      <c r="AD144" s="1">
        <f t="shared" si="32"/>
        <v>0.000298011569527727</v>
      </c>
      <c r="AG144" s="1">
        <f t="shared" si="33"/>
        <v>12136.9768221649</v>
      </c>
      <c r="AH144" s="1">
        <f t="shared" si="34"/>
        <v>4.08411052257465</v>
      </c>
      <c r="AI144" s="1">
        <f t="shared" si="35"/>
        <v>0.00029965419180745</v>
      </c>
    </row>
    <row r="145" s="1" customFormat="1" spans="1:35">
      <c r="A145" s="1">
        <v>256</v>
      </c>
      <c r="B145" s="1">
        <v>102</v>
      </c>
      <c r="C145" s="1">
        <v>154</v>
      </c>
      <c r="D145" s="1">
        <v>8.5813</v>
      </c>
      <c r="E145" s="1">
        <v>0</v>
      </c>
      <c r="F145" s="1">
        <v>2.91</v>
      </c>
      <c r="G145" s="1">
        <v>0.4639</v>
      </c>
      <c r="H145" s="1">
        <v>0.0655408531</v>
      </c>
      <c r="I145" s="1">
        <v>-1.1835</v>
      </c>
      <c r="J145" s="1" t="s">
        <v>206</v>
      </c>
      <c r="K145" s="1" t="s">
        <v>199</v>
      </c>
      <c r="L145" s="1" t="s">
        <v>25</v>
      </c>
      <c r="M145" s="1" t="s">
        <v>25</v>
      </c>
      <c r="N145" s="1">
        <f t="shared" si="24"/>
        <v>0.0225226299312715</v>
      </c>
      <c r="O145" s="1">
        <f t="shared" si="25"/>
        <v>-1.64738089899156</v>
      </c>
      <c r="P145" s="1">
        <f t="shared" si="26"/>
        <v>25.4491577307192</v>
      </c>
      <c r="Q145" s="1">
        <f t="shared" si="27"/>
        <v>34.8195880942729</v>
      </c>
      <c r="R145" s="1">
        <f t="shared" si="28"/>
        <v>3.9375</v>
      </c>
      <c r="S145" s="1">
        <f t="shared" si="29"/>
        <v>135.476427722282</v>
      </c>
      <c r="T145" s="1">
        <f t="shared" si="30"/>
        <v>78.8936721897223</v>
      </c>
      <c r="V145" s="1">
        <v>25.4491577307192</v>
      </c>
      <c r="W145" s="1">
        <v>34.8195880942729</v>
      </c>
      <c r="X145" s="1">
        <v>135.476427722282</v>
      </c>
      <c r="Y145" s="1">
        <v>78.8936721897223</v>
      </c>
      <c r="AA145" s="1">
        <v>-1.64738089899156</v>
      </c>
      <c r="AB145" s="1">
        <v>0.0249</v>
      </c>
      <c r="AC145" s="1">
        <f t="shared" si="31"/>
        <v>-1.60380065290426</v>
      </c>
      <c r="AD145" s="1">
        <f t="shared" si="32"/>
        <v>0.0018992378490293</v>
      </c>
      <c r="AG145" s="1">
        <f t="shared" si="33"/>
        <v>2.6321627751004</v>
      </c>
      <c r="AH145" s="1">
        <f t="shared" si="34"/>
        <v>0.42031274289861</v>
      </c>
      <c r="AI145" s="1">
        <f t="shared" si="35"/>
        <v>0.00189984898162263</v>
      </c>
    </row>
    <row r="146" s="1" customFormat="1" spans="1:35">
      <c r="A146" s="1">
        <v>258</v>
      </c>
      <c r="B146" s="1">
        <v>104</v>
      </c>
      <c r="C146" s="1">
        <v>154</v>
      </c>
      <c r="D146" s="1">
        <v>9.1923</v>
      </c>
      <c r="E146" s="1">
        <v>0</v>
      </c>
      <c r="F146" s="1">
        <v>0.1045454545</v>
      </c>
      <c r="G146" s="1">
        <v>-0.9807</v>
      </c>
      <c r="H146" s="1">
        <v>0.004012207354</v>
      </c>
      <c r="I146" s="1">
        <v>-2.3966</v>
      </c>
      <c r="J146" s="1" t="s">
        <v>207</v>
      </c>
      <c r="K146" s="1" t="s">
        <v>200</v>
      </c>
      <c r="L146" s="1" t="s">
        <v>25</v>
      </c>
      <c r="M146" s="1" t="s">
        <v>25</v>
      </c>
      <c r="N146" s="1">
        <f t="shared" si="24"/>
        <v>0.0383776355766859</v>
      </c>
      <c r="O146" s="1">
        <f t="shared" si="25"/>
        <v>-1.41592178540121</v>
      </c>
      <c r="P146" s="1">
        <f t="shared" si="26"/>
        <v>25.7307998920235</v>
      </c>
      <c r="Q146" s="1">
        <f t="shared" si="27"/>
        <v>34.3021423222668</v>
      </c>
      <c r="R146" s="1">
        <f t="shared" si="28"/>
        <v>3.93798449612403</v>
      </c>
      <c r="S146" s="1">
        <f t="shared" si="29"/>
        <v>133.522690128542</v>
      </c>
      <c r="T146" s="1">
        <f t="shared" si="30"/>
        <v>79.7675716436241</v>
      </c>
      <c r="V146" s="1">
        <v>25.7307998920235</v>
      </c>
      <c r="W146" s="1">
        <v>34.3021423222668</v>
      </c>
      <c r="X146" s="1">
        <v>133.522690128542</v>
      </c>
      <c r="Y146" s="1">
        <v>79.7675716436241</v>
      </c>
      <c r="AA146" s="1">
        <v>-1.41592178540121</v>
      </c>
      <c r="AB146" s="1">
        <v>0.0198</v>
      </c>
      <c r="AC146" s="1">
        <f t="shared" si="31"/>
        <v>-1.70333480973847</v>
      </c>
      <c r="AD146" s="1">
        <f t="shared" si="32"/>
        <v>0.0826062465586897</v>
      </c>
      <c r="AG146" s="1">
        <f t="shared" si="33"/>
        <v>0.202636735050505</v>
      </c>
      <c r="AH146" s="1">
        <f t="shared" si="34"/>
        <v>-0.693281820656181</v>
      </c>
      <c r="AI146" s="1">
        <f t="shared" si="35"/>
        <v>0.0826092098173159</v>
      </c>
    </row>
    <row r="147" s="1" customFormat="1" spans="1:35">
      <c r="A147" s="1">
        <v>260</v>
      </c>
      <c r="B147" s="1">
        <v>106</v>
      </c>
      <c r="C147" s="1">
        <v>154</v>
      </c>
      <c r="D147" s="1">
        <v>9.9013</v>
      </c>
      <c r="E147" s="1">
        <v>0</v>
      </c>
      <c r="F147" s="1">
        <v>0.01228287841</v>
      </c>
      <c r="G147" s="1">
        <v>-1.9107</v>
      </c>
      <c r="H147" s="1">
        <v>0.0001712009501</v>
      </c>
      <c r="I147" s="1">
        <v>-3.7665</v>
      </c>
      <c r="J147" s="1" t="s">
        <v>208</v>
      </c>
      <c r="K147" s="1" t="s">
        <v>202</v>
      </c>
      <c r="L147" s="1" t="s">
        <v>25</v>
      </c>
      <c r="M147" s="1" t="s">
        <v>25</v>
      </c>
      <c r="N147" s="1">
        <f t="shared" si="24"/>
        <v>0.0139381783638449</v>
      </c>
      <c r="O147" s="1">
        <f t="shared" si="25"/>
        <v>-1.85579398220829</v>
      </c>
      <c r="P147" s="1">
        <f t="shared" si="26"/>
        <v>26.0104874171775</v>
      </c>
      <c r="Q147" s="1">
        <f t="shared" si="27"/>
        <v>33.6867997996983</v>
      </c>
      <c r="R147" s="1">
        <f t="shared" si="28"/>
        <v>3.93846153846154</v>
      </c>
      <c r="S147" s="1">
        <f t="shared" si="29"/>
        <v>131.183897455336</v>
      </c>
      <c r="T147" s="1">
        <f t="shared" si="30"/>
        <v>80.6349471932719</v>
      </c>
      <c r="V147" s="1">
        <v>26.0104874171775</v>
      </c>
      <c r="W147" s="1">
        <v>33.6867997996983</v>
      </c>
      <c r="X147" s="1">
        <v>131.183897455336</v>
      </c>
      <c r="Y147" s="1">
        <v>80.6349471932719</v>
      </c>
      <c r="AA147" s="1">
        <v>-1.85579398220829</v>
      </c>
      <c r="AB147" s="1">
        <v>0.0158</v>
      </c>
      <c r="AC147" s="1">
        <f t="shared" si="31"/>
        <v>-1.80134291304558</v>
      </c>
      <c r="AD147" s="1">
        <f t="shared" si="32"/>
        <v>0.00296491893296252</v>
      </c>
      <c r="AG147" s="1">
        <f t="shared" si="33"/>
        <v>0.0108355031708861</v>
      </c>
      <c r="AH147" s="1">
        <f t="shared" si="34"/>
        <v>-1.96515091643781</v>
      </c>
      <c r="AI147" s="1">
        <f t="shared" si="35"/>
        <v>0.0029649023009171</v>
      </c>
    </row>
    <row r="148" s="1" customFormat="1" spans="1:35">
      <c r="A148" s="1">
        <v>254</v>
      </c>
      <c r="B148" s="1">
        <v>98</v>
      </c>
      <c r="C148" s="1">
        <v>156</v>
      </c>
      <c r="D148" s="1">
        <v>5.9263</v>
      </c>
      <c r="E148" s="1">
        <v>0</v>
      </c>
      <c r="F148" s="1">
        <v>1675384615</v>
      </c>
      <c r="G148" s="1">
        <v>9.2241</v>
      </c>
      <c r="H148" s="1">
        <v>204598125.3</v>
      </c>
      <c r="I148" s="1">
        <v>8.3109</v>
      </c>
      <c r="J148" s="1" t="s">
        <v>209</v>
      </c>
      <c r="K148" s="1" t="s">
        <v>210</v>
      </c>
      <c r="L148" s="1" t="s">
        <v>25</v>
      </c>
      <c r="M148" s="1" t="s">
        <v>25</v>
      </c>
      <c r="N148" s="1">
        <f t="shared" si="24"/>
        <v>0.122120093182305</v>
      </c>
      <c r="O148" s="1">
        <f t="shared" si="25"/>
        <v>-0.913212872989938</v>
      </c>
      <c r="P148" s="1">
        <f t="shared" si="26"/>
        <v>24.9125771865049</v>
      </c>
      <c r="Q148" s="1">
        <f t="shared" si="27"/>
        <v>40.2563374060312</v>
      </c>
      <c r="R148" s="1">
        <f t="shared" si="28"/>
        <v>3.93700787401575</v>
      </c>
      <c r="S148" s="1">
        <f t="shared" si="29"/>
        <v>156.492148890975</v>
      </c>
      <c r="T148" s="1">
        <f t="shared" si="30"/>
        <v>77.2128974650525</v>
      </c>
      <c r="V148" s="1">
        <v>24.9125771865049</v>
      </c>
      <c r="W148" s="1">
        <v>40.2563374060312</v>
      </c>
      <c r="X148" s="1">
        <v>156.492148890975</v>
      </c>
      <c r="Y148" s="1">
        <v>77.2128974650525</v>
      </c>
      <c r="AA148" s="1">
        <v>-0.913212872989938</v>
      </c>
      <c r="AB148" s="1">
        <v>0.0695</v>
      </c>
      <c r="AC148" s="1">
        <f t="shared" si="31"/>
        <v>-1.15801519540989</v>
      </c>
      <c r="AD148" s="1">
        <f t="shared" si="32"/>
        <v>0.0599281770622002</v>
      </c>
      <c r="AG148" s="1">
        <f t="shared" si="33"/>
        <v>2943857917.98561</v>
      </c>
      <c r="AH148" s="1">
        <f t="shared" si="34"/>
        <v>9.46891684543317</v>
      </c>
      <c r="AI148" s="1">
        <f t="shared" si="35"/>
        <v>0.0599352878078473</v>
      </c>
    </row>
    <row r="149" s="1" customFormat="1" spans="1:35">
      <c r="A149" s="1">
        <v>256</v>
      </c>
      <c r="B149" s="1">
        <v>100</v>
      </c>
      <c r="C149" s="1">
        <v>156</v>
      </c>
      <c r="D149" s="1">
        <v>7.0277</v>
      </c>
      <c r="E149" s="1">
        <v>0</v>
      </c>
      <c r="F149" s="1">
        <v>116309.9631</v>
      </c>
      <c r="G149" s="1">
        <v>5.0656</v>
      </c>
      <c r="H149" s="1">
        <v>6821.07682</v>
      </c>
      <c r="I149" s="1">
        <v>3.8339</v>
      </c>
      <c r="J149" s="1" t="s">
        <v>211</v>
      </c>
      <c r="K149" s="1" t="s">
        <v>204</v>
      </c>
      <c r="L149" s="1" t="s">
        <v>25</v>
      </c>
      <c r="M149" s="1" t="s">
        <v>25</v>
      </c>
      <c r="N149" s="1">
        <f t="shared" si="24"/>
        <v>0.0586456795118698</v>
      </c>
      <c r="O149" s="1">
        <f t="shared" si="25"/>
        <v>-1.23176397729558</v>
      </c>
      <c r="P149" s="1">
        <f t="shared" si="26"/>
        <v>25.1984209978975</v>
      </c>
      <c r="Q149" s="1">
        <f t="shared" si="27"/>
        <v>37.721885546</v>
      </c>
      <c r="R149" s="1">
        <f t="shared" si="28"/>
        <v>3.9375</v>
      </c>
      <c r="S149" s="1">
        <f t="shared" si="29"/>
        <v>146.710010364562</v>
      </c>
      <c r="T149" s="1">
        <f t="shared" si="30"/>
        <v>78.1007508372856</v>
      </c>
      <c r="V149" s="1">
        <v>25.1984209978975</v>
      </c>
      <c r="W149" s="1">
        <v>37.721885546</v>
      </c>
      <c r="X149" s="1">
        <v>146.710010364562</v>
      </c>
      <c r="Y149" s="1">
        <v>78.1007508372856</v>
      </c>
      <c r="AA149" s="1">
        <v>-1.23176397729558</v>
      </c>
      <c r="AB149" s="1">
        <v>0.0414</v>
      </c>
      <c r="AC149" s="1">
        <f t="shared" si="31"/>
        <v>-1.3829996588791</v>
      </c>
      <c r="AD149" s="1">
        <f t="shared" si="32"/>
        <v>0.0228722313840322</v>
      </c>
      <c r="AG149" s="1">
        <f t="shared" si="33"/>
        <v>164760.309661836</v>
      </c>
      <c r="AH149" s="1">
        <f t="shared" si="34"/>
        <v>5.21685259952801</v>
      </c>
      <c r="AI149" s="1">
        <f t="shared" si="35"/>
        <v>0.02287734886398</v>
      </c>
    </row>
    <row r="150" s="1" customFormat="1" spans="1:35">
      <c r="A150" s="1">
        <v>258</v>
      </c>
      <c r="B150" s="1">
        <v>102</v>
      </c>
      <c r="C150" s="1">
        <v>156</v>
      </c>
      <c r="D150" s="1">
        <v>8.1525</v>
      </c>
      <c r="E150" s="1">
        <v>0</v>
      </c>
      <c r="F150" s="1">
        <v>120</v>
      </c>
      <c r="G150" s="1">
        <v>2.0792</v>
      </c>
      <c r="H150" s="1">
        <v>1.723455105</v>
      </c>
      <c r="I150" s="1">
        <v>0.2364</v>
      </c>
      <c r="J150" s="1" t="s">
        <v>212</v>
      </c>
      <c r="K150" s="1" t="s">
        <v>205</v>
      </c>
      <c r="L150" s="1" t="s">
        <v>25</v>
      </c>
      <c r="M150" s="1" t="s">
        <v>25</v>
      </c>
      <c r="N150" s="1">
        <f t="shared" si="24"/>
        <v>0.014362125875</v>
      </c>
      <c r="O150" s="1">
        <f t="shared" si="25"/>
        <v>-1.84278127127419</v>
      </c>
      <c r="P150" s="1">
        <f t="shared" si="26"/>
        <v>25.4821872994161</v>
      </c>
      <c r="Q150" s="1">
        <f t="shared" si="27"/>
        <v>35.7235629953379</v>
      </c>
      <c r="R150" s="1">
        <f t="shared" si="28"/>
        <v>3.93798449612403</v>
      </c>
      <c r="S150" s="1">
        <f t="shared" si="29"/>
        <v>139.002174072228</v>
      </c>
      <c r="T150" s="1">
        <f t="shared" si="30"/>
        <v>78.9816650721502</v>
      </c>
      <c r="V150" s="1">
        <v>25.4821872994161</v>
      </c>
      <c r="W150" s="1">
        <v>35.7235629953379</v>
      </c>
      <c r="X150" s="1">
        <v>139.002174072228</v>
      </c>
      <c r="Y150" s="1">
        <v>78.9816650721502</v>
      </c>
      <c r="AA150" s="1">
        <v>-1.84278127127419</v>
      </c>
      <c r="AB150" s="1">
        <v>0.027</v>
      </c>
      <c r="AC150" s="1">
        <f t="shared" si="31"/>
        <v>-1.56863623584101</v>
      </c>
      <c r="AD150" s="1">
        <f t="shared" si="32"/>
        <v>0.0751555004526581</v>
      </c>
      <c r="AG150" s="1">
        <f t="shared" si="33"/>
        <v>63.8316705555556</v>
      </c>
      <c r="AH150" s="1">
        <f t="shared" si="34"/>
        <v>1.80503621061445</v>
      </c>
      <c r="AI150" s="1">
        <f t="shared" si="35"/>
        <v>0.0751657834102466</v>
      </c>
    </row>
    <row r="151" s="1" customFormat="1" spans="1:35">
      <c r="A151" s="1">
        <v>260</v>
      </c>
      <c r="B151" s="1">
        <v>104</v>
      </c>
      <c r="C151" s="1">
        <v>156</v>
      </c>
      <c r="D151" s="1">
        <v>8.9033</v>
      </c>
      <c r="E151" s="1">
        <v>0</v>
      </c>
      <c r="F151" s="1">
        <v>1.05</v>
      </c>
      <c r="G151" s="1">
        <v>0.0212</v>
      </c>
      <c r="H151" s="1">
        <v>0.02925159172</v>
      </c>
      <c r="I151" s="1">
        <v>-1.5339</v>
      </c>
      <c r="J151" s="1" t="s">
        <v>213</v>
      </c>
      <c r="K151" s="1" t="s">
        <v>206</v>
      </c>
      <c r="L151" s="1" t="s">
        <v>25</v>
      </c>
      <c r="M151" s="1" t="s">
        <v>25</v>
      </c>
      <c r="N151" s="1">
        <f t="shared" si="24"/>
        <v>0.0278586587809524</v>
      </c>
      <c r="O151" s="1">
        <f t="shared" si="25"/>
        <v>-1.55503979595415</v>
      </c>
      <c r="P151" s="1">
        <f t="shared" si="26"/>
        <v>25.7639369484058</v>
      </c>
      <c r="Q151" s="1">
        <f t="shared" si="27"/>
        <v>34.8544180287523</v>
      </c>
      <c r="R151" s="1">
        <f t="shared" si="28"/>
        <v>3.93846153846154</v>
      </c>
      <c r="S151" s="1">
        <f t="shared" si="29"/>
        <v>135.680666438362</v>
      </c>
      <c r="T151" s="1">
        <f t="shared" si="30"/>
        <v>79.855847306731</v>
      </c>
      <c r="V151" s="1">
        <v>25.7639369484058</v>
      </c>
      <c r="W151" s="1">
        <v>34.8544180287523</v>
      </c>
      <c r="X151" s="1">
        <v>135.680666438362</v>
      </c>
      <c r="Y151" s="1">
        <v>79.855847306731</v>
      </c>
      <c r="AA151" s="1">
        <v>-1.55503979595415</v>
      </c>
      <c r="AB151" s="1">
        <v>0.0206</v>
      </c>
      <c r="AC151" s="1">
        <f t="shared" si="31"/>
        <v>-1.68613277963085</v>
      </c>
      <c r="AD151" s="1">
        <f t="shared" si="32"/>
        <v>0.0171853703692586</v>
      </c>
      <c r="AG151" s="1">
        <f t="shared" si="33"/>
        <v>1.41998018058252</v>
      </c>
      <c r="AH151" s="1">
        <f t="shared" si="34"/>
        <v>0.152282282746639</v>
      </c>
      <c r="AI151" s="1">
        <f t="shared" si="35"/>
        <v>0.0171825648500697</v>
      </c>
    </row>
    <row r="152" s="1" customFormat="1" spans="1:35">
      <c r="A152" s="1">
        <v>264</v>
      </c>
      <c r="B152" s="1">
        <v>108</v>
      </c>
      <c r="C152" s="1">
        <v>156</v>
      </c>
      <c r="D152" s="1">
        <v>10.5903</v>
      </c>
      <c r="E152" s="1">
        <v>0</v>
      </c>
      <c r="F152" s="1">
        <v>0.00108</v>
      </c>
      <c r="G152" s="1">
        <v>-2.9666</v>
      </c>
      <c r="H152" s="1">
        <v>1.065548692e-5</v>
      </c>
      <c r="I152" s="1">
        <v>-4.9724</v>
      </c>
      <c r="J152" s="1" t="s">
        <v>214</v>
      </c>
      <c r="K152" s="1" t="s">
        <v>208</v>
      </c>
      <c r="L152" s="1" t="s">
        <v>25</v>
      </c>
      <c r="M152" s="1" t="s">
        <v>25</v>
      </c>
      <c r="N152" s="1">
        <f t="shared" si="24"/>
        <v>0.00986619159259259</v>
      </c>
      <c r="O152" s="1">
        <f t="shared" si="25"/>
        <v>-2.00585045518263</v>
      </c>
      <c r="P152" s="1">
        <f t="shared" si="26"/>
        <v>26.3216149823505</v>
      </c>
      <c r="Q152" s="1">
        <f t="shared" si="27"/>
        <v>33.1871244593468</v>
      </c>
      <c r="R152" s="1">
        <f t="shared" si="28"/>
        <v>3.93939393939394</v>
      </c>
      <c r="S152" s="1">
        <f t="shared" si="29"/>
        <v>129.299378000842</v>
      </c>
      <c r="T152" s="1">
        <f t="shared" si="30"/>
        <v>81.5847934933849</v>
      </c>
      <c r="V152" s="1">
        <v>26.3216149823505</v>
      </c>
      <c r="W152" s="1">
        <v>33.1871244593468</v>
      </c>
      <c r="X152" s="1">
        <v>129.299378000842</v>
      </c>
      <c r="Y152" s="1">
        <v>81.5847934933849</v>
      </c>
      <c r="AA152" s="1">
        <v>-2.00585045518263</v>
      </c>
      <c r="AB152" s="1">
        <v>0.0125</v>
      </c>
      <c r="AC152" s="1">
        <f t="shared" si="31"/>
        <v>-1.90308998699194</v>
      </c>
      <c r="AD152" s="1">
        <f t="shared" si="32"/>
        <v>0.0105597138227691</v>
      </c>
      <c r="AG152" s="1">
        <f t="shared" si="33"/>
        <v>0.0008524389536</v>
      </c>
      <c r="AH152" s="1">
        <f t="shared" si="34"/>
        <v>-3.06933671270374</v>
      </c>
      <c r="AI152" s="1">
        <f t="shared" si="35"/>
        <v>0.0105548321371707</v>
      </c>
    </row>
    <row r="153" s="1" customFormat="1" spans="1:35">
      <c r="A153" s="1">
        <v>268</v>
      </c>
      <c r="B153" s="1">
        <v>108</v>
      </c>
      <c r="C153" s="1">
        <v>160</v>
      </c>
      <c r="D153" s="1">
        <v>9.6253</v>
      </c>
      <c r="E153" s="1">
        <v>0</v>
      </c>
      <c r="F153" s="1">
        <v>1.42</v>
      </c>
      <c r="G153" s="1">
        <v>0.1523</v>
      </c>
      <c r="H153" s="1">
        <v>0.003653236387</v>
      </c>
      <c r="I153" s="1">
        <v>-2.4373</v>
      </c>
      <c r="J153" s="1" t="s">
        <v>215</v>
      </c>
      <c r="K153" s="1" t="s">
        <v>216</v>
      </c>
      <c r="L153" s="1" t="s">
        <v>25</v>
      </c>
      <c r="M153" s="1" t="s">
        <v>25</v>
      </c>
      <c r="N153" s="1">
        <f t="shared" si="24"/>
        <v>0.00257270168098592</v>
      </c>
      <c r="O153" s="1">
        <f t="shared" si="25"/>
        <v>-2.58961056972159</v>
      </c>
      <c r="P153" s="1">
        <f t="shared" si="26"/>
        <v>26.387667925469</v>
      </c>
      <c r="Q153" s="1">
        <f t="shared" si="27"/>
        <v>34.8110095408841</v>
      </c>
      <c r="R153" s="1">
        <f t="shared" si="28"/>
        <v>3.94029850746269</v>
      </c>
      <c r="S153" s="1">
        <f t="shared" si="29"/>
        <v>135.641719252319</v>
      </c>
      <c r="T153" s="1">
        <f t="shared" si="30"/>
        <v>81.7606832527393</v>
      </c>
      <c r="V153" s="1">
        <v>26.387667925469</v>
      </c>
      <c r="W153" s="1">
        <v>34.8110095408841</v>
      </c>
      <c r="X153" s="1">
        <v>135.641719252319</v>
      </c>
      <c r="Y153" s="1">
        <v>81.7606832527393</v>
      </c>
      <c r="AA153" s="1">
        <v>-2.58961056972159</v>
      </c>
      <c r="AB153" s="1">
        <v>0.0143</v>
      </c>
      <c r="AC153" s="1">
        <f t="shared" si="31"/>
        <v>-1.84466396253494</v>
      </c>
      <c r="AD153" s="1">
        <f t="shared" si="32"/>
        <v>0.554945447558904</v>
      </c>
      <c r="AG153" s="1">
        <f t="shared" si="33"/>
        <v>0.255471076013986</v>
      </c>
      <c r="AH153" s="1">
        <f t="shared" si="34"/>
        <v>-0.592658262803596</v>
      </c>
      <c r="AI153" s="1">
        <f t="shared" si="35"/>
        <v>0.554962813319352</v>
      </c>
    </row>
    <row r="154" s="1" customFormat="1" spans="1:35">
      <c r="A154" s="1">
        <v>270</v>
      </c>
      <c r="B154" s="1">
        <v>110</v>
      </c>
      <c r="C154" s="1">
        <v>160</v>
      </c>
      <c r="D154" s="1">
        <v>11.1153</v>
      </c>
      <c r="E154" s="1">
        <v>0</v>
      </c>
      <c r="F154" s="1">
        <v>0.000205</v>
      </c>
      <c r="G154" s="1">
        <v>-3.6882</v>
      </c>
      <c r="H154" s="1">
        <v>2.039444155e-6</v>
      </c>
      <c r="I154" s="1">
        <v>-5.6905</v>
      </c>
      <c r="J154" s="1" t="s">
        <v>217</v>
      </c>
      <c r="K154" s="1" t="s">
        <v>218</v>
      </c>
      <c r="L154" s="1" t="s">
        <v>25</v>
      </c>
      <c r="M154" s="1" t="s">
        <v>25</v>
      </c>
      <c r="N154" s="1">
        <f t="shared" si="24"/>
        <v>0.00994850807317073</v>
      </c>
      <c r="O154" s="1">
        <f t="shared" si="25"/>
        <v>-2.00224204329153</v>
      </c>
      <c r="P154" s="1">
        <f t="shared" si="26"/>
        <v>26.66389783416</v>
      </c>
      <c r="Q154" s="1">
        <f t="shared" si="27"/>
        <v>32.993781258294</v>
      </c>
      <c r="R154" s="1">
        <f t="shared" si="28"/>
        <v>3.94074074074074</v>
      </c>
      <c r="S154" s="1">
        <f t="shared" si="29"/>
        <v>128.612176749765</v>
      </c>
      <c r="T154" s="1">
        <f t="shared" si="30"/>
        <v>82.6163222445642</v>
      </c>
      <c r="V154" s="1">
        <v>26.66389783416</v>
      </c>
      <c r="W154" s="1">
        <v>32.993781258294</v>
      </c>
      <c r="X154" s="1">
        <v>128.612176749765</v>
      </c>
      <c r="Y154" s="1">
        <v>82.6163222445642</v>
      </c>
      <c r="AA154" s="1">
        <v>-2.00224204329153</v>
      </c>
      <c r="AB154" s="1">
        <v>0.0102</v>
      </c>
      <c r="AC154" s="1">
        <f t="shared" si="31"/>
        <v>-1.99139982823808</v>
      </c>
      <c r="AD154" s="1">
        <f t="shared" si="32"/>
        <v>0.000117553627265209</v>
      </c>
      <c r="AG154" s="1">
        <f t="shared" si="33"/>
        <v>0.000199945505392157</v>
      </c>
      <c r="AH154" s="1">
        <f t="shared" si="34"/>
        <v>-3.6990883539977</v>
      </c>
      <c r="AI154" s="1">
        <f t="shared" si="35"/>
        <v>0.000118556252779134</v>
      </c>
    </row>
    <row r="155" s="1" customFormat="1" spans="1:35">
      <c r="A155" s="1">
        <v>270</v>
      </c>
      <c r="B155" s="1">
        <v>108</v>
      </c>
      <c r="C155" s="1">
        <v>162</v>
      </c>
      <c r="D155" s="1">
        <v>9.0653</v>
      </c>
      <c r="E155" s="1">
        <v>0</v>
      </c>
      <c r="F155" s="1">
        <v>9</v>
      </c>
      <c r="G155" s="1">
        <v>0.9542</v>
      </c>
      <c r="H155" s="1">
        <v>0.1757998299</v>
      </c>
      <c r="I155" s="1">
        <v>-0.755</v>
      </c>
      <c r="J155" s="1" t="s">
        <v>219</v>
      </c>
      <c r="K155" s="1" t="s">
        <v>220</v>
      </c>
      <c r="L155" s="1" t="s">
        <v>25</v>
      </c>
      <c r="M155" s="1" t="s">
        <v>25</v>
      </c>
      <c r="N155" s="1">
        <f t="shared" si="24"/>
        <v>0.0195333144333333</v>
      </c>
      <c r="O155" s="1">
        <f t="shared" si="25"/>
        <v>-1.70922405891504</v>
      </c>
      <c r="P155" s="1">
        <f t="shared" si="26"/>
        <v>26.4203868171973</v>
      </c>
      <c r="Q155" s="1">
        <f t="shared" si="27"/>
        <v>35.8701064117777</v>
      </c>
      <c r="R155" s="1">
        <f t="shared" si="28"/>
        <v>3.94074074074074</v>
      </c>
      <c r="S155" s="1">
        <f t="shared" si="29"/>
        <v>139.776352220907</v>
      </c>
      <c r="T155" s="1">
        <f t="shared" si="30"/>
        <v>81.8477816125692</v>
      </c>
      <c r="V155" s="1">
        <v>26.4203868171973</v>
      </c>
      <c r="W155" s="1">
        <v>35.8701064117777</v>
      </c>
      <c r="X155" s="1">
        <v>139.776352220907</v>
      </c>
      <c r="Y155" s="1">
        <v>81.8477816125692</v>
      </c>
      <c r="AA155" s="1">
        <v>-1.70922405891504</v>
      </c>
      <c r="AB155" s="1">
        <v>0.0156</v>
      </c>
      <c r="AC155" s="1">
        <f t="shared" si="31"/>
        <v>-1.80687540164554</v>
      </c>
      <c r="AD155" s="1">
        <f t="shared" si="32"/>
        <v>0.00953578473706925</v>
      </c>
      <c r="AG155" s="1">
        <f t="shared" si="33"/>
        <v>11.2692198653846</v>
      </c>
      <c r="AH155" s="1">
        <f t="shared" si="34"/>
        <v>1.05189385216983</v>
      </c>
      <c r="AI155" s="1">
        <f t="shared" si="35"/>
        <v>0.00954408875177994</v>
      </c>
    </row>
    <row r="156" s="1" customFormat="1" spans="1:35">
      <c r="A156" s="1">
        <v>286</v>
      </c>
      <c r="B156" s="1">
        <v>114</v>
      </c>
      <c r="C156" s="1">
        <v>172</v>
      </c>
      <c r="D156" s="1">
        <v>10.3653</v>
      </c>
      <c r="E156" s="1">
        <v>0</v>
      </c>
      <c r="F156" s="1">
        <v>0.35</v>
      </c>
      <c r="G156" s="1">
        <v>-0.4559</v>
      </c>
      <c r="H156" s="1">
        <v>0.001572636911</v>
      </c>
      <c r="I156" s="1">
        <v>-2.8034</v>
      </c>
      <c r="J156" s="1" t="s">
        <v>221</v>
      </c>
      <c r="K156" s="1" t="s">
        <v>222</v>
      </c>
      <c r="L156" s="1" t="s">
        <v>25</v>
      </c>
      <c r="M156" s="1" t="s">
        <v>25</v>
      </c>
      <c r="N156" s="1">
        <f t="shared" si="24"/>
        <v>0.00449324831714286</v>
      </c>
      <c r="O156" s="1">
        <f t="shared" si="25"/>
        <v>-2.3474395796743</v>
      </c>
      <c r="P156" s="1">
        <f t="shared" si="26"/>
        <v>27.4060701176979</v>
      </c>
      <c r="Q156" s="1">
        <f t="shared" si="27"/>
        <v>35.4090204934952</v>
      </c>
      <c r="R156" s="1">
        <f t="shared" si="28"/>
        <v>3.94405594405594</v>
      </c>
      <c r="S156" s="1">
        <f t="shared" si="29"/>
        <v>138.174726446977</v>
      </c>
      <c r="T156" s="1">
        <f t="shared" si="30"/>
        <v>84.8287444938409</v>
      </c>
      <c r="V156" s="1">
        <v>27.4060701176979</v>
      </c>
      <c r="W156" s="1">
        <v>35.4090204934952</v>
      </c>
      <c r="X156" s="1">
        <v>138.174726446977</v>
      </c>
      <c r="Y156" s="1">
        <v>84.8287444938409</v>
      </c>
      <c r="AA156" s="1">
        <v>-2.3474395796743</v>
      </c>
      <c r="AB156" s="1">
        <v>0.0086</v>
      </c>
      <c r="AC156" s="1">
        <f t="shared" si="31"/>
        <v>-2.06550154875643</v>
      </c>
      <c r="AD156" s="1">
        <f t="shared" si="32"/>
        <v>0.0794890532778447</v>
      </c>
      <c r="AG156" s="1">
        <f t="shared" si="33"/>
        <v>0.182864757093023</v>
      </c>
      <c r="AH156" s="1">
        <f t="shared" si="34"/>
        <v>-0.737869986567591</v>
      </c>
      <c r="AI156" s="1">
        <f t="shared" si="35"/>
        <v>0.0795070733249275</v>
      </c>
    </row>
    <row r="157" s="1" customFormat="1" spans="1:35">
      <c r="A157" s="1">
        <v>288</v>
      </c>
      <c r="B157" s="1">
        <v>114</v>
      </c>
      <c r="C157" s="1">
        <v>174</v>
      </c>
      <c r="D157" s="1">
        <v>10.0653</v>
      </c>
      <c r="E157" s="1">
        <v>0</v>
      </c>
      <c r="F157" s="1">
        <v>0.75</v>
      </c>
      <c r="G157" s="1">
        <v>-0.1249</v>
      </c>
      <c r="H157" s="1">
        <v>0.01016007295</v>
      </c>
      <c r="I157" s="1">
        <v>-1.9931</v>
      </c>
      <c r="J157" s="1" t="s">
        <v>223</v>
      </c>
      <c r="K157" s="1" t="s">
        <v>224</v>
      </c>
      <c r="L157" s="1" t="s">
        <v>25</v>
      </c>
      <c r="M157" s="1" t="s">
        <v>25</v>
      </c>
      <c r="N157" s="1">
        <f t="shared" si="24"/>
        <v>0.0135467639333333</v>
      </c>
      <c r="O157" s="1">
        <f t="shared" si="25"/>
        <v>-1.86816443716932</v>
      </c>
      <c r="P157" s="1">
        <f t="shared" si="26"/>
        <v>27.4379192496074</v>
      </c>
      <c r="Q157" s="1">
        <f t="shared" si="27"/>
        <v>35.9328355212065</v>
      </c>
      <c r="R157" s="1">
        <f t="shared" si="28"/>
        <v>3.94444444444444</v>
      </c>
      <c r="S157" s="1">
        <f t="shared" si="29"/>
        <v>140.22568760616</v>
      </c>
      <c r="T157" s="1">
        <f t="shared" si="30"/>
        <v>84.9134265859589</v>
      </c>
      <c r="V157" s="1">
        <v>27.4379192496074</v>
      </c>
      <c r="W157" s="1">
        <v>35.9328355212065</v>
      </c>
      <c r="X157" s="1">
        <v>140.22568760616</v>
      </c>
      <c r="Y157" s="1">
        <v>84.9134265859589</v>
      </c>
      <c r="AA157" s="1">
        <v>-1.86816443716932</v>
      </c>
      <c r="AB157" s="1">
        <v>0.0088</v>
      </c>
      <c r="AC157" s="1">
        <f t="shared" si="31"/>
        <v>-2.05551732784983</v>
      </c>
      <c r="AD157" s="1">
        <f t="shared" si="32"/>
        <v>0.0351011056463436</v>
      </c>
      <c r="AG157" s="1">
        <f t="shared" si="33"/>
        <v>1.15455374431818</v>
      </c>
      <c r="AH157" s="1">
        <f t="shared" si="34"/>
        <v>0.0624141540722117</v>
      </c>
      <c r="AI157" s="1">
        <f t="shared" si="35"/>
        <v>0.0350865923157883</v>
      </c>
    </row>
    <row r="158" s="1" customFormat="1" spans="1:35">
      <c r="A158" s="1">
        <v>290</v>
      </c>
      <c r="B158" s="1">
        <v>116</v>
      </c>
      <c r="C158" s="1">
        <v>174</v>
      </c>
      <c r="D158" s="1">
        <v>11.0053</v>
      </c>
      <c r="E158" s="1">
        <v>0</v>
      </c>
      <c r="F158" s="1">
        <v>0.008</v>
      </c>
      <c r="G158" s="1">
        <v>-2.0969</v>
      </c>
      <c r="H158" s="1">
        <v>0.0001208128803</v>
      </c>
      <c r="I158" s="1">
        <v>-3.9179</v>
      </c>
      <c r="J158" s="1" t="s">
        <v>225</v>
      </c>
      <c r="K158" s="1" t="s">
        <v>221</v>
      </c>
      <c r="L158" s="1" t="s">
        <v>25</v>
      </c>
      <c r="M158" s="1" t="s">
        <v>25</v>
      </c>
      <c r="N158" s="1">
        <f t="shared" si="24"/>
        <v>0.0151016100375</v>
      </c>
      <c r="O158" s="1">
        <f t="shared" si="25"/>
        <v>-1.82097674852625</v>
      </c>
      <c r="P158" s="1">
        <f t="shared" si="26"/>
        <v>27.709498190531</v>
      </c>
      <c r="Q158" s="1">
        <f t="shared" si="27"/>
        <v>34.9668931430273</v>
      </c>
      <c r="R158" s="1">
        <f t="shared" si="28"/>
        <v>3.9448275862069</v>
      </c>
      <c r="S158" s="1">
        <f t="shared" si="29"/>
        <v>136.5047982419</v>
      </c>
      <c r="T158" s="1">
        <f t="shared" si="30"/>
        <v>85.7531549920573</v>
      </c>
      <c r="V158" s="1">
        <v>27.709498190531</v>
      </c>
      <c r="W158" s="1">
        <v>34.9668931430273</v>
      </c>
      <c r="X158" s="1">
        <v>136.5047982419</v>
      </c>
      <c r="Y158" s="1">
        <v>85.7531549920573</v>
      </c>
      <c r="AA158" s="1">
        <v>-1.82097674852625</v>
      </c>
      <c r="AB158" s="1">
        <v>0.0071</v>
      </c>
      <c r="AC158" s="1">
        <f t="shared" si="31"/>
        <v>-2.14874165128092</v>
      </c>
      <c r="AD158" s="1">
        <f t="shared" si="32"/>
        <v>0.107429831477781</v>
      </c>
      <c r="AG158" s="1">
        <f t="shared" si="33"/>
        <v>0.0170158986338028</v>
      </c>
      <c r="AH158" s="1">
        <f t="shared" si="34"/>
        <v>-1.76914511025338</v>
      </c>
      <c r="AI158" s="1">
        <f t="shared" si="35"/>
        <v>0.107423267752821</v>
      </c>
    </row>
    <row r="159" s="1" customFormat="1" spans="1:35">
      <c r="A159" s="1">
        <v>292</v>
      </c>
      <c r="B159" s="1">
        <v>116</v>
      </c>
      <c r="C159" s="1">
        <v>176</v>
      </c>
      <c r="D159" s="1">
        <v>10.7753</v>
      </c>
      <c r="E159" s="1">
        <v>0</v>
      </c>
      <c r="F159" s="1">
        <v>0.024</v>
      </c>
      <c r="G159" s="1">
        <v>-1.6198</v>
      </c>
      <c r="H159" s="1">
        <v>0.0004387711128</v>
      </c>
      <c r="I159" s="1">
        <v>-3.3578</v>
      </c>
      <c r="J159" s="1" t="s">
        <v>226</v>
      </c>
      <c r="K159" s="1" t="s">
        <v>223</v>
      </c>
      <c r="L159" s="1" t="s">
        <v>25</v>
      </c>
      <c r="M159" s="1" t="s">
        <v>25</v>
      </c>
      <c r="N159" s="1">
        <f t="shared" si="24"/>
        <v>0.0182821297</v>
      </c>
      <c r="O159" s="1">
        <f t="shared" si="25"/>
        <v>-1.73797321434158</v>
      </c>
      <c r="P159" s="1">
        <f t="shared" si="26"/>
        <v>27.7412570493233</v>
      </c>
      <c r="Q159" s="1">
        <f t="shared" si="27"/>
        <v>35.3381088411053</v>
      </c>
      <c r="R159" s="1">
        <f t="shared" si="28"/>
        <v>3.94520547945205</v>
      </c>
      <c r="S159" s="1">
        <f t="shared" si="29"/>
        <v>137.960568598452</v>
      </c>
      <c r="T159" s="1">
        <f t="shared" si="30"/>
        <v>85.8375819294608</v>
      </c>
      <c r="V159" s="1">
        <v>27.7412570493233</v>
      </c>
      <c r="W159" s="1">
        <v>35.3381088411053</v>
      </c>
      <c r="X159" s="1">
        <v>137.960568598452</v>
      </c>
      <c r="Y159" s="1">
        <v>85.8375819294608</v>
      </c>
      <c r="AA159" s="1">
        <v>-1.73797321434158</v>
      </c>
      <c r="AB159" s="1">
        <v>0.0071</v>
      </c>
      <c r="AC159" s="1">
        <f t="shared" si="31"/>
        <v>-2.14874165128092</v>
      </c>
      <c r="AD159" s="1">
        <f t="shared" si="32"/>
        <v>0.168730708785592</v>
      </c>
      <c r="AG159" s="1">
        <f t="shared" si="33"/>
        <v>0.0617987482816901</v>
      </c>
      <c r="AH159" s="1">
        <f t="shared" si="34"/>
        <v>-1.20902032134905</v>
      </c>
      <c r="AI159" s="1">
        <f t="shared" si="35"/>
        <v>0.168739944392576</v>
      </c>
    </row>
    <row r="160" s="1" customFormat="1" spans="1:35">
      <c r="A160" s="1">
        <v>294</v>
      </c>
      <c r="B160" s="1">
        <v>118</v>
      </c>
      <c r="C160" s="1">
        <v>176</v>
      </c>
      <c r="D160" s="1">
        <v>11.8353</v>
      </c>
      <c r="E160" s="1">
        <v>0</v>
      </c>
      <c r="F160" s="1">
        <v>0.00115</v>
      </c>
      <c r="G160" s="1">
        <v>-2.9393</v>
      </c>
      <c r="H160" s="1">
        <v>4.367719096e-6</v>
      </c>
      <c r="I160" s="1">
        <v>-5.3597</v>
      </c>
      <c r="J160" s="1" t="s">
        <v>227</v>
      </c>
      <c r="K160" s="1" t="s">
        <v>225</v>
      </c>
      <c r="L160" s="1" t="s">
        <v>25</v>
      </c>
      <c r="M160" s="1" t="s">
        <v>25</v>
      </c>
      <c r="N160" s="1">
        <f t="shared" si="24"/>
        <v>0.00379801660521739</v>
      </c>
      <c r="O160" s="1">
        <f t="shared" si="25"/>
        <v>-2.42044314082635</v>
      </c>
      <c r="P160" s="1">
        <f t="shared" si="26"/>
        <v>28.0112329577942</v>
      </c>
      <c r="Q160" s="1">
        <f t="shared" si="27"/>
        <v>34.2998619324948</v>
      </c>
      <c r="R160" s="1">
        <f t="shared" si="28"/>
        <v>3.94557823129252</v>
      </c>
      <c r="S160" s="1">
        <f t="shared" si="29"/>
        <v>133.953380734779</v>
      </c>
      <c r="T160" s="1">
        <f t="shared" si="30"/>
        <v>86.6719352893289</v>
      </c>
      <c r="V160" s="1">
        <v>28.0112329577942</v>
      </c>
      <c r="W160" s="1">
        <v>34.2998619324948</v>
      </c>
      <c r="X160" s="1">
        <v>133.953380734779</v>
      </c>
      <c r="Y160" s="1">
        <v>86.6719352893289</v>
      </c>
      <c r="AA160" s="1">
        <v>-2.42044314082635</v>
      </c>
      <c r="AB160" s="1">
        <v>0.0057</v>
      </c>
      <c r="AC160" s="1">
        <f t="shared" si="31"/>
        <v>-2.24412514432751</v>
      </c>
      <c r="AD160" s="1">
        <f t="shared" si="32"/>
        <v>0.0310880358893654</v>
      </c>
      <c r="AG160" s="1">
        <f t="shared" si="33"/>
        <v>0.000766266508070175</v>
      </c>
      <c r="AH160" s="1">
        <f t="shared" si="34"/>
        <v>-3.11562015614523</v>
      </c>
      <c r="AI160" s="1">
        <f t="shared" si="35"/>
        <v>0.0310887974630793</v>
      </c>
    </row>
    <row r="161" s="1" customFormat="1" spans="1:35">
      <c r="A161" s="1">
        <v>149</v>
      </c>
      <c r="B161" s="1">
        <v>65</v>
      </c>
      <c r="C161" s="2">
        <v>84</v>
      </c>
      <c r="D161" s="1">
        <v>4.0783</v>
      </c>
      <c r="E161" s="1">
        <v>2</v>
      </c>
      <c r="F161" s="1">
        <v>88680.98438</v>
      </c>
      <c r="G161" s="1">
        <v>4.9478</v>
      </c>
      <c r="H161" s="1">
        <v>4731.76236</v>
      </c>
      <c r="I161" s="1">
        <v>3.675</v>
      </c>
      <c r="J161" s="1" t="s">
        <v>228</v>
      </c>
      <c r="K161" s="1" t="s">
        <v>229</v>
      </c>
      <c r="L161" s="1" t="s">
        <v>230</v>
      </c>
      <c r="M161" s="1" t="s">
        <v>231</v>
      </c>
      <c r="N161" s="1">
        <f t="shared" si="24"/>
        <v>0.0533571249020454</v>
      </c>
      <c r="O161" s="1">
        <f t="shared" si="25"/>
        <v>-1.27280758000637</v>
      </c>
      <c r="P161" s="1">
        <f t="shared" si="26"/>
        <v>18.5632660785962</v>
      </c>
      <c r="Q161" s="1">
        <f t="shared" si="27"/>
        <v>32.1865013664973</v>
      </c>
      <c r="R161" s="1">
        <f t="shared" si="28"/>
        <v>3.89261744966443</v>
      </c>
      <c r="S161" s="1">
        <f t="shared" si="29"/>
        <v>123.098234155317</v>
      </c>
      <c r="T161" s="1">
        <f t="shared" si="30"/>
        <v>57.9249381562045</v>
      </c>
      <c r="U161" s="1">
        <f t="shared" ref="U161:U224" si="36">SQRT(E161*(E161+1))</f>
        <v>2.44948974278318</v>
      </c>
      <c r="V161" s="1">
        <v>18.5632660785962</v>
      </c>
      <c r="W161" s="1">
        <v>32.1865013664973</v>
      </c>
      <c r="X161" s="1">
        <v>123.098234155317</v>
      </c>
      <c r="Y161" s="1">
        <v>57.9249381562045</v>
      </c>
      <c r="Z161" s="1">
        <v>2.44948974278318</v>
      </c>
      <c r="AA161" s="1">
        <v>-1.27280758000637</v>
      </c>
      <c r="AB161" s="1">
        <v>0.0669</v>
      </c>
      <c r="AC161" s="1">
        <f t="shared" si="31"/>
        <v>-1.17457388223218</v>
      </c>
      <c r="AD161" s="1">
        <f t="shared" si="32"/>
        <v>0.00964985937839151</v>
      </c>
      <c r="AE161" s="1">
        <f>AVERAGE(AD161:AD455)</f>
        <v>0.0809747462979431</v>
      </c>
      <c r="AF161" s="1">
        <f>SQRT(AE161)</f>
        <v>0.284560619724415</v>
      </c>
      <c r="AG161" s="1">
        <f t="shared" si="33"/>
        <v>70728.8843049327</v>
      </c>
      <c r="AH161" s="1">
        <f t="shared" si="34"/>
        <v>4.84959680746697</v>
      </c>
      <c r="AI161" s="1">
        <f t="shared" si="35"/>
        <v>0.00964386702367975</v>
      </c>
    </row>
    <row r="162" s="1" customFormat="1" spans="1:35">
      <c r="A162" s="1">
        <v>151</v>
      </c>
      <c r="B162" s="1">
        <v>67</v>
      </c>
      <c r="C162" s="2">
        <v>84</v>
      </c>
      <c r="D162" s="1">
        <v>4.6443</v>
      </c>
      <c r="E162" s="1">
        <v>0</v>
      </c>
      <c r="F162" s="1">
        <v>157.8475342</v>
      </c>
      <c r="G162" s="1">
        <v>2.1982</v>
      </c>
      <c r="H162" s="1">
        <v>12.19599299</v>
      </c>
      <c r="I162" s="1">
        <v>1.0862</v>
      </c>
      <c r="J162" s="1" t="s">
        <v>232</v>
      </c>
      <c r="K162" s="1" t="s">
        <v>233</v>
      </c>
      <c r="L162" s="1" t="s">
        <v>234</v>
      </c>
      <c r="M162" s="1" t="s">
        <v>235</v>
      </c>
      <c r="N162" s="1">
        <f t="shared" si="24"/>
        <v>0.0772643871303502</v>
      </c>
      <c r="O162" s="1">
        <f t="shared" si="25"/>
        <v>-1.11202063592186</v>
      </c>
      <c r="P162" s="1">
        <f t="shared" si="26"/>
        <v>18.8886198396867</v>
      </c>
      <c r="Q162" s="1">
        <f t="shared" si="27"/>
        <v>31.0895667546694</v>
      </c>
      <c r="R162" s="1">
        <f t="shared" si="28"/>
        <v>3.89403973509934</v>
      </c>
      <c r="S162" s="1">
        <f t="shared" si="29"/>
        <v>119.037393563985</v>
      </c>
      <c r="T162" s="1">
        <f t="shared" si="30"/>
        <v>58.9512725717328</v>
      </c>
      <c r="U162" s="1">
        <f t="shared" si="36"/>
        <v>0</v>
      </c>
      <c r="V162" s="1">
        <v>18.8886198396867</v>
      </c>
      <c r="W162" s="1">
        <v>31.0895667546694</v>
      </c>
      <c r="X162" s="1">
        <v>119.037393563985</v>
      </c>
      <c r="Y162" s="1">
        <v>58.9512725717328</v>
      </c>
      <c r="Z162" s="1">
        <v>0</v>
      </c>
      <c r="AA162" s="1">
        <v>-1.11202063592186</v>
      </c>
      <c r="AB162" s="1">
        <v>0.0622</v>
      </c>
      <c r="AC162" s="1">
        <f t="shared" si="31"/>
        <v>-1.20620961530918</v>
      </c>
      <c r="AD162" s="1">
        <f t="shared" si="32"/>
        <v>0.00887156383802521</v>
      </c>
      <c r="AG162" s="1">
        <f t="shared" si="33"/>
        <v>196.077057717042</v>
      </c>
      <c r="AH162" s="1">
        <f t="shared" si="34"/>
        <v>2.29242678137927</v>
      </c>
      <c r="AI162" s="1">
        <f t="shared" si="35"/>
        <v>0.00887868632909701</v>
      </c>
    </row>
    <row r="163" s="1" customFormat="1" spans="1:35">
      <c r="A163" s="1">
        <v>151</v>
      </c>
      <c r="B163" s="1">
        <v>67</v>
      </c>
      <c r="C163" s="2">
        <v>84</v>
      </c>
      <c r="D163" s="1">
        <v>4.7363</v>
      </c>
      <c r="E163" s="1">
        <v>0</v>
      </c>
      <c r="F163" s="1">
        <v>61.15573883</v>
      </c>
      <c r="G163" s="1">
        <v>1.7864</v>
      </c>
      <c r="H163" s="1">
        <v>3.972268391</v>
      </c>
      <c r="I163" s="1">
        <v>0.599</v>
      </c>
      <c r="J163" s="1" t="s">
        <v>236</v>
      </c>
      <c r="K163" s="1" t="s">
        <v>237</v>
      </c>
      <c r="L163" s="1" t="s">
        <v>238</v>
      </c>
      <c r="M163" s="1" t="s">
        <v>239</v>
      </c>
      <c r="N163" s="1">
        <f t="shared" si="24"/>
        <v>0.0649533219121441</v>
      </c>
      <c r="O163" s="1">
        <f t="shared" si="25"/>
        <v>-1.18739863287084</v>
      </c>
      <c r="P163" s="1">
        <f t="shared" si="26"/>
        <v>18.8886198396867</v>
      </c>
      <c r="Q163" s="1">
        <f t="shared" si="27"/>
        <v>30.7861372479275</v>
      </c>
      <c r="R163" s="1">
        <f t="shared" si="28"/>
        <v>3.89403973509934</v>
      </c>
      <c r="S163" s="1">
        <f t="shared" si="29"/>
        <v>117.875606463573</v>
      </c>
      <c r="T163" s="1">
        <f t="shared" si="30"/>
        <v>58.9512725717328</v>
      </c>
      <c r="U163" s="1">
        <f t="shared" si="36"/>
        <v>0</v>
      </c>
      <c r="V163" s="1">
        <v>18.8886198396867</v>
      </c>
      <c r="W163" s="1">
        <v>30.7861372479275</v>
      </c>
      <c r="X163" s="1">
        <v>117.875606463573</v>
      </c>
      <c r="Y163" s="1">
        <v>58.9512725717328</v>
      </c>
      <c r="Z163" s="1">
        <v>0</v>
      </c>
      <c r="AA163" s="1">
        <v>-1.18739863287084</v>
      </c>
      <c r="AB163" s="1">
        <v>0.0569</v>
      </c>
      <c r="AC163" s="1">
        <f t="shared" si="31"/>
        <v>-1.24488773360493</v>
      </c>
      <c r="AD163" s="1">
        <f t="shared" si="32"/>
        <v>0.00330499670321423</v>
      </c>
      <c r="AG163" s="1">
        <f t="shared" si="33"/>
        <v>69.8113952724077</v>
      </c>
      <c r="AH163" s="1">
        <f t="shared" si="34"/>
        <v>1.84392631803865</v>
      </c>
      <c r="AI163" s="1">
        <f t="shared" si="35"/>
        <v>0.00330927726708399</v>
      </c>
    </row>
    <row r="164" s="1" customFormat="1" spans="1:35">
      <c r="A164" s="1">
        <v>153</v>
      </c>
      <c r="B164" s="1">
        <v>69</v>
      </c>
      <c r="C164" s="2">
        <v>84</v>
      </c>
      <c r="D164" s="1">
        <v>5.2493</v>
      </c>
      <c r="E164" s="1">
        <v>0</v>
      </c>
      <c r="F164" s="1">
        <v>1.621029615</v>
      </c>
      <c r="G164" s="1">
        <v>0.2098</v>
      </c>
      <c r="H164" s="1">
        <v>0.1340191516</v>
      </c>
      <c r="I164" s="1">
        <v>-0.8728</v>
      </c>
      <c r="J164" s="1" t="s">
        <v>240</v>
      </c>
      <c r="K164" s="1" t="s">
        <v>241</v>
      </c>
      <c r="L164" s="1" t="s">
        <v>242</v>
      </c>
      <c r="M164" s="1" t="s">
        <v>242</v>
      </c>
      <c r="N164" s="1">
        <f t="shared" si="24"/>
        <v>0.0826753258298739</v>
      </c>
      <c r="O164" s="1">
        <f t="shared" si="25"/>
        <v>-1.08262408482264</v>
      </c>
      <c r="P164" s="1">
        <f t="shared" si="26"/>
        <v>19.2105493322163</v>
      </c>
      <c r="Q164" s="1">
        <f t="shared" si="27"/>
        <v>30.1160766579399</v>
      </c>
      <c r="R164" s="1">
        <f t="shared" si="28"/>
        <v>3.89542483660131</v>
      </c>
      <c r="S164" s="1">
        <f t="shared" si="29"/>
        <v>115.433407540465</v>
      </c>
      <c r="T164" s="1">
        <f t="shared" si="30"/>
        <v>59.9657818850844</v>
      </c>
      <c r="U164" s="1">
        <f t="shared" si="36"/>
        <v>0</v>
      </c>
      <c r="V164" s="1">
        <v>19.2105493322163</v>
      </c>
      <c r="W164" s="1">
        <v>30.1160766579399</v>
      </c>
      <c r="X164" s="1">
        <v>115.433407540465</v>
      </c>
      <c r="Y164" s="1">
        <v>59.9657818850844</v>
      </c>
      <c r="Z164" s="1">
        <v>0</v>
      </c>
      <c r="AA164" s="1">
        <v>-1.08262408482264</v>
      </c>
      <c r="AB164" s="1">
        <v>0.054</v>
      </c>
      <c r="AC164" s="1">
        <f t="shared" si="31"/>
        <v>-1.26760624017703</v>
      </c>
      <c r="AD164" s="1">
        <f t="shared" si="32"/>
        <v>0.0342183977995563</v>
      </c>
      <c r="AG164" s="1">
        <f t="shared" si="33"/>
        <v>2.48183614074074</v>
      </c>
      <c r="AH164" s="1">
        <f t="shared" si="34"/>
        <v>0.394773104511111</v>
      </c>
      <c r="AI164" s="1">
        <f t="shared" si="35"/>
        <v>0.0342150493924785</v>
      </c>
    </row>
    <row r="165" s="1" customFormat="1" spans="1:35">
      <c r="A165" s="1">
        <v>153</v>
      </c>
      <c r="B165" s="1">
        <v>69</v>
      </c>
      <c r="C165" s="2">
        <v>84</v>
      </c>
      <c r="D165" s="1">
        <v>5.2433</v>
      </c>
      <c r="E165" s="1">
        <v>0</v>
      </c>
      <c r="F165" s="1">
        <v>2.708559036</v>
      </c>
      <c r="G165" s="1">
        <v>0.4327</v>
      </c>
      <c r="H165" s="1">
        <v>0.1427315439</v>
      </c>
      <c r="I165" s="1">
        <v>-0.8455</v>
      </c>
      <c r="J165" s="1" t="s">
        <v>243</v>
      </c>
      <c r="K165" s="1" t="s">
        <v>244</v>
      </c>
      <c r="L165" s="1" t="s">
        <v>239</v>
      </c>
      <c r="M165" s="1" t="s">
        <v>239</v>
      </c>
      <c r="N165" s="1">
        <f t="shared" si="24"/>
        <v>0.05269648621386</v>
      </c>
      <c r="O165" s="1">
        <f t="shared" si="25"/>
        <v>-1.27821834244983</v>
      </c>
      <c r="P165" s="1">
        <f t="shared" si="26"/>
        <v>19.2105493322163</v>
      </c>
      <c r="Q165" s="1">
        <f t="shared" si="27"/>
        <v>30.1333029081995</v>
      </c>
      <c r="R165" s="1">
        <f t="shared" si="28"/>
        <v>3.89542483660131</v>
      </c>
      <c r="S165" s="1">
        <f t="shared" si="29"/>
        <v>115.499434891544</v>
      </c>
      <c r="T165" s="1">
        <f t="shared" si="30"/>
        <v>59.9657818850844</v>
      </c>
      <c r="U165" s="1">
        <f t="shared" si="36"/>
        <v>0</v>
      </c>
      <c r="V165" s="1">
        <v>19.2105493322163</v>
      </c>
      <c r="W165" s="1">
        <v>30.1333029081995</v>
      </c>
      <c r="X165" s="1">
        <v>115.499434891544</v>
      </c>
      <c r="Y165" s="1">
        <v>59.9657818850844</v>
      </c>
      <c r="Z165" s="1">
        <v>0</v>
      </c>
      <c r="AA165" s="1">
        <v>-1.27821834244983</v>
      </c>
      <c r="AB165" s="1">
        <v>0.0542</v>
      </c>
      <c r="AC165" s="1">
        <f t="shared" si="31"/>
        <v>-1.26600071346161</v>
      </c>
      <c r="AD165" s="1">
        <f t="shared" si="32"/>
        <v>0.000149270458093715</v>
      </c>
      <c r="AG165" s="1">
        <f t="shared" si="33"/>
        <v>2.63342331918819</v>
      </c>
      <c r="AH165" s="1">
        <f t="shared" si="34"/>
        <v>0.420520676960338</v>
      </c>
      <c r="AI165" s="1">
        <f t="shared" si="35"/>
        <v>0.000148335909704438</v>
      </c>
    </row>
    <row r="166" s="1" customFormat="1" spans="1:35">
      <c r="A166" s="1">
        <v>155</v>
      </c>
      <c r="B166" s="1">
        <v>71</v>
      </c>
      <c r="C166" s="2">
        <v>84</v>
      </c>
      <c r="D166" s="1">
        <v>5.8033</v>
      </c>
      <c r="E166" s="1">
        <v>0</v>
      </c>
      <c r="F166" s="1">
        <v>0.07605321705</v>
      </c>
      <c r="G166" s="1">
        <v>-1.1189</v>
      </c>
      <c r="H166" s="1">
        <v>0.004973058734</v>
      </c>
      <c r="I166" s="1">
        <v>-2.3034</v>
      </c>
      <c r="J166" s="1" t="s">
        <v>245</v>
      </c>
      <c r="K166" s="1" t="s">
        <v>246</v>
      </c>
      <c r="L166" s="1" t="s">
        <v>242</v>
      </c>
      <c r="M166" s="1" t="s">
        <v>242</v>
      </c>
      <c r="N166" s="1">
        <f t="shared" si="24"/>
        <v>0.0653891962351907</v>
      </c>
      <c r="O166" s="1">
        <f t="shared" si="25"/>
        <v>-1.18449400095757</v>
      </c>
      <c r="P166" s="1">
        <f t="shared" si="26"/>
        <v>19.529200193584</v>
      </c>
      <c r="Q166" s="1">
        <f t="shared" si="27"/>
        <v>29.4727620477088</v>
      </c>
      <c r="R166" s="1">
        <f t="shared" si="28"/>
        <v>3.89677419354839</v>
      </c>
      <c r="S166" s="1">
        <f t="shared" si="29"/>
        <v>113.082186106821</v>
      </c>
      <c r="T166" s="1">
        <f t="shared" si="30"/>
        <v>60.9689832478728</v>
      </c>
      <c r="U166" s="1">
        <f t="shared" si="36"/>
        <v>0</v>
      </c>
      <c r="V166" s="1">
        <v>19.529200193584</v>
      </c>
      <c r="W166" s="1">
        <v>29.4727620477088</v>
      </c>
      <c r="X166" s="1">
        <v>113.082186106821</v>
      </c>
      <c r="Y166" s="1">
        <v>60.9689832478728</v>
      </c>
      <c r="Z166" s="1">
        <v>0</v>
      </c>
      <c r="AA166" s="1">
        <v>-1.18449400095757</v>
      </c>
      <c r="AB166" s="1">
        <v>0.0546</v>
      </c>
      <c r="AC166" s="1">
        <f t="shared" si="31"/>
        <v>-1.26280735729526</v>
      </c>
      <c r="AD166" s="1">
        <f t="shared" si="32"/>
        <v>0.00613298178087444</v>
      </c>
      <c r="AG166" s="1">
        <f t="shared" si="33"/>
        <v>0.0910816617948718</v>
      </c>
      <c r="AH166" s="1">
        <f t="shared" si="34"/>
        <v>-1.04056905423433</v>
      </c>
      <c r="AI166" s="1">
        <f t="shared" si="35"/>
        <v>0.00613573706454402</v>
      </c>
    </row>
    <row r="167" s="1" customFormat="1" spans="1:35">
      <c r="A167" s="1">
        <v>155</v>
      </c>
      <c r="B167" s="1">
        <v>71</v>
      </c>
      <c r="C167" s="2">
        <v>84</v>
      </c>
      <c r="D167" s="1">
        <v>5.7303</v>
      </c>
      <c r="E167" s="1">
        <v>0</v>
      </c>
      <c r="F167" s="1">
        <v>0.1811974794</v>
      </c>
      <c r="G167" s="1">
        <v>-0.7418</v>
      </c>
      <c r="H167" s="1">
        <v>0.009906680996</v>
      </c>
      <c r="I167" s="1">
        <v>-2.0041</v>
      </c>
      <c r="J167" s="1" t="s">
        <v>247</v>
      </c>
      <c r="K167" s="1" t="s">
        <v>248</v>
      </c>
      <c r="L167" s="1" t="s">
        <v>239</v>
      </c>
      <c r="M167" s="1" t="s">
        <v>239</v>
      </c>
      <c r="N167" s="1">
        <f t="shared" si="24"/>
        <v>0.054673392967739</v>
      </c>
      <c r="O167" s="1">
        <f t="shared" si="25"/>
        <v>-1.26222397345723</v>
      </c>
      <c r="P167" s="1">
        <f t="shared" si="26"/>
        <v>19.529200193584</v>
      </c>
      <c r="Q167" s="1">
        <f t="shared" si="27"/>
        <v>29.659899086263</v>
      </c>
      <c r="R167" s="1">
        <f t="shared" si="28"/>
        <v>3.89677419354839</v>
      </c>
      <c r="S167" s="1">
        <f t="shared" si="29"/>
        <v>113.800200434322</v>
      </c>
      <c r="T167" s="1">
        <f t="shared" si="30"/>
        <v>60.9689832478728</v>
      </c>
      <c r="U167" s="1">
        <f t="shared" si="36"/>
        <v>0</v>
      </c>
      <c r="V167" s="1">
        <v>19.529200193584</v>
      </c>
      <c r="W167" s="1">
        <v>29.659899086263</v>
      </c>
      <c r="X167" s="1">
        <v>113.800200434322</v>
      </c>
      <c r="Y167" s="1">
        <v>60.9689832478728</v>
      </c>
      <c r="Z167" s="1">
        <v>0</v>
      </c>
      <c r="AA167" s="1">
        <v>-1.26222397345723</v>
      </c>
      <c r="AB167" s="1">
        <v>0.0571</v>
      </c>
      <c r="AC167" s="1">
        <f t="shared" si="31"/>
        <v>-1.24336389175415</v>
      </c>
      <c r="AD167" s="1">
        <f t="shared" si="32"/>
        <v>0.000355702681846776</v>
      </c>
      <c r="AG167" s="1">
        <f t="shared" si="33"/>
        <v>0.173497040210158</v>
      </c>
      <c r="AH167" s="1">
        <f t="shared" si="34"/>
        <v>-0.760707929699392</v>
      </c>
      <c r="AI167" s="1">
        <f t="shared" si="35"/>
        <v>0.000357509805517168</v>
      </c>
    </row>
    <row r="168" s="1" customFormat="1" spans="1:35">
      <c r="A168" s="1">
        <v>155</v>
      </c>
      <c r="B168" s="1">
        <v>71</v>
      </c>
      <c r="C168" s="2">
        <v>84</v>
      </c>
      <c r="D168" s="1">
        <v>7.5843</v>
      </c>
      <c r="E168" s="1">
        <v>8</v>
      </c>
      <c r="F168" s="1">
        <v>0.002689999994</v>
      </c>
      <c r="G168" s="1">
        <v>-2.5702</v>
      </c>
      <c r="H168" s="1">
        <v>3.301031054e-5</v>
      </c>
      <c r="I168" s="1">
        <v>-4.4814</v>
      </c>
      <c r="J168" s="1" t="s">
        <v>249</v>
      </c>
      <c r="K168" s="1" t="s">
        <v>246</v>
      </c>
      <c r="L168" s="1" t="s">
        <v>250</v>
      </c>
      <c r="M168" s="1" t="s">
        <v>242</v>
      </c>
      <c r="N168" s="1">
        <f t="shared" si="24"/>
        <v>0.0122714909344346</v>
      </c>
      <c r="O168" s="1">
        <f t="shared" si="25"/>
        <v>-1.91110266911801</v>
      </c>
      <c r="P168" s="1">
        <f t="shared" si="26"/>
        <v>19.529200193584</v>
      </c>
      <c r="Q168" s="1">
        <f t="shared" si="27"/>
        <v>25.7810497562663</v>
      </c>
      <c r="R168" s="1">
        <f t="shared" si="28"/>
        <v>3.89677419354839</v>
      </c>
      <c r="S168" s="1">
        <f t="shared" si="29"/>
        <v>98.9176875193468</v>
      </c>
      <c r="T168" s="1">
        <f t="shared" si="30"/>
        <v>60.9689832478728</v>
      </c>
      <c r="U168" s="1">
        <f t="shared" si="36"/>
        <v>8.48528137423857</v>
      </c>
      <c r="V168" s="1">
        <v>19.529200193584</v>
      </c>
      <c r="W168" s="1">
        <v>25.7810497562663</v>
      </c>
      <c r="X168" s="1">
        <v>98.9176875193468</v>
      </c>
      <c r="Y168" s="1">
        <v>60.9689832478728</v>
      </c>
      <c r="Z168" s="1">
        <v>8.48528137423857</v>
      </c>
      <c r="AA168" s="1">
        <v>-1.91110266911801</v>
      </c>
      <c r="AB168" s="1">
        <v>0.0115</v>
      </c>
      <c r="AC168" s="1">
        <f t="shared" si="31"/>
        <v>-1.93930215964639</v>
      </c>
      <c r="AD168" s="1">
        <f t="shared" si="32"/>
        <v>0.000795211266060106</v>
      </c>
      <c r="AG168" s="1">
        <f t="shared" si="33"/>
        <v>0.00287046178608696</v>
      </c>
      <c r="AH168" s="1">
        <f t="shared" si="34"/>
        <v>-2.5420482304379</v>
      </c>
      <c r="AI168" s="1">
        <f t="shared" si="35"/>
        <v>0.000792522129477535</v>
      </c>
    </row>
    <row r="169" s="1" customFormat="1" spans="1:35">
      <c r="A169" s="1">
        <v>157</v>
      </c>
      <c r="B169" s="1">
        <v>73</v>
      </c>
      <c r="C169" s="2">
        <v>84</v>
      </c>
      <c r="D169" s="1">
        <v>7.9453</v>
      </c>
      <c r="E169" s="1">
        <v>8</v>
      </c>
      <c r="F169" s="1">
        <v>0.001700000023</v>
      </c>
      <c r="G169" s="1">
        <v>-2.7696</v>
      </c>
      <c r="H169" s="1">
        <v>1.763098722e-5</v>
      </c>
      <c r="I169" s="1">
        <v>-4.7537</v>
      </c>
      <c r="J169" s="1" t="s">
        <v>251</v>
      </c>
      <c r="K169" s="1" t="s">
        <v>252</v>
      </c>
      <c r="L169" s="1" t="s">
        <v>250</v>
      </c>
      <c r="M169" s="1" t="s">
        <v>253</v>
      </c>
      <c r="N169" s="1">
        <f t="shared" si="24"/>
        <v>0.0103711688126254</v>
      </c>
      <c r="O169" s="1">
        <f t="shared" si="25"/>
        <v>-1.98417229662261</v>
      </c>
      <c r="P169" s="1">
        <f t="shared" si="26"/>
        <v>19.8447076568036</v>
      </c>
      <c r="Q169" s="1">
        <f t="shared" si="27"/>
        <v>25.8980884694083</v>
      </c>
      <c r="R169" s="1">
        <f t="shared" si="28"/>
        <v>3.89808917197452</v>
      </c>
      <c r="S169" s="1">
        <f t="shared" si="29"/>
        <v>99.4624331655092</v>
      </c>
      <c r="T169" s="1">
        <f t="shared" si="30"/>
        <v>61.9613560896176</v>
      </c>
      <c r="U169" s="1">
        <f t="shared" si="36"/>
        <v>8.48528137423857</v>
      </c>
      <c r="V169" s="1">
        <v>19.8447076568036</v>
      </c>
      <c r="W169" s="1">
        <v>25.8980884694083</v>
      </c>
      <c r="X169" s="1">
        <v>99.4624331655092</v>
      </c>
      <c r="Y169" s="1">
        <v>61.9613560896176</v>
      </c>
      <c r="Z169" s="1">
        <v>8.48528137423857</v>
      </c>
      <c r="AA169" s="1">
        <v>-1.98417229662261</v>
      </c>
      <c r="AB169" s="1">
        <v>0.0158</v>
      </c>
      <c r="AC169" s="1">
        <f t="shared" si="31"/>
        <v>-1.80134291304558</v>
      </c>
      <c r="AD169" s="1">
        <f t="shared" si="32"/>
        <v>0.0334265834991578</v>
      </c>
      <c r="AG169" s="1">
        <f t="shared" si="33"/>
        <v>0.00111588526708861</v>
      </c>
      <c r="AH169" s="1">
        <f t="shared" si="34"/>
        <v>-2.95238045632301</v>
      </c>
      <c r="AI169" s="1">
        <f t="shared" si="35"/>
        <v>0.0334086952136477</v>
      </c>
    </row>
    <row r="170" s="1" customFormat="1" spans="1:35">
      <c r="A170" s="1">
        <v>159</v>
      </c>
      <c r="B170" s="1">
        <v>75</v>
      </c>
      <c r="C170" s="2">
        <v>84</v>
      </c>
      <c r="D170" s="1">
        <v>6.9653</v>
      </c>
      <c r="E170" s="1">
        <v>0</v>
      </c>
      <c r="F170" s="1">
        <v>0.0002866622526</v>
      </c>
      <c r="G170" s="1">
        <v>-3.5426</v>
      </c>
      <c r="H170" s="1">
        <v>1.595654148e-5</v>
      </c>
      <c r="I170" s="1">
        <v>-4.7971</v>
      </c>
      <c r="J170" s="1" t="s">
        <v>254</v>
      </c>
      <c r="K170" s="1" t="s">
        <v>255</v>
      </c>
      <c r="L170" s="1" t="s">
        <v>253</v>
      </c>
      <c r="M170" s="1" t="s">
        <v>242</v>
      </c>
      <c r="N170" s="1">
        <f t="shared" si="24"/>
        <v>0.0556632110969465</v>
      </c>
      <c r="O170" s="1">
        <f t="shared" si="25"/>
        <v>-1.25443174371776</v>
      </c>
      <c r="P170" s="1">
        <f t="shared" si="26"/>
        <v>20.1571975637311</v>
      </c>
      <c r="Q170" s="1">
        <f t="shared" si="27"/>
        <v>28.4178586752403</v>
      </c>
      <c r="R170" s="1">
        <f t="shared" si="28"/>
        <v>3.89937106918239</v>
      </c>
      <c r="S170" s="1">
        <f t="shared" si="29"/>
        <v>109.239631163507</v>
      </c>
      <c r="T170" s="1">
        <f t="shared" si="30"/>
        <v>62.9433458726682</v>
      </c>
      <c r="U170" s="1">
        <f t="shared" si="36"/>
        <v>0</v>
      </c>
      <c r="V170" s="1">
        <v>20.1571975637311</v>
      </c>
      <c r="W170" s="1">
        <v>28.4178586752403</v>
      </c>
      <c r="X170" s="1">
        <v>109.239631163507</v>
      </c>
      <c r="Y170" s="1">
        <v>62.9433458726682</v>
      </c>
      <c r="Z170" s="1">
        <v>0</v>
      </c>
      <c r="AA170" s="1">
        <v>-1.25443174371776</v>
      </c>
      <c r="AB170" s="1">
        <v>0.0678</v>
      </c>
      <c r="AC170" s="1">
        <f t="shared" si="31"/>
        <v>-1.16877030613294</v>
      </c>
      <c r="AD170" s="1">
        <f t="shared" si="32"/>
        <v>0.00733788188909857</v>
      </c>
      <c r="AG170" s="1">
        <f t="shared" si="33"/>
        <v>0.000235347219469027</v>
      </c>
      <c r="AH170" s="1">
        <f t="shared" si="34"/>
        <v>-3.62829092833844</v>
      </c>
      <c r="AI170" s="1">
        <f t="shared" si="35"/>
        <v>0.00734293519950365</v>
      </c>
    </row>
    <row r="171" s="1" customFormat="1" spans="1:35">
      <c r="A171" s="1">
        <v>151</v>
      </c>
      <c r="B171" s="1">
        <v>66</v>
      </c>
      <c r="C171" s="2">
        <v>85</v>
      </c>
      <c r="D171" s="1">
        <v>4.1802</v>
      </c>
      <c r="E171" s="1">
        <v>0</v>
      </c>
      <c r="F171" s="1">
        <v>19042.55273</v>
      </c>
      <c r="G171" s="1">
        <v>4.2797</v>
      </c>
      <c r="H171" s="1">
        <v>1549.961555</v>
      </c>
      <c r="I171" s="1">
        <v>3.1903</v>
      </c>
      <c r="J171" s="1" t="s">
        <v>256</v>
      </c>
      <c r="K171" s="1" t="s">
        <v>257</v>
      </c>
      <c r="L171" s="1" t="s">
        <v>258</v>
      </c>
      <c r="M171" s="1" t="s">
        <v>259</v>
      </c>
      <c r="N171" s="1">
        <f t="shared" si="24"/>
        <v>0.0813946311178207</v>
      </c>
      <c r="O171" s="1">
        <f t="shared" si="25"/>
        <v>-1.08940424072263</v>
      </c>
      <c r="P171" s="1">
        <f t="shared" si="26"/>
        <v>18.7471300584006</v>
      </c>
      <c r="Q171" s="1">
        <f t="shared" si="27"/>
        <v>32.2808829502486</v>
      </c>
      <c r="R171" s="1">
        <f t="shared" si="28"/>
        <v>3.89403973509934</v>
      </c>
      <c r="S171" s="1">
        <f t="shared" si="29"/>
        <v>123.541146833656</v>
      </c>
      <c r="T171" s="1">
        <f t="shared" si="30"/>
        <v>58.4960435770477</v>
      </c>
      <c r="U171" s="1">
        <f t="shared" si="36"/>
        <v>0</v>
      </c>
      <c r="V171" s="1">
        <v>18.7471300584006</v>
      </c>
      <c r="W171" s="1">
        <v>32.2808829502486</v>
      </c>
      <c r="X171" s="1">
        <v>123.541146833656</v>
      </c>
      <c r="Y171" s="1">
        <v>58.4960435770477</v>
      </c>
      <c r="Z171" s="1">
        <v>0</v>
      </c>
      <c r="AA171" s="1">
        <v>-1.08940424072263</v>
      </c>
      <c r="AB171" s="1">
        <v>0.0768</v>
      </c>
      <c r="AC171" s="1">
        <f t="shared" si="31"/>
        <v>-1.11463877996849</v>
      </c>
      <c r="AD171" s="1">
        <f t="shared" si="32"/>
        <v>0.000636781970950745</v>
      </c>
      <c r="AG171" s="1">
        <f t="shared" si="33"/>
        <v>20181.7910807292</v>
      </c>
      <c r="AH171" s="1">
        <f t="shared" si="34"/>
        <v>4.30495970610109</v>
      </c>
      <c r="AI171" s="1">
        <f t="shared" si="35"/>
        <v>0.000638052752313296</v>
      </c>
    </row>
    <row r="172" s="1" customFormat="1" spans="1:35">
      <c r="A172" s="1">
        <v>153</v>
      </c>
      <c r="B172" s="1">
        <v>68</v>
      </c>
      <c r="C172" s="2">
        <v>85</v>
      </c>
      <c r="D172" s="1">
        <v>4.8023</v>
      </c>
      <c r="E172" s="1">
        <v>0</v>
      </c>
      <c r="F172" s="1">
        <v>69.60600281</v>
      </c>
      <c r="G172" s="1">
        <v>1.8426</v>
      </c>
      <c r="H172" s="1">
        <v>5.994430621</v>
      </c>
      <c r="I172" s="1">
        <v>0.7777</v>
      </c>
      <c r="J172" s="1" t="s">
        <v>260</v>
      </c>
      <c r="K172" s="1" t="s">
        <v>261</v>
      </c>
      <c r="L172" s="1" t="s">
        <v>258</v>
      </c>
      <c r="M172" s="1" t="s">
        <v>258</v>
      </c>
      <c r="N172" s="1">
        <f t="shared" si="24"/>
        <v>0.0861194491711109</v>
      </c>
      <c r="O172" s="1">
        <f t="shared" si="25"/>
        <v>-1.06489875663202</v>
      </c>
      <c r="P172" s="1">
        <f t="shared" si="26"/>
        <v>19.0708343919262</v>
      </c>
      <c r="Q172" s="1">
        <f t="shared" si="27"/>
        <v>31.0301781687953</v>
      </c>
      <c r="R172" s="1">
        <f t="shared" si="28"/>
        <v>3.89542483660131</v>
      </c>
      <c r="S172" s="1">
        <f t="shared" si="29"/>
        <v>118.884901469348</v>
      </c>
      <c r="T172" s="1">
        <f t="shared" si="30"/>
        <v>59.5165936735806</v>
      </c>
      <c r="U172" s="1">
        <f t="shared" si="36"/>
        <v>0</v>
      </c>
      <c r="V172" s="1">
        <v>19.0708343919262</v>
      </c>
      <c r="W172" s="1">
        <v>31.0301781687953</v>
      </c>
      <c r="X172" s="1">
        <v>118.884901469348</v>
      </c>
      <c r="Y172" s="1">
        <v>59.5165936735806</v>
      </c>
      <c r="Z172" s="1">
        <v>0</v>
      </c>
      <c r="AA172" s="1">
        <v>-1.06489875663202</v>
      </c>
      <c r="AB172" s="1">
        <v>0.0583</v>
      </c>
      <c r="AC172" s="1">
        <f t="shared" si="31"/>
        <v>-1.23433144524099</v>
      </c>
      <c r="AD172" s="1">
        <f t="shared" si="32"/>
        <v>0.0287074359692628</v>
      </c>
      <c r="AG172" s="1">
        <f t="shared" si="33"/>
        <v>102.820422315609</v>
      </c>
      <c r="AH172" s="1">
        <f t="shared" si="34"/>
        <v>2.01207938331785</v>
      </c>
      <c r="AI172" s="1">
        <f t="shared" si="35"/>
        <v>0.0287232613697972</v>
      </c>
    </row>
    <row r="173" s="1" customFormat="1" spans="1:35">
      <c r="A173" s="1">
        <v>155</v>
      </c>
      <c r="B173" s="1">
        <v>70</v>
      </c>
      <c r="C173" s="2">
        <v>85</v>
      </c>
      <c r="D173" s="1">
        <v>5.3383</v>
      </c>
      <c r="E173" s="1">
        <v>0</v>
      </c>
      <c r="F173" s="1">
        <v>2.005592823</v>
      </c>
      <c r="G173" s="1">
        <v>0.3022</v>
      </c>
      <c r="H173" s="1">
        <v>0.1578420853</v>
      </c>
      <c r="I173" s="1">
        <v>-0.8018</v>
      </c>
      <c r="J173" s="1" t="s">
        <v>262</v>
      </c>
      <c r="K173" s="1" t="s">
        <v>263</v>
      </c>
      <c r="L173" s="1" t="s">
        <v>264</v>
      </c>
      <c r="M173" s="1" t="s">
        <v>264</v>
      </c>
      <c r="N173" s="1">
        <f t="shared" si="24"/>
        <v>0.0787009623737569</v>
      </c>
      <c r="O173" s="1">
        <f t="shared" si="25"/>
        <v>-1.10401995695406</v>
      </c>
      <c r="P173" s="1">
        <f t="shared" si="26"/>
        <v>19.3911829150812</v>
      </c>
      <c r="Q173" s="1">
        <f t="shared" si="27"/>
        <v>30.2967854744626</v>
      </c>
      <c r="R173" s="1">
        <f t="shared" si="28"/>
        <v>3.89677419354839</v>
      </c>
      <c r="S173" s="1">
        <f t="shared" si="29"/>
        <v>116.195695649696</v>
      </c>
      <c r="T173" s="1">
        <f t="shared" si="30"/>
        <v>60.5255665757771</v>
      </c>
      <c r="U173" s="1">
        <f t="shared" si="36"/>
        <v>0</v>
      </c>
      <c r="V173" s="1">
        <v>19.3911829150812</v>
      </c>
      <c r="W173" s="1">
        <v>30.2967854744626</v>
      </c>
      <c r="X173" s="1">
        <v>116.195695649696</v>
      </c>
      <c r="Y173" s="1">
        <v>60.5255665757771</v>
      </c>
      <c r="Z173" s="1">
        <v>0</v>
      </c>
      <c r="AA173" s="1">
        <v>-1.10401995695406</v>
      </c>
      <c r="AB173" s="1">
        <v>0.0554</v>
      </c>
      <c r="AC173" s="1">
        <f t="shared" si="31"/>
        <v>-1.25649023527157</v>
      </c>
      <c r="AD173" s="1">
        <f t="shared" si="32"/>
        <v>0.023247185770219</v>
      </c>
      <c r="AG173" s="1">
        <f t="shared" si="33"/>
        <v>2.84913511371841</v>
      </c>
      <c r="AH173" s="1">
        <f t="shared" si="34"/>
        <v>0.454713045150657</v>
      </c>
      <c r="AI173" s="1">
        <f t="shared" si="35"/>
        <v>0.0232602289411263</v>
      </c>
    </row>
    <row r="174" s="1" customFormat="1" spans="1:35">
      <c r="A174" s="1">
        <v>157</v>
      </c>
      <c r="B174" s="1">
        <v>72</v>
      </c>
      <c r="C174" s="2">
        <v>85</v>
      </c>
      <c r="D174" s="1">
        <v>5.8853</v>
      </c>
      <c r="E174" s="1">
        <v>0</v>
      </c>
      <c r="F174" s="1">
        <v>0.1218220368</v>
      </c>
      <c r="G174" s="1">
        <v>-0.9143</v>
      </c>
      <c r="H174" s="1">
        <v>0.005992176742</v>
      </c>
      <c r="I174" s="1">
        <v>-2.2224</v>
      </c>
      <c r="J174" s="1" t="s">
        <v>265</v>
      </c>
      <c r="K174" s="1" t="s">
        <v>266</v>
      </c>
      <c r="L174" s="1" t="s">
        <v>264</v>
      </c>
      <c r="M174" s="1" t="s">
        <v>267</v>
      </c>
      <c r="N174" s="1">
        <f t="shared" si="24"/>
        <v>0.0491879539974987</v>
      </c>
      <c r="O174" s="1">
        <f t="shared" si="25"/>
        <v>-1.30814124180489</v>
      </c>
      <c r="P174" s="1">
        <f t="shared" si="26"/>
        <v>19.7083162972358</v>
      </c>
      <c r="Q174" s="1">
        <f t="shared" si="27"/>
        <v>29.6789268642145</v>
      </c>
      <c r="R174" s="1">
        <f t="shared" si="28"/>
        <v>3.89808917197452</v>
      </c>
      <c r="S174" s="1">
        <f t="shared" si="29"/>
        <v>113.938269139489</v>
      </c>
      <c r="T174" s="1">
        <f t="shared" si="30"/>
        <v>61.5234611602266</v>
      </c>
      <c r="U174" s="1">
        <f t="shared" si="36"/>
        <v>0</v>
      </c>
      <c r="V174" s="1">
        <v>19.7083162972358</v>
      </c>
      <c r="W174" s="1">
        <v>29.6789268642145</v>
      </c>
      <c r="X174" s="1">
        <v>113.938269139489</v>
      </c>
      <c r="Y174" s="1">
        <v>61.5234611602266</v>
      </c>
      <c r="Z174" s="1">
        <v>0</v>
      </c>
      <c r="AA174" s="1">
        <v>-1.30814124180489</v>
      </c>
      <c r="AB174" s="1">
        <v>0.0572</v>
      </c>
      <c r="AC174" s="1">
        <f t="shared" si="31"/>
        <v>-1.24260397120698</v>
      </c>
      <c r="AD174" s="1">
        <f t="shared" si="32"/>
        <v>0.00429513383742424</v>
      </c>
      <c r="AG174" s="1">
        <f t="shared" si="33"/>
        <v>0.10475833465035</v>
      </c>
      <c r="AH174" s="1">
        <f t="shared" si="34"/>
        <v>-0.979811414197859</v>
      </c>
      <c r="AI174" s="1">
        <f t="shared" si="35"/>
        <v>0.00429174539020341</v>
      </c>
    </row>
    <row r="175" s="1" customFormat="1" spans="1:35">
      <c r="A175" s="1">
        <v>159</v>
      </c>
      <c r="B175" s="1">
        <v>74</v>
      </c>
      <c r="C175" s="2">
        <v>85</v>
      </c>
      <c r="D175" s="1">
        <v>6.4453</v>
      </c>
      <c r="E175" s="1">
        <v>0</v>
      </c>
      <c r="F175" s="1">
        <v>0.009980525821</v>
      </c>
      <c r="G175" s="1">
        <v>-2.0008</v>
      </c>
      <c r="H175" s="1">
        <v>0.0003473446466</v>
      </c>
      <c r="I175" s="1">
        <v>-3.4592</v>
      </c>
      <c r="J175" s="1" t="s">
        <v>268</v>
      </c>
      <c r="K175" s="1" t="s">
        <v>269</v>
      </c>
      <c r="L175" s="1" t="s">
        <v>267</v>
      </c>
      <c r="M175" s="1" t="s">
        <v>267</v>
      </c>
      <c r="N175" s="1">
        <f t="shared" si="24"/>
        <v>0.0348022391635071</v>
      </c>
      <c r="O175" s="1">
        <f t="shared" si="25"/>
        <v>-1.45839281280426</v>
      </c>
      <c r="P175" s="1">
        <f t="shared" si="26"/>
        <v>20.0223652975444</v>
      </c>
      <c r="Q175" s="1">
        <f t="shared" si="27"/>
        <v>29.1480933287375</v>
      </c>
      <c r="R175" s="1">
        <f t="shared" si="28"/>
        <v>3.89937106918239</v>
      </c>
      <c r="S175" s="1">
        <f t="shared" si="29"/>
        <v>112.005205285199</v>
      </c>
      <c r="T175" s="1">
        <f t="shared" si="30"/>
        <v>62.5107404310669</v>
      </c>
      <c r="U175" s="1">
        <f t="shared" si="36"/>
        <v>0</v>
      </c>
      <c r="V175" s="1">
        <v>20.0223652975444</v>
      </c>
      <c r="W175" s="1">
        <v>29.1480933287375</v>
      </c>
      <c r="X175" s="1">
        <v>112.005205285199</v>
      </c>
      <c r="Y175" s="1">
        <v>62.5107404310669</v>
      </c>
      <c r="Z175" s="1">
        <v>0</v>
      </c>
      <c r="AA175" s="1">
        <v>-1.45839281280426</v>
      </c>
      <c r="AB175" s="1">
        <v>0.0632</v>
      </c>
      <c r="AC175" s="1">
        <f t="shared" si="31"/>
        <v>-1.19928292171761</v>
      </c>
      <c r="AD175" s="1">
        <f t="shared" si="32"/>
        <v>0.0671379356589331</v>
      </c>
      <c r="AG175" s="1">
        <f t="shared" si="33"/>
        <v>0.00549595959810127</v>
      </c>
      <c r="AH175" s="1">
        <f t="shared" si="34"/>
        <v>-2.25995646852241</v>
      </c>
      <c r="AI175" s="1">
        <f t="shared" si="35"/>
        <v>0.0671620751770065</v>
      </c>
    </row>
    <row r="176" s="1" customFormat="1" spans="1:35">
      <c r="A176" s="1">
        <v>161</v>
      </c>
      <c r="B176" s="1">
        <v>76</v>
      </c>
      <c r="C176" s="2">
        <v>85</v>
      </c>
      <c r="D176" s="1">
        <v>7.0653</v>
      </c>
      <c r="E176" s="1">
        <v>0</v>
      </c>
      <c r="F176" s="1">
        <v>0.0006399999838</v>
      </c>
      <c r="G176" s="1">
        <v>-3.1938</v>
      </c>
      <c r="H176" s="1">
        <v>1.820589318e-5</v>
      </c>
      <c r="I176" s="1">
        <v>-4.7398</v>
      </c>
      <c r="J176" s="1" t="s">
        <v>270</v>
      </c>
      <c r="K176" s="1" t="s">
        <v>271</v>
      </c>
      <c r="L176" s="1" t="s">
        <v>264</v>
      </c>
      <c r="M176" s="1" t="s">
        <v>264</v>
      </c>
      <c r="N176" s="1">
        <f t="shared" si="24"/>
        <v>0.0284467088138073</v>
      </c>
      <c r="O176" s="1">
        <f t="shared" si="25"/>
        <v>-1.5459679727376</v>
      </c>
      <c r="P176" s="1">
        <f t="shared" si="26"/>
        <v>20.3334517170972</v>
      </c>
      <c r="Q176" s="1">
        <f t="shared" si="27"/>
        <v>28.5922471168423</v>
      </c>
      <c r="R176" s="1">
        <f t="shared" si="28"/>
        <v>3.90062111801242</v>
      </c>
      <c r="S176" s="1">
        <f t="shared" si="29"/>
        <v>109.967232545545</v>
      </c>
      <c r="T176" s="1">
        <f t="shared" si="30"/>
        <v>63.4878350415545</v>
      </c>
      <c r="U176" s="1">
        <f t="shared" si="36"/>
        <v>0</v>
      </c>
      <c r="V176" s="1">
        <v>20.3334517170972</v>
      </c>
      <c r="W176" s="1">
        <v>28.5922471168423</v>
      </c>
      <c r="X176" s="1">
        <v>109.967232545545</v>
      </c>
      <c r="Y176" s="1">
        <v>63.4878350415545</v>
      </c>
      <c r="Z176" s="1">
        <v>0</v>
      </c>
      <c r="AA176" s="1">
        <v>-1.5459679727376</v>
      </c>
      <c r="AB176" s="1">
        <v>0.0722</v>
      </c>
      <c r="AC176" s="1">
        <f t="shared" si="31"/>
        <v>-1.14146280243036</v>
      </c>
      <c r="AD176" s="1">
        <f t="shared" si="32"/>
        <v>0.163624432805289</v>
      </c>
      <c r="AG176" s="1">
        <f t="shared" si="33"/>
        <v>0.00025215918531856</v>
      </c>
      <c r="AH176" s="1">
        <f t="shared" si="34"/>
        <v>-3.59832520731643</v>
      </c>
      <c r="AI176" s="1">
        <f t="shared" si="35"/>
        <v>0.163640643354403</v>
      </c>
    </row>
    <row r="177" s="1" customFormat="1" spans="1:35">
      <c r="A177" s="1">
        <v>151</v>
      </c>
      <c r="B177" s="1">
        <v>65</v>
      </c>
      <c r="C177" s="1">
        <v>86</v>
      </c>
      <c r="D177" s="1">
        <v>3.4961</v>
      </c>
      <c r="E177" s="1">
        <v>2</v>
      </c>
      <c r="F177" s="1">
        <v>666236480</v>
      </c>
      <c r="G177" s="1">
        <v>8.8236</v>
      </c>
      <c r="H177" s="1">
        <v>58082982.2</v>
      </c>
      <c r="I177" s="1">
        <v>7.764</v>
      </c>
      <c r="J177" s="1" t="s">
        <v>272</v>
      </c>
      <c r="K177" s="1" t="s">
        <v>273</v>
      </c>
      <c r="L177" s="1" t="s">
        <v>238</v>
      </c>
      <c r="M177" s="1" t="s">
        <v>231</v>
      </c>
      <c r="N177" s="1">
        <f t="shared" si="24"/>
        <v>0.0871807292809904</v>
      </c>
      <c r="O177" s="1">
        <f t="shared" si="25"/>
        <v>-1.05957950235911</v>
      </c>
      <c r="P177" s="1">
        <f t="shared" si="26"/>
        <v>18.6045642627011</v>
      </c>
      <c r="Q177" s="1">
        <f t="shared" si="27"/>
        <v>34.7633349908154</v>
      </c>
      <c r="R177" s="1">
        <f t="shared" si="28"/>
        <v>3.89403973509934</v>
      </c>
      <c r="S177" s="1">
        <f t="shared" si="29"/>
        <v>132.977698238173</v>
      </c>
      <c r="T177" s="1">
        <f t="shared" si="30"/>
        <v>58.0372439947745</v>
      </c>
      <c r="U177" s="1">
        <f t="shared" si="36"/>
        <v>2.44948974278318</v>
      </c>
      <c r="V177" s="1">
        <v>18.6045642627011</v>
      </c>
      <c r="W177" s="1">
        <v>34.7633349908154</v>
      </c>
      <c r="X177" s="1">
        <v>132.977698238173</v>
      </c>
      <c r="Y177" s="1">
        <v>58.0372439947745</v>
      </c>
      <c r="Z177" s="1">
        <v>2.44948974278318</v>
      </c>
      <c r="AA177" s="1">
        <v>-1.05957950235911</v>
      </c>
      <c r="AB177" s="1">
        <v>0.1226</v>
      </c>
      <c r="AC177" s="1">
        <f t="shared" si="31"/>
        <v>-0.911509529817604</v>
      </c>
      <c r="AD177" s="1">
        <f t="shared" si="32"/>
        <v>0.0219247167684424</v>
      </c>
      <c r="AG177" s="1">
        <f t="shared" si="33"/>
        <v>473760050.570962</v>
      </c>
      <c r="AH177" s="1">
        <f t="shared" si="34"/>
        <v>8.67555843640348</v>
      </c>
      <c r="AI177" s="1">
        <f t="shared" si="35"/>
        <v>0.0219163045521019</v>
      </c>
    </row>
    <row r="178" s="1" customFormat="1" spans="1:35">
      <c r="A178" s="1">
        <v>153</v>
      </c>
      <c r="B178" s="1">
        <v>67</v>
      </c>
      <c r="C178" s="1">
        <v>86</v>
      </c>
      <c r="D178" s="1">
        <v>4.1213</v>
      </c>
      <c r="E178" s="1">
        <v>0</v>
      </c>
      <c r="F178" s="1">
        <v>296808.5</v>
      </c>
      <c r="G178" s="1">
        <v>5.4725</v>
      </c>
      <c r="H178" s="1">
        <v>13899.62049</v>
      </c>
      <c r="I178" s="1">
        <v>4.143</v>
      </c>
      <c r="J178" s="1" t="s">
        <v>274</v>
      </c>
      <c r="K178" s="1" t="s">
        <v>228</v>
      </c>
      <c r="L178" s="1" t="s">
        <v>230</v>
      </c>
      <c r="M178" s="1" t="s">
        <v>230</v>
      </c>
      <c r="N178" s="1">
        <f t="shared" si="24"/>
        <v>0.0468302642612998</v>
      </c>
      <c r="O178" s="1">
        <f t="shared" si="25"/>
        <v>-1.32947339150469</v>
      </c>
      <c r="P178" s="1">
        <f t="shared" si="26"/>
        <v>18.9300883030967</v>
      </c>
      <c r="Q178" s="1">
        <f t="shared" si="27"/>
        <v>33.0033243940131</v>
      </c>
      <c r="R178" s="1">
        <f t="shared" si="28"/>
        <v>3.89542483660131</v>
      </c>
      <c r="S178" s="1">
        <f t="shared" si="29"/>
        <v>126.387362880848</v>
      </c>
      <c r="T178" s="1">
        <f t="shared" si="30"/>
        <v>59.0639894345334</v>
      </c>
      <c r="U178" s="1">
        <f t="shared" si="36"/>
        <v>0</v>
      </c>
      <c r="V178" s="1">
        <v>18.9300883030967</v>
      </c>
      <c r="W178" s="1">
        <v>33.0033243940131</v>
      </c>
      <c r="X178" s="1">
        <v>126.387362880848</v>
      </c>
      <c r="Y178" s="1">
        <v>59.0639894345334</v>
      </c>
      <c r="Z178" s="1">
        <v>0</v>
      </c>
      <c r="AA178" s="1">
        <v>-1.32947339150469</v>
      </c>
      <c r="AB178" s="1">
        <v>0.088</v>
      </c>
      <c r="AC178" s="1">
        <f t="shared" si="31"/>
        <v>-1.05551732784983</v>
      </c>
      <c r="AD178" s="1">
        <f t="shared" si="32"/>
        <v>0.0750519248132649</v>
      </c>
      <c r="AG178" s="1">
        <f t="shared" si="33"/>
        <v>157950.232840909</v>
      </c>
      <c r="AH178" s="1">
        <f t="shared" si="34"/>
        <v>5.19852027045293</v>
      </c>
      <c r="AI178" s="1">
        <f t="shared" si="35"/>
        <v>0.0750648922026869</v>
      </c>
    </row>
    <row r="179" s="1" customFormat="1" spans="1:35">
      <c r="A179" s="1">
        <v>155</v>
      </c>
      <c r="B179" s="1">
        <v>69</v>
      </c>
      <c r="C179" s="1">
        <v>86</v>
      </c>
      <c r="D179" s="1">
        <v>4.5723</v>
      </c>
      <c r="E179" s="1">
        <v>0</v>
      </c>
      <c r="F179" s="1">
        <v>2420.439209</v>
      </c>
      <c r="G179" s="1">
        <v>3.3839</v>
      </c>
      <c r="H179" s="1">
        <v>358.410867</v>
      </c>
      <c r="I179" s="1">
        <v>2.5544</v>
      </c>
      <c r="J179" s="1" t="s">
        <v>275</v>
      </c>
      <c r="K179" s="1" t="s">
        <v>232</v>
      </c>
      <c r="L179" s="1" t="s">
        <v>242</v>
      </c>
      <c r="M179" s="1" t="s">
        <v>234</v>
      </c>
      <c r="N179" s="1">
        <f t="shared" si="24"/>
        <v>0.148076789397275</v>
      </c>
      <c r="O179" s="1">
        <f t="shared" si="25"/>
        <v>-0.82951301053124</v>
      </c>
      <c r="P179" s="1">
        <f t="shared" si="26"/>
        <v>19.2521762274085</v>
      </c>
      <c r="Q179" s="1">
        <f t="shared" si="27"/>
        <v>32.2687194951565</v>
      </c>
      <c r="R179" s="1">
        <f t="shared" si="28"/>
        <v>3.89677419354839</v>
      </c>
      <c r="S179" s="1">
        <f t="shared" si="29"/>
        <v>123.705799287354</v>
      </c>
      <c r="T179" s="1">
        <f t="shared" si="30"/>
        <v>60.0788773227184</v>
      </c>
      <c r="U179" s="1">
        <f t="shared" si="36"/>
        <v>0</v>
      </c>
      <c r="V179" s="1">
        <v>19.2521762274085</v>
      </c>
      <c r="W179" s="1">
        <v>32.2687194951565</v>
      </c>
      <c r="X179" s="1">
        <v>123.705799287354</v>
      </c>
      <c r="Y179" s="1">
        <v>60.0788773227184</v>
      </c>
      <c r="Z179" s="1">
        <v>0</v>
      </c>
      <c r="AA179" s="1">
        <v>-0.82951301053124</v>
      </c>
      <c r="AB179" s="1">
        <v>0.0778</v>
      </c>
      <c r="AC179" s="1">
        <f t="shared" si="31"/>
        <v>-1.10902040301031</v>
      </c>
      <c r="AD179" s="1">
        <f t="shared" si="32"/>
        <v>0.0781243824504494</v>
      </c>
      <c r="AG179" s="1">
        <f t="shared" si="33"/>
        <v>4606.82348329049</v>
      </c>
      <c r="AH179" s="1">
        <f t="shared" si="34"/>
        <v>3.66340157198753</v>
      </c>
      <c r="AI179" s="1">
        <f t="shared" si="35"/>
        <v>0.0781211287434989</v>
      </c>
    </row>
    <row r="180" s="1" customFormat="1" spans="1:35">
      <c r="A180" s="1">
        <v>157</v>
      </c>
      <c r="B180" s="1">
        <v>71</v>
      </c>
      <c r="C180" s="1">
        <v>86</v>
      </c>
      <c r="D180" s="1">
        <v>5.1283</v>
      </c>
      <c r="E180" s="1">
        <v>0</v>
      </c>
      <c r="F180" s="1">
        <v>77.25806427</v>
      </c>
      <c r="G180" s="1">
        <v>1.8879</v>
      </c>
      <c r="H180" s="1">
        <v>4.334857488</v>
      </c>
      <c r="I180" s="1">
        <v>0.637</v>
      </c>
      <c r="J180" s="1" t="s">
        <v>276</v>
      </c>
      <c r="K180" s="1" t="s">
        <v>240</v>
      </c>
      <c r="L180" s="1" t="s">
        <v>242</v>
      </c>
      <c r="M180" s="1" t="s">
        <v>242</v>
      </c>
      <c r="N180" s="1">
        <f t="shared" si="24"/>
        <v>0.0561088027374155</v>
      </c>
      <c r="O180" s="1">
        <f t="shared" si="25"/>
        <v>-1.25096899827358</v>
      </c>
      <c r="P180" s="1">
        <f t="shared" si="26"/>
        <v>19.5709744407319</v>
      </c>
      <c r="Q180" s="1">
        <f t="shared" si="27"/>
        <v>31.3524610665403</v>
      </c>
      <c r="R180" s="1">
        <f t="shared" si="28"/>
        <v>3.89808917197452</v>
      </c>
      <c r="S180" s="1">
        <f t="shared" si="29"/>
        <v>120.314580116853</v>
      </c>
      <c r="T180" s="1">
        <f t="shared" si="30"/>
        <v>61.0824270785258</v>
      </c>
      <c r="U180" s="1">
        <f t="shared" si="36"/>
        <v>0</v>
      </c>
      <c r="V180" s="1">
        <v>19.5709744407319</v>
      </c>
      <c r="W180" s="1">
        <v>31.3524610665403</v>
      </c>
      <c r="X180" s="1">
        <v>120.314580116853</v>
      </c>
      <c r="Y180" s="1">
        <v>61.0824270785258</v>
      </c>
      <c r="Z180" s="1">
        <v>0</v>
      </c>
      <c r="AA180" s="1">
        <v>-1.25096899827358</v>
      </c>
      <c r="AB180" s="1">
        <v>0.0701</v>
      </c>
      <c r="AC180" s="1">
        <f t="shared" si="31"/>
        <v>-1.15428198203334</v>
      </c>
      <c r="AD180" s="1">
        <f t="shared" si="32"/>
        <v>0.00934837910944018</v>
      </c>
      <c r="AG180" s="1">
        <f t="shared" si="33"/>
        <v>61.8381952639087</v>
      </c>
      <c r="AH180" s="1">
        <f t="shared" si="34"/>
        <v>1.7912568062925</v>
      </c>
      <c r="AI180" s="1">
        <f t="shared" si="35"/>
        <v>0.00933990688998585</v>
      </c>
    </row>
    <row r="181" s="1" customFormat="1" spans="1:35">
      <c r="A181" s="1">
        <v>159</v>
      </c>
      <c r="B181" s="1">
        <v>73</v>
      </c>
      <c r="C181" s="1">
        <v>86</v>
      </c>
      <c r="D181" s="1">
        <v>5.6603</v>
      </c>
      <c r="E181" s="1">
        <v>0</v>
      </c>
      <c r="F181" s="1">
        <v>3.01449275</v>
      </c>
      <c r="G181" s="1">
        <v>0.4792</v>
      </c>
      <c r="H181" s="1">
        <v>0.1485571416</v>
      </c>
      <c r="I181" s="1">
        <v>-0.8281</v>
      </c>
      <c r="J181" s="1" t="s">
        <v>277</v>
      </c>
      <c r="K181" s="1" t="s">
        <v>247</v>
      </c>
      <c r="L181" s="1" t="s">
        <v>230</v>
      </c>
      <c r="M181" s="1" t="s">
        <v>239</v>
      </c>
      <c r="N181" s="1">
        <f t="shared" si="24"/>
        <v>0.0492809749169243</v>
      </c>
      <c r="O181" s="1">
        <f t="shared" si="25"/>
        <v>-1.30732070918672</v>
      </c>
      <c r="P181" s="1">
        <f t="shared" si="26"/>
        <v>19.8866188828904</v>
      </c>
      <c r="Q181" s="1">
        <f t="shared" si="27"/>
        <v>30.6833755218841</v>
      </c>
      <c r="R181" s="1">
        <f t="shared" si="28"/>
        <v>3.89937106918239</v>
      </c>
      <c r="S181" s="1">
        <f t="shared" si="29"/>
        <v>117.859854906054</v>
      </c>
      <c r="T181" s="1">
        <f t="shared" si="30"/>
        <v>62.0751202079715</v>
      </c>
      <c r="U181" s="1">
        <f t="shared" si="36"/>
        <v>0</v>
      </c>
      <c r="V181" s="1">
        <v>19.8866188828904</v>
      </c>
      <c r="W181" s="1">
        <v>30.6833755218841</v>
      </c>
      <c r="X181" s="1">
        <v>117.859854906054</v>
      </c>
      <c r="Y181" s="1">
        <v>62.0751202079715</v>
      </c>
      <c r="Z181" s="1">
        <v>0</v>
      </c>
      <c r="AA181" s="1">
        <v>-1.30732070918672</v>
      </c>
      <c r="AB181" s="1">
        <v>0.0712</v>
      </c>
      <c r="AC181" s="1">
        <f t="shared" si="31"/>
        <v>-1.14752000636314</v>
      </c>
      <c r="AD181" s="1">
        <f t="shared" si="32"/>
        <v>0.025536264622909</v>
      </c>
      <c r="AG181" s="1">
        <f t="shared" si="33"/>
        <v>2.08647670786517</v>
      </c>
      <c r="AH181" s="1">
        <f t="shared" si="34"/>
        <v>0.319413540879939</v>
      </c>
      <c r="AI181" s="1">
        <f t="shared" si="35"/>
        <v>0.025531712518127</v>
      </c>
    </row>
    <row r="182" s="1" customFormat="1" spans="1:35">
      <c r="A182" s="1">
        <v>159</v>
      </c>
      <c r="B182" s="1">
        <v>73</v>
      </c>
      <c r="C182" s="1">
        <v>86</v>
      </c>
      <c r="D182" s="1">
        <v>5.7453</v>
      </c>
      <c r="E182" s="1">
        <v>0</v>
      </c>
      <c r="F182" s="1">
        <v>1.016333938</v>
      </c>
      <c r="G182" s="1">
        <v>0.007</v>
      </c>
      <c r="H182" s="1">
        <v>0.06406626684</v>
      </c>
      <c r="I182" s="1">
        <v>-1.1934</v>
      </c>
      <c r="J182" s="1" t="s">
        <v>278</v>
      </c>
      <c r="K182" s="1" t="s">
        <v>245</v>
      </c>
      <c r="L182" s="1" t="s">
        <v>253</v>
      </c>
      <c r="M182" s="1" t="s">
        <v>242</v>
      </c>
      <c r="N182" s="1">
        <f t="shared" si="24"/>
        <v>0.0630366304268784</v>
      </c>
      <c r="O182" s="1">
        <f t="shared" si="25"/>
        <v>-1.2004070097654</v>
      </c>
      <c r="P182" s="1">
        <f t="shared" si="26"/>
        <v>19.8866188828904</v>
      </c>
      <c r="Q182" s="1">
        <f t="shared" si="27"/>
        <v>30.4555540494257</v>
      </c>
      <c r="R182" s="1">
        <f t="shared" si="28"/>
        <v>3.89937106918239</v>
      </c>
      <c r="S182" s="1">
        <f t="shared" si="29"/>
        <v>116.984755435029</v>
      </c>
      <c r="T182" s="1">
        <f t="shared" si="30"/>
        <v>62.0751202079715</v>
      </c>
      <c r="U182" s="1">
        <f t="shared" si="36"/>
        <v>0</v>
      </c>
      <c r="V182" s="1">
        <v>19.8866188828904</v>
      </c>
      <c r="W182" s="1">
        <v>30.4555540494257</v>
      </c>
      <c r="X182" s="1">
        <v>116.984755435029</v>
      </c>
      <c r="Y182" s="1">
        <v>62.0751202079715</v>
      </c>
      <c r="Z182" s="1">
        <v>0</v>
      </c>
      <c r="AA182" s="1">
        <v>-1.2004070097654</v>
      </c>
      <c r="AB182" s="1">
        <v>0.0678</v>
      </c>
      <c r="AC182" s="1">
        <f t="shared" si="31"/>
        <v>-1.16877030613294</v>
      </c>
      <c r="AD182" s="1">
        <f t="shared" si="32"/>
        <v>0.00100088101672832</v>
      </c>
      <c r="AG182" s="1">
        <f t="shared" si="33"/>
        <v>0.944930189380531</v>
      </c>
      <c r="AH182" s="1">
        <f t="shared" si="34"/>
        <v>-0.0246002756036824</v>
      </c>
      <c r="AI182" s="1">
        <f t="shared" si="35"/>
        <v>0.000998577418228684</v>
      </c>
    </row>
    <row r="183" s="1" customFormat="1" spans="1:35">
      <c r="A183" s="1">
        <v>161</v>
      </c>
      <c r="B183" s="1">
        <v>75</v>
      </c>
      <c r="C183" s="1">
        <v>86</v>
      </c>
      <c r="D183" s="1">
        <v>6.4253</v>
      </c>
      <c r="E183" s="1">
        <v>0</v>
      </c>
      <c r="F183" s="1">
        <v>0.01580135524</v>
      </c>
      <c r="G183" s="1">
        <v>-1.8013</v>
      </c>
      <c r="H183" s="1">
        <v>0.001059839717</v>
      </c>
      <c r="I183" s="1">
        <v>-2.9748</v>
      </c>
      <c r="J183" s="1" t="s">
        <v>279</v>
      </c>
      <c r="K183" s="1" t="s">
        <v>280</v>
      </c>
      <c r="L183" s="1" t="s">
        <v>253</v>
      </c>
      <c r="M183" s="1" t="s">
        <v>253</v>
      </c>
      <c r="N183" s="1">
        <f t="shared" si="24"/>
        <v>0.0670727099607945</v>
      </c>
      <c r="O183" s="1">
        <f t="shared" si="25"/>
        <v>-1.17345414636185</v>
      </c>
      <c r="P183" s="1">
        <f t="shared" si="26"/>
        <v>20.1992360475863</v>
      </c>
      <c r="Q183" s="1">
        <f t="shared" si="27"/>
        <v>29.5879283575255</v>
      </c>
      <c r="R183" s="1">
        <f t="shared" si="28"/>
        <v>3.90062111801242</v>
      </c>
      <c r="S183" s="1">
        <f t="shared" si="29"/>
        <v>113.755665285791</v>
      </c>
      <c r="T183" s="1">
        <f t="shared" si="30"/>
        <v>63.057404078331</v>
      </c>
      <c r="U183" s="1">
        <f t="shared" si="36"/>
        <v>0</v>
      </c>
      <c r="V183" s="1">
        <v>20.1992360475863</v>
      </c>
      <c r="W183" s="1">
        <v>29.5879283575255</v>
      </c>
      <c r="X183" s="1">
        <v>113.755665285791</v>
      </c>
      <c r="Y183" s="1">
        <v>63.057404078331</v>
      </c>
      <c r="Z183" s="1">
        <v>0</v>
      </c>
      <c r="AA183" s="1">
        <v>-1.17345414636185</v>
      </c>
      <c r="AB183" s="1">
        <v>0.0701</v>
      </c>
      <c r="AC183" s="1">
        <f t="shared" si="31"/>
        <v>-1.15428198203334</v>
      </c>
      <c r="AD183" s="1">
        <f t="shared" si="32"/>
        <v>0.000367571885039336</v>
      </c>
      <c r="AG183" s="1">
        <f t="shared" si="33"/>
        <v>0.0151189688587732</v>
      </c>
      <c r="AH183" s="1">
        <f t="shared" si="34"/>
        <v>-1.82047782749986</v>
      </c>
      <c r="AI183" s="1">
        <f t="shared" si="35"/>
        <v>0.000367789067614479</v>
      </c>
    </row>
    <row r="184" s="1" customFormat="1" spans="1:35">
      <c r="A184" s="1">
        <v>153</v>
      </c>
      <c r="B184" s="1">
        <v>66</v>
      </c>
      <c r="C184" s="1">
        <v>87</v>
      </c>
      <c r="D184" s="1">
        <v>3.5593</v>
      </c>
      <c r="E184" s="1">
        <v>0</v>
      </c>
      <c r="F184" s="1">
        <v>244741872</v>
      </c>
      <c r="G184" s="1">
        <v>8.3887</v>
      </c>
      <c r="H184" s="1">
        <v>34272898.27</v>
      </c>
      <c r="I184" s="1">
        <v>7.535</v>
      </c>
      <c r="J184" s="1" t="s">
        <v>281</v>
      </c>
      <c r="K184" s="1" t="s">
        <v>282</v>
      </c>
      <c r="L184" s="1" t="s">
        <v>258</v>
      </c>
      <c r="M184" s="1" t="s">
        <v>259</v>
      </c>
      <c r="N184" s="1">
        <f t="shared" si="24"/>
        <v>0.14003692130785</v>
      </c>
      <c r="O184" s="1">
        <f t="shared" si="25"/>
        <v>-0.853757445705559</v>
      </c>
      <c r="P184" s="1">
        <f t="shared" si="26"/>
        <v>18.7882878922428</v>
      </c>
      <c r="Q184" s="1">
        <f t="shared" si="27"/>
        <v>34.9833695855203</v>
      </c>
      <c r="R184" s="1">
        <f t="shared" si="28"/>
        <v>3.89542483660131</v>
      </c>
      <c r="S184" s="1">
        <f t="shared" si="29"/>
        <v>133.907556980351</v>
      </c>
      <c r="T184" s="1">
        <f t="shared" si="30"/>
        <v>58.6078900263373</v>
      </c>
      <c r="U184" s="1">
        <f t="shared" si="36"/>
        <v>0</v>
      </c>
      <c r="V184" s="1">
        <v>18.7882878922428</v>
      </c>
      <c r="W184" s="1">
        <v>34.9833695855203</v>
      </c>
      <c r="X184" s="1">
        <v>133.907556980351</v>
      </c>
      <c r="Y184" s="1">
        <v>58.6078900263373</v>
      </c>
      <c r="Z184" s="1">
        <v>0</v>
      </c>
      <c r="AA184" s="1">
        <v>-0.853757445705559</v>
      </c>
      <c r="AB184" s="1">
        <v>0.1405</v>
      </c>
      <c r="AC184" s="1">
        <f t="shared" si="31"/>
        <v>-0.852323675758901</v>
      </c>
      <c r="AD184" s="1">
        <f t="shared" si="32"/>
        <v>2.05569625993906e-6</v>
      </c>
      <c r="AG184" s="1">
        <f t="shared" si="33"/>
        <v>243935219.003559</v>
      </c>
      <c r="AH184" s="1">
        <f t="shared" si="34"/>
        <v>8.38727450763101</v>
      </c>
      <c r="AI184" s="1">
        <f t="shared" si="35"/>
        <v>2.03202849403679e-6</v>
      </c>
    </row>
    <row r="185" s="1" customFormat="1" spans="1:35">
      <c r="A185" s="1">
        <v>155</v>
      </c>
      <c r="B185" s="1">
        <v>68</v>
      </c>
      <c r="C185" s="1">
        <v>87</v>
      </c>
      <c r="D185" s="1">
        <v>4.1183</v>
      </c>
      <c r="E185" s="1">
        <v>0</v>
      </c>
      <c r="F185" s="1">
        <v>1400881</v>
      </c>
      <c r="G185" s="1">
        <v>6.1464</v>
      </c>
      <c r="H185" s="1">
        <v>55253.08231</v>
      </c>
      <c r="I185" s="1">
        <v>4.7424</v>
      </c>
      <c r="J185" s="1" t="s">
        <v>283</v>
      </c>
      <c r="K185" s="1" t="s">
        <v>256</v>
      </c>
      <c r="L185" s="1" t="s">
        <v>264</v>
      </c>
      <c r="M185" s="1" t="s">
        <v>258</v>
      </c>
      <c r="N185" s="1">
        <f t="shared" si="24"/>
        <v>0.0394416672865147</v>
      </c>
      <c r="O185" s="1">
        <f t="shared" si="25"/>
        <v>-1.40404473475445</v>
      </c>
      <c r="P185" s="1">
        <f t="shared" si="26"/>
        <v>19.1121585420446</v>
      </c>
      <c r="Q185" s="1">
        <f t="shared" si="27"/>
        <v>33.5081092516465</v>
      </c>
      <c r="R185" s="1">
        <f t="shared" si="28"/>
        <v>3.89677419354839</v>
      </c>
      <c r="S185" s="1">
        <f t="shared" si="29"/>
        <v>128.400750296421</v>
      </c>
      <c r="T185" s="1">
        <f t="shared" si="30"/>
        <v>59.62884194245</v>
      </c>
      <c r="U185" s="1">
        <f t="shared" si="36"/>
        <v>0</v>
      </c>
      <c r="V185" s="1">
        <v>19.1121585420446</v>
      </c>
      <c r="W185" s="1">
        <v>33.5081092516465</v>
      </c>
      <c r="X185" s="1">
        <v>128.400750296421</v>
      </c>
      <c r="Y185" s="1">
        <v>59.62884194245</v>
      </c>
      <c r="Z185" s="1">
        <v>0</v>
      </c>
      <c r="AA185" s="1">
        <v>-1.40404473475445</v>
      </c>
      <c r="AB185" s="1">
        <v>0.0938</v>
      </c>
      <c r="AC185" s="1">
        <f t="shared" si="31"/>
        <v>-1.02779716162094</v>
      </c>
      <c r="AD185" s="1">
        <f t="shared" si="32"/>
        <v>0.141562236288859</v>
      </c>
      <c r="AG185" s="1">
        <f t="shared" si="33"/>
        <v>589052.05021322</v>
      </c>
      <c r="AH185" s="1">
        <f t="shared" si="34"/>
        <v>5.77015367190362</v>
      </c>
      <c r="AI185" s="1">
        <f t="shared" si="35"/>
        <v>0.141561299406008</v>
      </c>
    </row>
    <row r="186" s="1" customFormat="1" spans="1:35">
      <c r="A186" s="1">
        <v>157</v>
      </c>
      <c r="B186" s="1">
        <v>70</v>
      </c>
      <c r="C186" s="1">
        <v>87</v>
      </c>
      <c r="D186" s="1">
        <v>4.6223</v>
      </c>
      <c r="E186" s="1">
        <v>0</v>
      </c>
      <c r="F186" s="1">
        <v>7720</v>
      </c>
      <c r="G186" s="1">
        <v>3.8876</v>
      </c>
      <c r="H186" s="1">
        <v>575.4034781</v>
      </c>
      <c r="I186" s="1">
        <v>2.76</v>
      </c>
      <c r="J186" s="1" t="s">
        <v>284</v>
      </c>
      <c r="K186" s="1" t="s">
        <v>260</v>
      </c>
      <c r="L186" s="1" t="s">
        <v>259</v>
      </c>
      <c r="M186" s="1" t="s">
        <v>258</v>
      </c>
      <c r="N186" s="1">
        <f t="shared" si="24"/>
        <v>0.0745341292875648</v>
      </c>
      <c r="O186" s="1">
        <f t="shared" si="25"/>
        <v>-1.12764481762489</v>
      </c>
      <c r="P186" s="1">
        <f t="shared" si="26"/>
        <v>19.4326619341682</v>
      </c>
      <c r="Q186" s="1">
        <f t="shared" si="27"/>
        <v>32.5588438982387</v>
      </c>
      <c r="R186" s="1">
        <f t="shared" si="28"/>
        <v>3.89808917197452</v>
      </c>
      <c r="S186" s="1">
        <f t="shared" si="29"/>
        <v>124.892318740107</v>
      </c>
      <c r="T186" s="1">
        <f t="shared" si="30"/>
        <v>60.6381853494392</v>
      </c>
      <c r="U186" s="1">
        <f t="shared" si="36"/>
        <v>0</v>
      </c>
      <c r="V186" s="1">
        <v>19.4326619341682</v>
      </c>
      <c r="W186" s="1">
        <v>32.5588438982387</v>
      </c>
      <c r="X186" s="1">
        <v>124.892318740107</v>
      </c>
      <c r="Y186" s="1">
        <v>60.6381853494392</v>
      </c>
      <c r="Z186" s="1">
        <v>0</v>
      </c>
      <c r="AA186" s="1">
        <v>-1.12764481762489</v>
      </c>
      <c r="AB186" s="1">
        <v>0.0795</v>
      </c>
      <c r="AC186" s="1">
        <f t="shared" si="31"/>
        <v>-1.09963287134353</v>
      </c>
      <c r="AD186" s="1">
        <f t="shared" si="32"/>
        <v>0.00078466913446982</v>
      </c>
      <c r="AG186" s="1">
        <f t="shared" si="33"/>
        <v>7237.77959874214</v>
      </c>
      <c r="AH186" s="1">
        <f t="shared" si="34"/>
        <v>3.85960535405438</v>
      </c>
      <c r="AI186" s="1">
        <f t="shared" si="35"/>
        <v>0.000783700201620877</v>
      </c>
    </row>
    <row r="187" s="1" customFormat="1" spans="1:35">
      <c r="A187" s="1">
        <v>161</v>
      </c>
      <c r="B187" s="1">
        <v>74</v>
      </c>
      <c r="C187" s="1">
        <v>87</v>
      </c>
      <c r="D187" s="1">
        <v>5.9153</v>
      </c>
      <c r="E187" s="1">
        <v>0</v>
      </c>
      <c r="F187" s="1">
        <v>0.557980895</v>
      </c>
      <c r="G187" s="1">
        <v>-0.2534</v>
      </c>
      <c r="H187" s="1">
        <v>0.03495687873</v>
      </c>
      <c r="I187" s="1">
        <v>-1.4565</v>
      </c>
      <c r="J187" s="1" t="s">
        <v>285</v>
      </c>
      <c r="K187" s="1" t="s">
        <v>265</v>
      </c>
      <c r="L187" s="1" t="s">
        <v>267</v>
      </c>
      <c r="M187" s="1" t="s">
        <v>264</v>
      </c>
      <c r="N187" s="1">
        <f t="shared" si="24"/>
        <v>0.0626488810696646</v>
      </c>
      <c r="O187" s="1">
        <f t="shared" si="25"/>
        <v>-1.2030866812478</v>
      </c>
      <c r="P187" s="1">
        <f t="shared" si="26"/>
        <v>20.0641225843717</v>
      </c>
      <c r="Q187" s="1">
        <f t="shared" si="27"/>
        <v>30.4258928956482</v>
      </c>
      <c r="R187" s="1">
        <f t="shared" si="28"/>
        <v>3.90062111801242</v>
      </c>
      <c r="S187" s="1">
        <f t="shared" si="29"/>
        <v>116.934049103134</v>
      </c>
      <c r="T187" s="1">
        <f t="shared" si="30"/>
        <v>62.6240147222469</v>
      </c>
      <c r="U187" s="1">
        <f t="shared" si="36"/>
        <v>0</v>
      </c>
      <c r="V187" s="1">
        <v>20.0641225843717</v>
      </c>
      <c r="W187" s="1">
        <v>30.4258928956482</v>
      </c>
      <c r="X187" s="1">
        <v>116.934049103134</v>
      </c>
      <c r="Y187" s="1">
        <v>62.6240147222469</v>
      </c>
      <c r="Z187" s="1">
        <v>0</v>
      </c>
      <c r="AA187" s="1">
        <v>-1.2030866812478</v>
      </c>
      <c r="AB187" s="1">
        <v>0.0673</v>
      </c>
      <c r="AC187" s="1">
        <f t="shared" si="31"/>
        <v>-1.17198493577602</v>
      </c>
      <c r="AD187" s="1">
        <f t="shared" si="32"/>
        <v>0.000967318571391189</v>
      </c>
      <c r="AG187" s="1">
        <f t="shared" si="33"/>
        <v>0.519418703268945</v>
      </c>
      <c r="AH187" s="1">
        <f t="shared" si="34"/>
        <v>-0.284482416315779</v>
      </c>
      <c r="AI187" s="1">
        <f t="shared" si="35"/>
        <v>0.000966116604027402</v>
      </c>
    </row>
    <row r="188" s="1" customFormat="1" spans="1:35">
      <c r="A188" s="1">
        <v>163</v>
      </c>
      <c r="B188" s="1">
        <v>76</v>
      </c>
      <c r="C188" s="1">
        <v>87</v>
      </c>
      <c r="D188" s="1">
        <v>6.6853</v>
      </c>
      <c r="E188" s="1">
        <v>0</v>
      </c>
      <c r="F188" s="1">
        <v>0.00549999997</v>
      </c>
      <c r="G188" s="1">
        <v>-2.2596</v>
      </c>
      <c r="H188" s="1">
        <v>0.0003181034605</v>
      </c>
      <c r="I188" s="1">
        <v>-3.4974</v>
      </c>
      <c r="J188" s="1" t="s">
        <v>286</v>
      </c>
      <c r="K188" s="1" t="s">
        <v>268</v>
      </c>
      <c r="L188" s="1" t="s">
        <v>259</v>
      </c>
      <c r="M188" s="1" t="s">
        <v>267</v>
      </c>
      <c r="N188" s="1">
        <f t="shared" si="24"/>
        <v>0.0578369931336563</v>
      </c>
      <c r="O188" s="1">
        <f t="shared" si="25"/>
        <v>-1.23779429350407</v>
      </c>
      <c r="P188" s="1">
        <f t="shared" si="26"/>
        <v>20.3753337007615</v>
      </c>
      <c r="Q188" s="1">
        <f t="shared" si="27"/>
        <v>29.393624503856</v>
      </c>
      <c r="R188" s="1">
        <f t="shared" si="28"/>
        <v>3.90184049079755</v>
      </c>
      <c r="S188" s="1">
        <f t="shared" si="29"/>
        <v>113.067039415628</v>
      </c>
      <c r="T188" s="1">
        <f t="shared" si="30"/>
        <v>63.6013981413166</v>
      </c>
      <c r="U188" s="1">
        <f t="shared" si="36"/>
        <v>0</v>
      </c>
      <c r="V188" s="1">
        <v>20.3753337007615</v>
      </c>
      <c r="W188" s="1">
        <v>29.393624503856</v>
      </c>
      <c r="X188" s="1">
        <v>113.067039415628</v>
      </c>
      <c r="Y188" s="1">
        <v>63.6013981413166</v>
      </c>
      <c r="Z188" s="1">
        <v>0</v>
      </c>
      <c r="AA188" s="1">
        <v>-1.23779429350407</v>
      </c>
      <c r="AB188" s="1">
        <v>0.069</v>
      </c>
      <c r="AC188" s="1">
        <f t="shared" si="31"/>
        <v>-1.16115090926274</v>
      </c>
      <c r="AD188" s="1">
        <f t="shared" si="32"/>
        <v>0.00587420834796345</v>
      </c>
      <c r="AG188" s="1">
        <f t="shared" si="33"/>
        <v>0.00461019507971014</v>
      </c>
      <c r="AH188" s="1">
        <f t="shared" si="34"/>
        <v>-2.33628069711597</v>
      </c>
      <c r="AI188" s="1">
        <f t="shared" si="35"/>
        <v>0.00587992931019044</v>
      </c>
    </row>
    <row r="189" s="1" customFormat="1" spans="1:35">
      <c r="A189" s="1">
        <v>163</v>
      </c>
      <c r="B189" s="1">
        <v>75</v>
      </c>
      <c r="C189" s="1">
        <v>88</v>
      </c>
      <c r="D189" s="1">
        <v>6.0123</v>
      </c>
      <c r="E189" s="1">
        <v>0</v>
      </c>
      <c r="F189" s="1">
        <v>1.207430363</v>
      </c>
      <c r="G189" s="1">
        <v>0.0819</v>
      </c>
      <c r="H189" s="1">
        <v>0.03907277949</v>
      </c>
      <c r="I189" s="1">
        <v>-1.4081</v>
      </c>
      <c r="J189" s="1" t="s">
        <v>287</v>
      </c>
      <c r="K189" s="1" t="s">
        <v>277</v>
      </c>
      <c r="L189" s="1" t="s">
        <v>230</v>
      </c>
      <c r="M189" s="1" t="s">
        <v>230</v>
      </c>
      <c r="N189" s="1">
        <f t="shared" si="24"/>
        <v>0.0323602757453599</v>
      </c>
      <c r="O189" s="1">
        <f t="shared" si="25"/>
        <v>-1.48998778637441</v>
      </c>
      <c r="P189" s="1">
        <f t="shared" si="26"/>
        <v>20.2408415794923</v>
      </c>
      <c r="Q189" s="1">
        <f t="shared" si="27"/>
        <v>30.5872858682099</v>
      </c>
      <c r="R189" s="1">
        <f t="shared" si="28"/>
        <v>3.90184049079755</v>
      </c>
      <c r="S189" s="1">
        <f t="shared" si="29"/>
        <v>117.616239574698</v>
      </c>
      <c r="T189" s="1">
        <f t="shared" si="30"/>
        <v>63.1701972498953</v>
      </c>
      <c r="U189" s="1">
        <f t="shared" si="36"/>
        <v>0</v>
      </c>
      <c r="V189" s="1">
        <v>20.2408415794923</v>
      </c>
      <c r="W189" s="1">
        <v>30.5872858682099</v>
      </c>
      <c r="X189" s="1">
        <v>117.616239574698</v>
      </c>
      <c r="Y189" s="1">
        <v>63.1701972498953</v>
      </c>
      <c r="Z189" s="1">
        <v>0</v>
      </c>
      <c r="AA189" s="1">
        <v>-1.48998778637441</v>
      </c>
      <c r="AB189" s="1">
        <v>0.0697</v>
      </c>
      <c r="AC189" s="1">
        <f t="shared" si="31"/>
        <v>-1.15676722190199</v>
      </c>
      <c r="AD189" s="1">
        <f t="shared" si="32"/>
        <v>0.111035944587318</v>
      </c>
      <c r="AG189" s="1">
        <f t="shared" si="33"/>
        <v>0.560585071592539</v>
      </c>
      <c r="AH189" s="1">
        <f t="shared" si="34"/>
        <v>-0.251358471704717</v>
      </c>
      <c r="AI189" s="1">
        <f t="shared" si="35"/>
        <v>0.111061208962964</v>
      </c>
    </row>
    <row r="190" s="1" customFormat="1" spans="1:35">
      <c r="A190" s="1">
        <v>163</v>
      </c>
      <c r="B190" s="1">
        <v>75</v>
      </c>
      <c r="C190" s="1">
        <v>88</v>
      </c>
      <c r="D190" s="1">
        <v>6.0683</v>
      </c>
      <c r="E190" s="1">
        <v>0</v>
      </c>
      <c r="F190" s="1">
        <v>0.3222891688</v>
      </c>
      <c r="G190" s="1">
        <v>-0.4918</v>
      </c>
      <c r="H190" s="1">
        <v>0.0231806548</v>
      </c>
      <c r="I190" s="1">
        <v>-1.6349</v>
      </c>
      <c r="J190" s="1" t="s">
        <v>288</v>
      </c>
      <c r="K190" s="1" t="s">
        <v>278</v>
      </c>
      <c r="L190" s="1" t="s">
        <v>253</v>
      </c>
      <c r="M190" s="1" t="s">
        <v>253</v>
      </c>
      <c r="N190" s="1">
        <f t="shared" si="24"/>
        <v>0.0719250196533443</v>
      </c>
      <c r="O190" s="1">
        <f t="shared" si="25"/>
        <v>-1.14312001076766</v>
      </c>
      <c r="P190" s="1">
        <f t="shared" si="26"/>
        <v>20.2408415794923</v>
      </c>
      <c r="Q190" s="1">
        <f t="shared" si="27"/>
        <v>30.4458246597185</v>
      </c>
      <c r="R190" s="1">
        <f t="shared" si="28"/>
        <v>3.90184049079755</v>
      </c>
      <c r="S190" s="1">
        <f t="shared" si="29"/>
        <v>117.072283649346</v>
      </c>
      <c r="T190" s="1">
        <f t="shared" si="30"/>
        <v>63.1701972498953</v>
      </c>
      <c r="U190" s="1">
        <f t="shared" si="36"/>
        <v>0</v>
      </c>
      <c r="V190" s="1">
        <v>20.2408415794923</v>
      </c>
      <c r="W190" s="1">
        <v>30.4458246597185</v>
      </c>
      <c r="X190" s="1">
        <v>117.072283649346</v>
      </c>
      <c r="Y190" s="1">
        <v>63.1701972498953</v>
      </c>
      <c r="Z190" s="1">
        <v>0</v>
      </c>
      <c r="AA190" s="1">
        <v>-1.14312001076766</v>
      </c>
      <c r="AB190" s="1">
        <v>0.0679</v>
      </c>
      <c r="AC190" s="1">
        <f t="shared" si="31"/>
        <v>-1.1681302257195</v>
      </c>
      <c r="AD190" s="1">
        <f t="shared" si="32"/>
        <v>0.000625510851937156</v>
      </c>
      <c r="AG190" s="1">
        <f t="shared" si="33"/>
        <v>0.341394032400589</v>
      </c>
      <c r="AH190" s="1">
        <f t="shared" si="34"/>
        <v>-0.466744074662837</v>
      </c>
      <c r="AI190" s="1">
        <f t="shared" si="35"/>
        <v>0.000627799394501489</v>
      </c>
    </row>
    <row r="191" s="1" customFormat="1" spans="1:35">
      <c r="A191" s="1">
        <v>165</v>
      </c>
      <c r="B191" s="1">
        <v>77</v>
      </c>
      <c r="C191" s="1">
        <v>88</v>
      </c>
      <c r="D191" s="1">
        <v>6.8853</v>
      </c>
      <c r="E191" s="1">
        <v>0</v>
      </c>
      <c r="F191" s="1">
        <v>0.002663934371</v>
      </c>
      <c r="G191" s="1">
        <v>-2.5745</v>
      </c>
      <c r="H191" s="1">
        <v>0.0001529880193</v>
      </c>
      <c r="I191" s="1">
        <v>-3.8153</v>
      </c>
      <c r="J191" s="1" t="s">
        <v>289</v>
      </c>
      <c r="K191" s="1" t="s">
        <v>279</v>
      </c>
      <c r="L191" s="1" t="s">
        <v>242</v>
      </c>
      <c r="M191" s="1" t="s">
        <v>253</v>
      </c>
      <c r="N191" s="1">
        <f t="shared" si="24"/>
        <v>0.0574293499740276</v>
      </c>
      <c r="O191" s="1">
        <f t="shared" si="25"/>
        <v>-1.24086609934291</v>
      </c>
      <c r="P191" s="1">
        <f t="shared" si="26"/>
        <v>20.5506716322682</v>
      </c>
      <c r="Q191" s="1">
        <f t="shared" si="27"/>
        <v>29.3446741471627</v>
      </c>
      <c r="R191" s="1">
        <f t="shared" si="28"/>
        <v>3.9030303030303</v>
      </c>
      <c r="S191" s="1">
        <f t="shared" si="29"/>
        <v>112.935580049191</v>
      </c>
      <c r="T191" s="1">
        <f t="shared" si="30"/>
        <v>64.1427720935857</v>
      </c>
      <c r="U191" s="1">
        <f t="shared" si="36"/>
        <v>0</v>
      </c>
      <c r="V191" s="1">
        <v>20.5506716322682</v>
      </c>
      <c r="W191" s="1">
        <v>29.3446741471627</v>
      </c>
      <c r="X191" s="1">
        <v>112.935580049191</v>
      </c>
      <c r="Y191" s="1">
        <v>64.1427720935857</v>
      </c>
      <c r="Z191" s="1">
        <v>0</v>
      </c>
      <c r="AA191" s="1">
        <v>-1.24086609934291</v>
      </c>
      <c r="AB191" s="1">
        <v>0.0703</v>
      </c>
      <c r="AC191" s="1">
        <f t="shared" si="31"/>
        <v>-1.15304467498018</v>
      </c>
      <c r="AD191" s="1">
        <f t="shared" si="32"/>
        <v>0.00771260257709941</v>
      </c>
      <c r="AG191" s="1">
        <f t="shared" si="33"/>
        <v>0.00217621649075391</v>
      </c>
      <c r="AH191" s="1">
        <f t="shared" si="34"/>
        <v>-2.66229790306253</v>
      </c>
      <c r="AI191" s="1">
        <f t="shared" si="35"/>
        <v>0.00770847178217776</v>
      </c>
    </row>
    <row r="192" s="1" customFormat="1" spans="1:35">
      <c r="A192" s="1">
        <v>163</v>
      </c>
      <c r="B192" s="1">
        <v>74</v>
      </c>
      <c r="C192" s="1">
        <v>89</v>
      </c>
      <c r="D192" s="1">
        <v>5.5183</v>
      </c>
      <c r="E192" s="1">
        <v>0</v>
      </c>
      <c r="F192" s="1">
        <v>18.5211277</v>
      </c>
      <c r="G192" s="1">
        <v>1.2677</v>
      </c>
      <c r="H192" s="1">
        <v>1.734522258</v>
      </c>
      <c r="I192" s="1">
        <v>0.2392</v>
      </c>
      <c r="J192" s="1" t="s">
        <v>290</v>
      </c>
      <c r="K192" s="1" t="s">
        <v>291</v>
      </c>
      <c r="L192" s="1" t="s">
        <v>259</v>
      </c>
      <c r="M192" s="1" t="s">
        <v>259</v>
      </c>
      <c r="N192" s="1">
        <f t="shared" si="24"/>
        <v>0.0936510068984622</v>
      </c>
      <c r="O192" s="1">
        <f t="shared" si="25"/>
        <v>-1.02848754890172</v>
      </c>
      <c r="P192" s="1">
        <f t="shared" si="26"/>
        <v>20.105449815282</v>
      </c>
      <c r="Q192" s="1">
        <f t="shared" si="27"/>
        <v>31.501342761848</v>
      </c>
      <c r="R192" s="1">
        <f t="shared" si="28"/>
        <v>3.90184049079755</v>
      </c>
      <c r="S192" s="1">
        <f t="shared" si="29"/>
        <v>121.086184411963</v>
      </c>
      <c r="T192" s="1">
        <f t="shared" si="30"/>
        <v>62.7360326738237</v>
      </c>
      <c r="U192" s="1">
        <f t="shared" si="36"/>
        <v>0</v>
      </c>
      <c r="V192" s="1">
        <v>20.105449815282</v>
      </c>
      <c r="W192" s="1">
        <v>31.501342761848</v>
      </c>
      <c r="X192" s="1">
        <v>121.086184411963</v>
      </c>
      <c r="Y192" s="1">
        <v>62.7360326738237</v>
      </c>
      <c r="Z192" s="1">
        <v>0</v>
      </c>
      <c r="AA192" s="1">
        <v>-1.02848754890172</v>
      </c>
      <c r="AB192" s="1">
        <v>0.0684</v>
      </c>
      <c r="AC192" s="1">
        <f t="shared" si="31"/>
        <v>-1.16494389827988</v>
      </c>
      <c r="AD192" s="1">
        <f t="shared" si="32"/>
        <v>0.0186203352856155</v>
      </c>
      <c r="AG192" s="1">
        <f t="shared" si="33"/>
        <v>25.3585125438596</v>
      </c>
      <c r="AH192" s="1">
        <f t="shared" si="34"/>
        <v>1.40412377551334</v>
      </c>
      <c r="AI192" s="1">
        <f t="shared" si="35"/>
        <v>0.0186114465253147</v>
      </c>
    </row>
    <row r="193" s="1" customFormat="1" spans="1:35">
      <c r="A193" s="1">
        <v>165</v>
      </c>
      <c r="B193" s="1">
        <v>76</v>
      </c>
      <c r="C193" s="1">
        <v>89</v>
      </c>
      <c r="D193" s="1">
        <v>6.3353</v>
      </c>
      <c r="E193" s="1">
        <v>0</v>
      </c>
      <c r="F193" s="1">
        <v>0.0787139684</v>
      </c>
      <c r="G193" s="1">
        <v>-1.1039</v>
      </c>
      <c r="H193" s="1">
        <v>0.005190898396</v>
      </c>
      <c r="I193" s="1">
        <v>-2.2848</v>
      </c>
      <c r="J193" s="1" t="s">
        <v>292</v>
      </c>
      <c r="K193" s="1" t="s">
        <v>285</v>
      </c>
      <c r="L193" s="1" t="s">
        <v>264</v>
      </c>
      <c r="M193" s="1" t="s">
        <v>267</v>
      </c>
      <c r="N193" s="1">
        <f t="shared" si="24"/>
        <v>0.0659463434700873</v>
      </c>
      <c r="O193" s="1">
        <f t="shared" si="25"/>
        <v>-1.18080927979598</v>
      </c>
      <c r="P193" s="1">
        <f t="shared" si="26"/>
        <v>20.4167896101439</v>
      </c>
      <c r="Q193" s="1">
        <f t="shared" si="27"/>
        <v>30.1946499882637</v>
      </c>
      <c r="R193" s="1">
        <f t="shared" si="28"/>
        <v>3.9030303030303</v>
      </c>
      <c r="S193" s="1">
        <f t="shared" si="29"/>
        <v>116.166013118106</v>
      </c>
      <c r="T193" s="1">
        <f t="shared" si="30"/>
        <v>63.7137186354583</v>
      </c>
      <c r="U193" s="1">
        <f t="shared" si="36"/>
        <v>0</v>
      </c>
      <c r="V193" s="1">
        <v>20.4167896101439</v>
      </c>
      <c r="W193" s="1">
        <v>30.1946499882637</v>
      </c>
      <c r="X193" s="1">
        <v>116.166013118106</v>
      </c>
      <c r="Y193" s="1">
        <v>63.7137186354583</v>
      </c>
      <c r="Z193" s="1">
        <v>0</v>
      </c>
      <c r="AA193" s="1">
        <v>-1.18080927979598</v>
      </c>
      <c r="AB193" s="1">
        <v>0.0656</v>
      </c>
      <c r="AC193" s="1">
        <f t="shared" si="31"/>
        <v>-1.18309616062434</v>
      </c>
      <c r="AD193" s="1">
        <f t="shared" si="32"/>
        <v>5.22982392311968e-6</v>
      </c>
      <c r="AG193" s="1">
        <f t="shared" si="33"/>
        <v>0.0791295487195122</v>
      </c>
      <c r="AH193" s="1">
        <f t="shared" si="34"/>
        <v>-1.1016613110725</v>
      </c>
      <c r="AI193" s="1">
        <f t="shared" si="35"/>
        <v>5.01172811412457e-6</v>
      </c>
    </row>
    <row r="194" s="1" customFormat="1" spans="1:35">
      <c r="A194" s="1">
        <v>167</v>
      </c>
      <c r="B194" s="1">
        <v>78</v>
      </c>
      <c r="C194" s="1">
        <v>89</v>
      </c>
      <c r="D194" s="1">
        <v>7.1553</v>
      </c>
      <c r="E194" s="1">
        <v>0</v>
      </c>
      <c r="F194" s="1">
        <v>0.0007999999798</v>
      </c>
      <c r="G194" s="1">
        <v>-3.0969</v>
      </c>
      <c r="H194" s="1">
        <v>4.692232073e-5</v>
      </c>
      <c r="I194" s="1">
        <v>-4.3286</v>
      </c>
      <c r="J194" s="1" t="s">
        <v>293</v>
      </c>
      <c r="K194" s="1" t="s">
        <v>286</v>
      </c>
      <c r="L194" s="1" t="s">
        <v>267</v>
      </c>
      <c r="M194" s="1" t="s">
        <v>259</v>
      </c>
      <c r="N194" s="1">
        <f t="shared" ref="N194:N257" si="37">H194/F194</f>
        <v>0.0586529023934858</v>
      </c>
      <c r="O194" s="1">
        <f t="shared" ref="O194:O257" si="38">LOG(N194)</f>
        <v>-1.23171049229035</v>
      </c>
      <c r="P194" s="1">
        <f t="shared" ref="P194:P257" si="39">A194^(1/6)*SQRT(B194)</f>
        <v>20.7252628166258</v>
      </c>
      <c r="Q194" s="1">
        <f t="shared" ref="Q194:Q257" si="40">B194/SQRT(D194)</f>
        <v>29.1595407080681</v>
      </c>
      <c r="R194" s="1">
        <f t="shared" ref="R194:R257" si="41">(A194-4)*4/A194</f>
        <v>3.90419161676647</v>
      </c>
      <c r="S194" s="1">
        <f t="shared" ref="S194:S257" si="42">(B194-2)*2*SQRT(R194/D194)</f>
        <v>112.278144440375</v>
      </c>
      <c r="T194" s="1">
        <f t="shared" ref="T194:T257" si="43">SQRT(R194*(B194-2)*2*(4^(1/3)+(A194-4)^(1/3)))</f>
        <v>64.68157384567</v>
      </c>
      <c r="U194" s="1">
        <f t="shared" si="36"/>
        <v>0</v>
      </c>
      <c r="V194" s="1">
        <v>20.7252628166258</v>
      </c>
      <c r="W194" s="1">
        <v>29.1595407080681</v>
      </c>
      <c r="X194" s="1">
        <v>112.278144440375</v>
      </c>
      <c r="Y194" s="1">
        <v>64.68157384567</v>
      </c>
      <c r="Z194" s="1">
        <v>0</v>
      </c>
      <c r="AA194" s="1">
        <v>-1.23171049229035</v>
      </c>
      <c r="AB194" s="1">
        <v>0.0705</v>
      </c>
      <c r="AC194" s="1">
        <f t="shared" ref="AC194:AC257" si="44">LOG(AB194)</f>
        <v>-1.1518108830086</v>
      </c>
      <c r="AD194" s="1">
        <f t="shared" ref="AD194:AD257" si="45">(AC194-AA194)^2</f>
        <v>0.00638394756337608</v>
      </c>
      <c r="AG194" s="1">
        <f t="shared" ref="AG194:AG257" si="46">H194/AB194</f>
        <v>0.000665564833049645</v>
      </c>
      <c r="AH194" s="1">
        <f t="shared" ref="AH194:AH257" si="47">LOG(AG194)</f>
        <v>-3.17680963325575</v>
      </c>
      <c r="AI194" s="1">
        <f t="shared" ref="AI194:AI257" si="48">(AH194-G194)^2</f>
        <v>0.00638554948706773</v>
      </c>
    </row>
    <row r="195" s="1" customFormat="1" spans="1:35">
      <c r="A195" s="1">
        <v>165</v>
      </c>
      <c r="B195" s="1">
        <v>75</v>
      </c>
      <c r="C195" s="1">
        <v>90</v>
      </c>
      <c r="D195" s="1">
        <v>5.6943</v>
      </c>
      <c r="E195" s="1">
        <v>0</v>
      </c>
      <c r="F195" s="1">
        <v>17.70270348</v>
      </c>
      <c r="G195" s="1">
        <v>1.248</v>
      </c>
      <c r="H195" s="1">
        <v>0.7400710824</v>
      </c>
      <c r="I195" s="1">
        <v>-0.1307</v>
      </c>
      <c r="J195" s="1" t="s">
        <v>294</v>
      </c>
      <c r="K195" s="1" t="s">
        <v>295</v>
      </c>
      <c r="L195" s="1" t="s">
        <v>239</v>
      </c>
      <c r="M195" s="1" t="s">
        <v>239</v>
      </c>
      <c r="N195" s="1">
        <f t="shared" si="37"/>
        <v>0.0418055402236224</v>
      </c>
      <c r="O195" s="1">
        <f t="shared" si="38"/>
        <v>-1.37876616011231</v>
      </c>
      <c r="P195" s="1">
        <f t="shared" si="39"/>
        <v>20.2820238495187</v>
      </c>
      <c r="Q195" s="1">
        <f t="shared" si="40"/>
        <v>31.4297619335298</v>
      </c>
      <c r="R195" s="1">
        <f t="shared" si="41"/>
        <v>3.9030303030303</v>
      </c>
      <c r="S195" s="1">
        <f t="shared" si="42"/>
        <v>120.874209091269</v>
      </c>
      <c r="T195" s="1">
        <f t="shared" si="43"/>
        <v>63.2817562403812</v>
      </c>
      <c r="U195" s="1">
        <f t="shared" si="36"/>
        <v>0</v>
      </c>
      <c r="V195" s="1">
        <v>20.2820238495187</v>
      </c>
      <c r="W195" s="1">
        <v>31.4297619335298</v>
      </c>
      <c r="X195" s="1">
        <v>120.874209091269</v>
      </c>
      <c r="Y195" s="1">
        <v>63.2817562403812</v>
      </c>
      <c r="Z195" s="1">
        <v>0</v>
      </c>
      <c r="AA195" s="1">
        <v>-1.37876616011231</v>
      </c>
      <c r="AB195" s="1">
        <v>0.067</v>
      </c>
      <c r="AC195" s="1">
        <f t="shared" si="44"/>
        <v>-1.17392519729917</v>
      </c>
      <c r="AD195" s="1">
        <f t="shared" si="45"/>
        <v>0.0419598200462128</v>
      </c>
      <c r="AG195" s="1">
        <f t="shared" si="46"/>
        <v>11.0458370507463</v>
      </c>
      <c r="AH195" s="1">
        <f t="shared" si="47"/>
        <v>1.04319863218082</v>
      </c>
      <c r="AI195" s="1">
        <f t="shared" si="48"/>
        <v>0.0419436002606062</v>
      </c>
    </row>
    <row r="196" s="1" customFormat="1" spans="1:35">
      <c r="A196" s="1">
        <v>165</v>
      </c>
      <c r="B196" s="1">
        <v>75</v>
      </c>
      <c r="C196" s="1">
        <v>90</v>
      </c>
      <c r="D196" s="1">
        <v>5.6613</v>
      </c>
      <c r="E196" s="1">
        <v>0</v>
      </c>
      <c r="F196" s="1">
        <v>13.28244305</v>
      </c>
      <c r="G196" s="1">
        <v>1.1233</v>
      </c>
      <c r="H196" s="1">
        <v>1.037434314</v>
      </c>
      <c r="I196" s="1">
        <v>0.016</v>
      </c>
      <c r="J196" s="1" t="s">
        <v>296</v>
      </c>
      <c r="K196" s="1" t="s">
        <v>297</v>
      </c>
      <c r="L196" s="1" t="s">
        <v>242</v>
      </c>
      <c r="M196" s="1" t="s">
        <v>242</v>
      </c>
      <c r="N196" s="1">
        <f t="shared" si="37"/>
        <v>0.0781056850832874</v>
      </c>
      <c r="O196" s="1">
        <f t="shared" si="38"/>
        <v>-1.10731735395313</v>
      </c>
      <c r="P196" s="1">
        <f t="shared" si="39"/>
        <v>20.2820238495187</v>
      </c>
      <c r="Q196" s="1">
        <f t="shared" si="40"/>
        <v>31.5212316565936</v>
      </c>
      <c r="R196" s="1">
        <f t="shared" si="41"/>
        <v>3.9030303030303</v>
      </c>
      <c r="S196" s="1">
        <f t="shared" si="42"/>
        <v>121.225988097885</v>
      </c>
      <c r="T196" s="1">
        <f t="shared" si="43"/>
        <v>63.2817562403812</v>
      </c>
      <c r="U196" s="1">
        <f t="shared" si="36"/>
        <v>0</v>
      </c>
      <c r="V196" s="1">
        <v>20.2820238495187</v>
      </c>
      <c r="W196" s="1">
        <v>31.5212316565936</v>
      </c>
      <c r="X196" s="1">
        <v>121.225988097885</v>
      </c>
      <c r="Y196" s="1">
        <v>63.2817562403812</v>
      </c>
      <c r="Z196" s="1">
        <v>0</v>
      </c>
      <c r="AA196" s="1">
        <v>-1.10731735395313</v>
      </c>
      <c r="AB196" s="1">
        <v>0.0681</v>
      </c>
      <c r="AC196" s="1">
        <f t="shared" si="44"/>
        <v>-1.16685288808721</v>
      </c>
      <c r="AD196" s="1">
        <f t="shared" si="45"/>
        <v>0.00354447982463078</v>
      </c>
      <c r="AG196" s="1">
        <f t="shared" si="46"/>
        <v>15.2339840528634</v>
      </c>
      <c r="AH196" s="1">
        <f t="shared" si="47"/>
        <v>1.18281349663238</v>
      </c>
      <c r="AI196" s="1">
        <f t="shared" si="48"/>
        <v>0.00354185628141231</v>
      </c>
    </row>
    <row r="197" s="1" customFormat="1" spans="1:35">
      <c r="A197" s="1">
        <v>167</v>
      </c>
      <c r="B197" s="1">
        <v>77</v>
      </c>
      <c r="C197" s="1">
        <v>90</v>
      </c>
      <c r="D197" s="1">
        <v>6.5053</v>
      </c>
      <c r="E197" s="1">
        <v>0</v>
      </c>
      <c r="F197" s="1">
        <v>0.06782407314</v>
      </c>
      <c r="G197" s="1">
        <v>-1.1686</v>
      </c>
      <c r="H197" s="1">
        <v>0.003100038479</v>
      </c>
      <c r="I197" s="1">
        <v>-2.5086</v>
      </c>
      <c r="J197" s="1" t="s">
        <v>298</v>
      </c>
      <c r="K197" s="1" t="s">
        <v>287</v>
      </c>
      <c r="L197" s="1" t="s">
        <v>230</v>
      </c>
      <c r="M197" s="1" t="s">
        <v>230</v>
      </c>
      <c r="N197" s="1">
        <f t="shared" si="37"/>
        <v>0.045707052606543</v>
      </c>
      <c r="O197" s="1">
        <f t="shared" si="38"/>
        <v>-1.34001678304199</v>
      </c>
      <c r="P197" s="1">
        <f t="shared" si="39"/>
        <v>20.5919800012487</v>
      </c>
      <c r="Q197" s="1">
        <f t="shared" si="40"/>
        <v>30.1895792599718</v>
      </c>
      <c r="R197" s="1">
        <f t="shared" si="41"/>
        <v>3.90419161676647</v>
      </c>
      <c r="S197" s="1">
        <f t="shared" si="42"/>
        <v>116.204556267809</v>
      </c>
      <c r="T197" s="1">
        <f t="shared" si="43"/>
        <v>64.2546280983615</v>
      </c>
      <c r="U197" s="1">
        <f t="shared" si="36"/>
        <v>0</v>
      </c>
      <c r="V197" s="1">
        <v>20.5919800012487</v>
      </c>
      <c r="W197" s="1">
        <v>30.1895792599718</v>
      </c>
      <c r="X197" s="1">
        <v>116.204556267809</v>
      </c>
      <c r="Y197" s="1">
        <v>64.2546280983615</v>
      </c>
      <c r="Z197" s="1">
        <v>0</v>
      </c>
      <c r="AA197" s="1">
        <v>-1.34001678304199</v>
      </c>
      <c r="AB197" s="1">
        <v>0.0668</v>
      </c>
      <c r="AC197" s="1">
        <f t="shared" si="44"/>
        <v>-1.17522353752445</v>
      </c>
      <c r="AD197" s="1">
        <f t="shared" si="45"/>
        <v>0.0271568137682028</v>
      </c>
      <c r="AG197" s="1">
        <f t="shared" si="46"/>
        <v>0.0464077616616766</v>
      </c>
      <c r="AH197" s="1">
        <f t="shared" si="47"/>
        <v>-1.33340937795945</v>
      </c>
      <c r="AI197" s="1">
        <f t="shared" si="48"/>
        <v>0.0271621310633804</v>
      </c>
    </row>
    <row r="198" s="1" customFormat="1" spans="1:35">
      <c r="A198" s="1">
        <v>167</v>
      </c>
      <c r="B198" s="1">
        <v>77</v>
      </c>
      <c r="C198" s="1">
        <v>90</v>
      </c>
      <c r="D198" s="1">
        <v>6.5603</v>
      </c>
      <c r="E198" s="1">
        <v>0</v>
      </c>
      <c r="F198" s="1">
        <v>0.02846068703</v>
      </c>
      <c r="G198" s="1">
        <v>-1.5458</v>
      </c>
      <c r="H198" s="1">
        <v>0.00194484653</v>
      </c>
      <c r="I198" s="1">
        <v>-2.7111</v>
      </c>
      <c r="J198" s="1" t="s">
        <v>299</v>
      </c>
      <c r="K198" s="1" t="s">
        <v>288</v>
      </c>
      <c r="L198" s="1" t="s">
        <v>253</v>
      </c>
      <c r="M198" s="1" t="s">
        <v>253</v>
      </c>
      <c r="N198" s="1">
        <f t="shared" si="37"/>
        <v>0.0683344898859948</v>
      </c>
      <c r="O198" s="1">
        <f t="shared" si="38"/>
        <v>-1.16536004322213</v>
      </c>
      <c r="P198" s="1">
        <f t="shared" si="39"/>
        <v>20.5919800012487</v>
      </c>
      <c r="Q198" s="1">
        <f t="shared" si="40"/>
        <v>30.0627617607046</v>
      </c>
      <c r="R198" s="1">
        <f t="shared" si="41"/>
        <v>3.90419161676647</v>
      </c>
      <c r="S198" s="1">
        <f t="shared" si="42"/>
        <v>115.716415273778</v>
      </c>
      <c r="T198" s="1">
        <f t="shared" si="43"/>
        <v>64.2546280983615</v>
      </c>
      <c r="U198" s="1">
        <f t="shared" si="36"/>
        <v>0</v>
      </c>
      <c r="V198" s="1">
        <v>20.5919800012487</v>
      </c>
      <c r="W198" s="1">
        <v>30.0627617607046</v>
      </c>
      <c r="X198" s="1">
        <v>115.716415273778</v>
      </c>
      <c r="Y198" s="1">
        <v>64.2546280983615</v>
      </c>
      <c r="Z198" s="1">
        <v>0</v>
      </c>
      <c r="AA198" s="1">
        <v>-1.16536004322213</v>
      </c>
      <c r="AB198" s="1">
        <v>0.0655</v>
      </c>
      <c r="AC198" s="1">
        <f t="shared" si="44"/>
        <v>-1.18375870000822</v>
      </c>
      <c r="AD198" s="1">
        <f t="shared" si="45"/>
        <v>0.000338510571532217</v>
      </c>
      <c r="AG198" s="1">
        <f t="shared" si="46"/>
        <v>0.0296923134351145</v>
      </c>
      <c r="AH198" s="1">
        <f t="shared" si="47"/>
        <v>-1.52735596363794</v>
      </c>
      <c r="AI198" s="1">
        <f t="shared" si="48"/>
        <v>0.000340182477325104</v>
      </c>
    </row>
    <row r="199" s="1" customFormat="1" spans="1:35">
      <c r="A199" s="1">
        <v>167</v>
      </c>
      <c r="B199" s="1">
        <v>76</v>
      </c>
      <c r="C199" s="1">
        <v>91</v>
      </c>
      <c r="D199" s="1">
        <v>5.9853</v>
      </c>
      <c r="E199" s="1">
        <v>0</v>
      </c>
      <c r="F199" s="1">
        <v>1.632295728</v>
      </c>
      <c r="G199" s="1">
        <v>0.2128</v>
      </c>
      <c r="H199" s="1">
        <v>0.1175507223</v>
      </c>
      <c r="I199" s="1">
        <v>-0.9298</v>
      </c>
      <c r="J199" s="1" t="s">
        <v>300</v>
      </c>
      <c r="K199" s="1" t="s">
        <v>290</v>
      </c>
      <c r="L199" s="1" t="s">
        <v>259</v>
      </c>
      <c r="M199" s="1" t="s">
        <v>259</v>
      </c>
      <c r="N199" s="1">
        <f t="shared" si="37"/>
        <v>0.0720155792137195</v>
      </c>
      <c r="O199" s="1">
        <f t="shared" si="38"/>
        <v>-1.14257354197632</v>
      </c>
      <c r="P199" s="1">
        <f t="shared" si="39"/>
        <v>20.4578288663641</v>
      </c>
      <c r="Q199" s="1">
        <f t="shared" si="40"/>
        <v>31.0649479735366</v>
      </c>
      <c r="R199" s="1">
        <f t="shared" si="41"/>
        <v>3.90419161676647</v>
      </c>
      <c r="S199" s="1">
        <f t="shared" si="42"/>
        <v>119.532035744202</v>
      </c>
      <c r="T199" s="1">
        <f t="shared" si="43"/>
        <v>63.8248264311359</v>
      </c>
      <c r="U199" s="1">
        <f t="shared" si="36"/>
        <v>0</v>
      </c>
      <c r="V199" s="1">
        <v>20.4578288663641</v>
      </c>
      <c r="W199" s="1">
        <v>31.0649479735366</v>
      </c>
      <c r="X199" s="1">
        <v>119.532035744202</v>
      </c>
      <c r="Y199" s="1">
        <v>63.8248264311359</v>
      </c>
      <c r="Z199" s="1">
        <v>0</v>
      </c>
      <c r="AA199" s="1">
        <v>-1.14257354197632</v>
      </c>
      <c r="AB199" s="1">
        <v>0.0629</v>
      </c>
      <c r="AC199" s="1">
        <f t="shared" si="44"/>
        <v>-1.20134935455473</v>
      </c>
      <c r="AD199" s="1">
        <f t="shared" si="45"/>
        <v>0.0034545961442525</v>
      </c>
      <c r="AG199" s="1">
        <f t="shared" si="46"/>
        <v>1.86885091096979</v>
      </c>
      <c r="AH199" s="1">
        <f t="shared" si="47"/>
        <v>0.271574656581751</v>
      </c>
      <c r="AI199" s="1">
        <f t="shared" si="48"/>
        <v>0.00345446025630274</v>
      </c>
    </row>
    <row r="200" s="1" customFormat="1" spans="1:35">
      <c r="A200" s="1">
        <v>171</v>
      </c>
      <c r="B200" s="2">
        <v>80</v>
      </c>
      <c r="C200" s="1">
        <v>91</v>
      </c>
      <c r="D200" s="1">
        <v>7.6653</v>
      </c>
      <c r="E200" s="1">
        <v>2</v>
      </c>
      <c r="F200" s="1">
        <v>7.000000187e-5</v>
      </c>
      <c r="G200" s="1">
        <v>-4.1549</v>
      </c>
      <c r="H200" s="1">
        <v>1.265854123e-5</v>
      </c>
      <c r="I200" s="1">
        <v>-4.8976</v>
      </c>
      <c r="J200" s="1" t="s">
        <v>301</v>
      </c>
      <c r="K200" s="1" t="s">
        <v>293</v>
      </c>
      <c r="L200" s="1" t="s">
        <v>302</v>
      </c>
      <c r="M200" s="1" t="s">
        <v>267</v>
      </c>
      <c r="N200" s="1">
        <f t="shared" si="37"/>
        <v>0.180836298454802</v>
      </c>
      <c r="O200" s="1">
        <f t="shared" si="38"/>
        <v>-0.742714391137338</v>
      </c>
      <c r="P200" s="1">
        <f t="shared" si="39"/>
        <v>21.072254939444</v>
      </c>
      <c r="Q200" s="1">
        <f t="shared" si="40"/>
        <v>28.8951802953527</v>
      </c>
      <c r="R200" s="1">
        <f t="shared" si="41"/>
        <v>3.90643274853801</v>
      </c>
      <c r="S200" s="1">
        <f t="shared" si="42"/>
        <v>111.365378141894</v>
      </c>
      <c r="T200" s="1">
        <f t="shared" si="43"/>
        <v>65.7516449870772</v>
      </c>
      <c r="U200" s="1">
        <f t="shared" si="36"/>
        <v>2.44948974278318</v>
      </c>
      <c r="V200" s="1">
        <v>21.072254939444</v>
      </c>
      <c r="W200" s="1">
        <v>28.8951802953527</v>
      </c>
      <c r="X200" s="1">
        <v>111.365378141894</v>
      </c>
      <c r="Y200" s="1">
        <v>65.7516449870772</v>
      </c>
      <c r="Z200" s="1">
        <v>2.44948974278318</v>
      </c>
      <c r="AA200" s="1">
        <v>-0.742714391137338</v>
      </c>
      <c r="AB200" s="1">
        <v>0.0612</v>
      </c>
      <c r="AC200" s="1">
        <f t="shared" si="44"/>
        <v>-1.21324857785444</v>
      </c>
      <c r="AD200" s="1">
        <f t="shared" si="45"/>
        <v>0.221402420869524</v>
      </c>
      <c r="AG200" s="1">
        <f t="shared" si="46"/>
        <v>0.000206838908986928</v>
      </c>
      <c r="AH200" s="1">
        <f t="shared" si="47"/>
        <v>-3.68436776166678</v>
      </c>
      <c r="AI200" s="1">
        <f t="shared" si="48"/>
        <v>0.221400587310874</v>
      </c>
    </row>
    <row r="201" s="1" customFormat="1" spans="1:35">
      <c r="A201" s="1">
        <v>167</v>
      </c>
      <c r="B201" s="1">
        <v>75</v>
      </c>
      <c r="C201" s="1">
        <v>92</v>
      </c>
      <c r="D201" s="1">
        <v>5.4053</v>
      </c>
      <c r="E201" s="1">
        <v>0</v>
      </c>
      <c r="F201" s="1">
        <v>590</v>
      </c>
      <c r="G201" s="1">
        <v>2.7709</v>
      </c>
      <c r="H201" s="1">
        <v>14.69947649</v>
      </c>
      <c r="I201" s="1">
        <v>1.1673</v>
      </c>
      <c r="J201" s="1" t="s">
        <v>303</v>
      </c>
      <c r="K201" s="1" t="s">
        <v>304</v>
      </c>
      <c r="L201" s="1" t="s">
        <v>230</v>
      </c>
      <c r="M201" s="1" t="s">
        <v>230</v>
      </c>
      <c r="N201" s="1">
        <f t="shared" si="37"/>
        <v>0.0249143669322034</v>
      </c>
      <c r="O201" s="1">
        <f t="shared" si="38"/>
        <v>-1.60355014366626</v>
      </c>
      <c r="P201" s="1">
        <f t="shared" si="39"/>
        <v>20.3227922165989</v>
      </c>
      <c r="Q201" s="1">
        <f t="shared" si="40"/>
        <v>32.2590342785274</v>
      </c>
      <c r="R201" s="1">
        <f t="shared" si="41"/>
        <v>3.90419161676647</v>
      </c>
      <c r="S201" s="1">
        <f t="shared" si="42"/>
        <v>124.081923346497</v>
      </c>
      <c r="T201" s="1">
        <f t="shared" si="43"/>
        <v>63.3921107541823</v>
      </c>
      <c r="U201" s="1">
        <f t="shared" si="36"/>
        <v>0</v>
      </c>
      <c r="V201" s="1">
        <v>20.3227922165989</v>
      </c>
      <c r="W201" s="1">
        <v>32.2590342785274</v>
      </c>
      <c r="X201" s="1">
        <v>124.081923346497</v>
      </c>
      <c r="Y201" s="1">
        <v>63.3921107541823</v>
      </c>
      <c r="Z201" s="1">
        <v>0</v>
      </c>
      <c r="AA201" s="1">
        <v>-1.60355014366626</v>
      </c>
      <c r="AB201" s="1">
        <v>0.064</v>
      </c>
      <c r="AC201" s="1">
        <f t="shared" si="44"/>
        <v>-1.19382002601611</v>
      </c>
      <c r="AD201" s="1">
        <f t="shared" si="45"/>
        <v>0.167878769309603</v>
      </c>
      <c r="AG201" s="1">
        <f t="shared" si="46"/>
        <v>229.67932015625</v>
      </c>
      <c r="AH201" s="1">
        <f t="shared" si="47"/>
        <v>2.36112189399199</v>
      </c>
      <c r="AI201" s="1">
        <f t="shared" si="48"/>
        <v>0.167918096163509</v>
      </c>
    </row>
    <row r="202" s="1" customFormat="1" spans="1:35">
      <c r="A202" s="1">
        <v>169</v>
      </c>
      <c r="B202" s="1">
        <v>77</v>
      </c>
      <c r="C202" s="1">
        <v>92</v>
      </c>
      <c r="D202" s="1">
        <v>6.1413</v>
      </c>
      <c r="E202" s="1">
        <v>0</v>
      </c>
      <c r="F202" s="1">
        <v>0.6573556662</v>
      </c>
      <c r="G202" s="1">
        <v>-0.1822</v>
      </c>
      <c r="H202" s="1">
        <v>0.07449598101</v>
      </c>
      <c r="I202" s="1">
        <v>-1.1279</v>
      </c>
      <c r="J202" s="1" t="s">
        <v>305</v>
      </c>
      <c r="K202" s="1" t="s">
        <v>294</v>
      </c>
      <c r="L202" s="1" t="s">
        <v>239</v>
      </c>
      <c r="M202" s="1" t="s">
        <v>239</v>
      </c>
      <c r="N202" s="1">
        <f t="shared" si="37"/>
        <v>0.113326749643221</v>
      </c>
      <c r="O202" s="1">
        <f t="shared" si="38"/>
        <v>-0.945667567177456</v>
      </c>
      <c r="P202" s="1">
        <f t="shared" si="39"/>
        <v>20.6328781475894</v>
      </c>
      <c r="Q202" s="1">
        <f t="shared" si="40"/>
        <v>31.0713818808624</v>
      </c>
      <c r="R202" s="1">
        <f t="shared" si="41"/>
        <v>3.90532544378698</v>
      </c>
      <c r="S202" s="1">
        <f t="shared" si="42"/>
        <v>119.616121918142</v>
      </c>
      <c r="T202" s="1">
        <f t="shared" si="43"/>
        <v>64.365292240318</v>
      </c>
      <c r="U202" s="1">
        <f t="shared" si="36"/>
        <v>0</v>
      </c>
      <c r="V202" s="1">
        <v>20.6328781475894</v>
      </c>
      <c r="W202" s="1">
        <v>31.0713818808624</v>
      </c>
      <c r="X202" s="1">
        <v>119.616121918142</v>
      </c>
      <c r="Y202" s="1">
        <v>64.365292240318</v>
      </c>
      <c r="Z202" s="1">
        <v>0</v>
      </c>
      <c r="AA202" s="1">
        <v>-0.945667567177456</v>
      </c>
      <c r="AB202" s="1">
        <v>0.0636</v>
      </c>
      <c r="AC202" s="1">
        <f t="shared" si="44"/>
        <v>-1.19654288435159</v>
      </c>
      <c r="AD202" s="1">
        <f t="shared" si="45"/>
        <v>0.0629384247672204</v>
      </c>
      <c r="AG202" s="1">
        <f t="shared" si="46"/>
        <v>1.17132045613208</v>
      </c>
      <c r="AH202" s="1">
        <f t="shared" si="47"/>
        <v>0.0686757279420128</v>
      </c>
      <c r="AI202" s="1">
        <f t="shared" si="48"/>
        <v>0.0629386308704348</v>
      </c>
    </row>
    <row r="203" s="1" customFormat="1" spans="1:35">
      <c r="A203" s="1">
        <v>169</v>
      </c>
      <c r="B203" s="1">
        <v>77</v>
      </c>
      <c r="C203" s="1">
        <v>92</v>
      </c>
      <c r="D203" s="1">
        <v>6.2663</v>
      </c>
      <c r="E203" s="1">
        <v>0</v>
      </c>
      <c r="F203" s="1">
        <v>0.3522012532</v>
      </c>
      <c r="G203" s="1">
        <v>-0.4532</v>
      </c>
      <c r="H203" s="1">
        <v>0.02358590776</v>
      </c>
      <c r="I203" s="1">
        <v>-1.6273</v>
      </c>
      <c r="J203" s="1" t="s">
        <v>306</v>
      </c>
      <c r="K203" s="1" t="s">
        <v>296</v>
      </c>
      <c r="L203" s="1" t="s">
        <v>242</v>
      </c>
      <c r="M203" s="1" t="s">
        <v>242</v>
      </c>
      <c r="N203" s="1">
        <f t="shared" si="37"/>
        <v>0.0669671318477864</v>
      </c>
      <c r="O203" s="1">
        <f t="shared" si="38"/>
        <v>-1.17413830117363</v>
      </c>
      <c r="P203" s="1">
        <f t="shared" si="39"/>
        <v>20.6328781475894</v>
      </c>
      <c r="Q203" s="1">
        <f t="shared" si="40"/>
        <v>30.7599151888725</v>
      </c>
      <c r="R203" s="1">
        <f t="shared" si="41"/>
        <v>3.90532544378698</v>
      </c>
      <c r="S203" s="1">
        <f t="shared" si="42"/>
        <v>118.417062347977</v>
      </c>
      <c r="T203" s="1">
        <f t="shared" si="43"/>
        <v>64.365292240318</v>
      </c>
      <c r="U203" s="1">
        <f t="shared" si="36"/>
        <v>0</v>
      </c>
      <c r="V203" s="1">
        <v>20.6328781475894</v>
      </c>
      <c r="W203" s="1">
        <v>30.7599151888725</v>
      </c>
      <c r="X203" s="1">
        <v>118.417062347977</v>
      </c>
      <c r="Y203" s="1">
        <v>64.365292240318</v>
      </c>
      <c r="Z203" s="1">
        <v>0</v>
      </c>
      <c r="AA203" s="1">
        <v>-1.17413830117363</v>
      </c>
      <c r="AB203" s="1">
        <v>0.0606</v>
      </c>
      <c r="AC203" s="1">
        <f t="shared" si="44"/>
        <v>-1.21752737583371</v>
      </c>
      <c r="AD203" s="1">
        <f t="shared" si="45"/>
        <v>0.00188261179985833</v>
      </c>
      <c r="AG203" s="1">
        <f t="shared" si="46"/>
        <v>0.389206398679868</v>
      </c>
      <c r="AH203" s="1">
        <f t="shared" si="47"/>
        <v>-0.409820028402363</v>
      </c>
      <c r="AI203" s="1">
        <f t="shared" si="48"/>
        <v>0.00188182193581182</v>
      </c>
    </row>
    <row r="204" s="1" customFormat="1" spans="1:35">
      <c r="A204" s="1">
        <v>171</v>
      </c>
      <c r="B204" s="2">
        <v>79</v>
      </c>
      <c r="C204" s="1">
        <v>92</v>
      </c>
      <c r="D204" s="1">
        <v>7.1643</v>
      </c>
      <c r="E204" s="1">
        <v>0</v>
      </c>
      <c r="F204" s="1">
        <v>0.001725861221</v>
      </c>
      <c r="G204" s="1">
        <v>-2.763</v>
      </c>
      <c r="H204" s="1">
        <v>9.090662656e-5</v>
      </c>
      <c r="I204" s="1">
        <v>-4.0414</v>
      </c>
      <c r="J204" s="1" t="s">
        <v>307</v>
      </c>
      <c r="K204" s="1" t="s">
        <v>299</v>
      </c>
      <c r="L204" s="1" t="s">
        <v>253</v>
      </c>
      <c r="M204" s="1" t="s">
        <v>253</v>
      </c>
      <c r="N204" s="1">
        <f t="shared" si="37"/>
        <v>0.0526731961144169</v>
      </c>
      <c r="O204" s="1">
        <f t="shared" si="38"/>
        <v>-1.27841032863812</v>
      </c>
      <c r="P204" s="1">
        <f t="shared" si="39"/>
        <v>20.9401391860229</v>
      </c>
      <c r="Q204" s="1">
        <f t="shared" si="40"/>
        <v>29.5148248021385</v>
      </c>
      <c r="R204" s="1">
        <f t="shared" si="41"/>
        <v>3.90643274853801</v>
      </c>
      <c r="S204" s="1">
        <f t="shared" si="42"/>
        <v>113.716638994061</v>
      </c>
      <c r="T204" s="1">
        <f t="shared" si="43"/>
        <v>65.3288004404437</v>
      </c>
      <c r="U204" s="1">
        <f t="shared" si="36"/>
        <v>0</v>
      </c>
      <c r="V204" s="1">
        <v>20.9401391860229</v>
      </c>
      <c r="W204" s="1">
        <v>29.5148248021385</v>
      </c>
      <c r="X204" s="1">
        <v>113.716638994061</v>
      </c>
      <c r="Y204" s="1">
        <v>65.3288004404438</v>
      </c>
      <c r="Z204" s="1">
        <v>0</v>
      </c>
      <c r="AA204" s="1">
        <v>-1.27841032863812</v>
      </c>
      <c r="AB204" s="1">
        <v>0.0642</v>
      </c>
      <c r="AC204" s="1">
        <f t="shared" si="44"/>
        <v>-1.19246497193115</v>
      </c>
      <c r="AD204" s="1">
        <f t="shared" si="45"/>
        <v>0.00738660433948887</v>
      </c>
      <c r="AG204" s="1">
        <f t="shared" si="46"/>
        <v>0.00141599106791277</v>
      </c>
      <c r="AH204" s="1">
        <f t="shared" si="47"/>
        <v>-2.84893948617198</v>
      </c>
      <c r="AI204" s="1">
        <f t="shared" si="48"/>
        <v>0.00738559528350344</v>
      </c>
    </row>
    <row r="205" s="1" customFormat="1" spans="1:35">
      <c r="A205" s="1">
        <v>169</v>
      </c>
      <c r="B205" s="1">
        <v>76</v>
      </c>
      <c r="C205" s="1">
        <v>93</v>
      </c>
      <c r="D205" s="1">
        <v>5.7133</v>
      </c>
      <c r="E205" s="1">
        <v>0</v>
      </c>
      <c r="F205" s="1">
        <v>25.10885429</v>
      </c>
      <c r="G205" s="1">
        <v>1.3998</v>
      </c>
      <c r="H205" s="1">
        <v>1.638116154</v>
      </c>
      <c r="I205" s="1">
        <v>0.2143</v>
      </c>
      <c r="J205" s="1" t="s">
        <v>308</v>
      </c>
      <c r="K205" s="1" t="s">
        <v>309</v>
      </c>
      <c r="L205" s="1" t="s">
        <v>310</v>
      </c>
      <c r="M205" s="1" t="s">
        <v>310</v>
      </c>
      <c r="N205" s="1">
        <f t="shared" si="37"/>
        <v>0.065240577490324</v>
      </c>
      <c r="O205" s="1">
        <f t="shared" si="38"/>
        <v>-1.18548220336826</v>
      </c>
      <c r="P205" s="1">
        <f t="shared" si="39"/>
        <v>20.4984605724331</v>
      </c>
      <c r="Q205" s="1">
        <f t="shared" si="40"/>
        <v>31.7958235163489</v>
      </c>
      <c r="R205" s="1">
        <f t="shared" si="41"/>
        <v>3.90532544378698</v>
      </c>
      <c r="S205" s="1">
        <f t="shared" si="42"/>
        <v>122.36207028028</v>
      </c>
      <c r="T205" s="1">
        <f t="shared" si="43"/>
        <v>63.9347503364103</v>
      </c>
      <c r="U205" s="1">
        <f t="shared" si="36"/>
        <v>0</v>
      </c>
      <c r="V205" s="1">
        <v>20.4984605724331</v>
      </c>
      <c r="W205" s="1">
        <v>31.7958235163489</v>
      </c>
      <c r="X205" s="1">
        <v>122.36207028028</v>
      </c>
      <c r="Y205" s="1">
        <v>63.9347503364103</v>
      </c>
      <c r="Z205" s="1">
        <v>0</v>
      </c>
      <c r="AA205" s="1">
        <v>-1.18548220336826</v>
      </c>
      <c r="AB205" s="1">
        <v>0.0588</v>
      </c>
      <c r="AC205" s="1">
        <f t="shared" si="44"/>
        <v>-1.23062267392386</v>
      </c>
      <c r="AD205" s="1">
        <f t="shared" si="45"/>
        <v>0.00203766208198113</v>
      </c>
      <c r="AG205" s="1">
        <f t="shared" si="46"/>
        <v>27.8591182653061</v>
      </c>
      <c r="AH205" s="1">
        <f t="shared" si="47"/>
        <v>1.44496736698486</v>
      </c>
      <c r="AI205" s="1">
        <f t="shared" si="48"/>
        <v>0.0020400910403453</v>
      </c>
    </row>
    <row r="206" s="1" customFormat="1" spans="1:35">
      <c r="A206" s="1">
        <v>171</v>
      </c>
      <c r="B206" s="1">
        <v>78</v>
      </c>
      <c r="C206" s="1">
        <v>93</v>
      </c>
      <c r="D206" s="1">
        <v>6.6053</v>
      </c>
      <c r="E206" s="1">
        <v>0</v>
      </c>
      <c r="F206" s="1">
        <v>0.05016538128</v>
      </c>
      <c r="G206" s="1">
        <v>-1.2996</v>
      </c>
      <c r="H206" s="1">
        <v>0.00290599584</v>
      </c>
      <c r="I206" s="1">
        <v>-2.5367</v>
      </c>
      <c r="J206" s="1" t="s">
        <v>311</v>
      </c>
      <c r="K206" s="1" t="s">
        <v>300</v>
      </c>
      <c r="L206" s="1" t="s">
        <v>259</v>
      </c>
      <c r="M206" s="1" t="s">
        <v>259</v>
      </c>
      <c r="N206" s="1">
        <f t="shared" si="37"/>
        <v>0.0579283116334763</v>
      </c>
      <c r="O206" s="1">
        <f t="shared" si="38"/>
        <v>-1.23710912917314</v>
      </c>
      <c r="P206" s="1">
        <f t="shared" si="39"/>
        <v>20.8071845771383</v>
      </c>
      <c r="Q206" s="1">
        <f t="shared" si="40"/>
        <v>30.3492755737077</v>
      </c>
      <c r="R206" s="1">
        <f t="shared" si="41"/>
        <v>3.90643274853801</v>
      </c>
      <c r="S206" s="1">
        <f t="shared" si="42"/>
        <v>116.89272698247</v>
      </c>
      <c r="T206" s="1">
        <f t="shared" si="43"/>
        <v>64.9032011188047</v>
      </c>
      <c r="U206" s="1">
        <f t="shared" si="36"/>
        <v>0</v>
      </c>
      <c r="V206" s="1">
        <v>20.8071845771383</v>
      </c>
      <c r="W206" s="1">
        <v>30.3492755737077</v>
      </c>
      <c r="X206" s="1">
        <v>116.89272698247</v>
      </c>
      <c r="Y206" s="1">
        <v>64.9032011188047</v>
      </c>
      <c r="Z206" s="1">
        <v>0</v>
      </c>
      <c r="AA206" s="1">
        <v>-1.23710912917314</v>
      </c>
      <c r="AB206" s="1">
        <v>0.0582</v>
      </c>
      <c r="AC206" s="1">
        <f t="shared" si="44"/>
        <v>-1.23507701535011</v>
      </c>
      <c r="AD206" s="1">
        <f t="shared" si="45"/>
        <v>4.12948658974298e-6</v>
      </c>
      <c r="AG206" s="1">
        <f t="shared" si="46"/>
        <v>0.0499312</v>
      </c>
      <c r="AH206" s="1">
        <f t="shared" si="47"/>
        <v>-1.30162799639</v>
      </c>
      <c r="AI206" s="1">
        <f t="shared" si="48"/>
        <v>4.11276935784429e-6</v>
      </c>
    </row>
    <row r="207" s="1" customFormat="1" spans="1:35">
      <c r="A207" s="1">
        <v>173</v>
      </c>
      <c r="B207" s="2">
        <v>80</v>
      </c>
      <c r="C207" s="1">
        <v>93</v>
      </c>
      <c r="D207" s="1">
        <v>7.3753</v>
      </c>
      <c r="E207" s="1">
        <v>2</v>
      </c>
      <c r="F207" s="1">
        <v>0.0007999999798</v>
      </c>
      <c r="G207" s="1">
        <v>-3.0969</v>
      </c>
      <c r="H207" s="1">
        <v>9.171480353e-5</v>
      </c>
      <c r="I207" s="1">
        <v>-4.0376</v>
      </c>
      <c r="J207" s="1" t="s">
        <v>312</v>
      </c>
      <c r="K207" s="1" t="s">
        <v>313</v>
      </c>
      <c r="L207" s="1" t="s">
        <v>302</v>
      </c>
      <c r="M207" s="1" t="s">
        <v>264</v>
      </c>
      <c r="N207" s="1">
        <f t="shared" si="37"/>
        <v>0.114643507307249</v>
      </c>
      <c r="O207" s="1">
        <f t="shared" si="38"/>
        <v>-0.940650535966571</v>
      </c>
      <c r="P207" s="1">
        <f t="shared" si="39"/>
        <v>21.1131327008431</v>
      </c>
      <c r="Q207" s="1">
        <f t="shared" si="40"/>
        <v>29.4577886373754</v>
      </c>
      <c r="R207" s="1">
        <f t="shared" si="41"/>
        <v>3.90751445086705</v>
      </c>
      <c r="S207" s="1">
        <f t="shared" si="42"/>
        <v>113.549453801767</v>
      </c>
      <c r="T207" s="1">
        <f t="shared" si="43"/>
        <v>65.8621542668372</v>
      </c>
      <c r="U207" s="1">
        <f t="shared" si="36"/>
        <v>2.44948974278318</v>
      </c>
      <c r="V207" s="1">
        <v>21.1131327008431</v>
      </c>
      <c r="W207" s="1">
        <v>29.4577886373754</v>
      </c>
      <c r="X207" s="1">
        <v>113.549453801767</v>
      </c>
      <c r="Y207" s="1">
        <v>65.8621542668372</v>
      </c>
      <c r="Z207" s="1">
        <v>2.44948974278318</v>
      </c>
      <c r="AA207" s="1">
        <v>-0.940650535966571</v>
      </c>
      <c r="AB207" s="1">
        <v>0.0549</v>
      </c>
      <c r="AC207" s="1">
        <f t="shared" si="44"/>
        <v>-1.26042765554991</v>
      </c>
      <c r="AD207" s="1">
        <f t="shared" si="45"/>
        <v>0.102257406209016</v>
      </c>
      <c r="AG207" s="1">
        <f t="shared" si="46"/>
        <v>0.0016705792992714</v>
      </c>
      <c r="AH207" s="1">
        <f t="shared" si="47"/>
        <v>-2.77713290439066</v>
      </c>
      <c r="AI207" s="1">
        <f t="shared" si="48"/>
        <v>0.102250995434436</v>
      </c>
    </row>
    <row r="208" s="1" customFormat="1" spans="1:35">
      <c r="A208" s="1">
        <v>169</v>
      </c>
      <c r="B208" s="1">
        <v>75</v>
      </c>
      <c r="C208" s="1">
        <v>94</v>
      </c>
      <c r="D208" s="1">
        <v>5.0143</v>
      </c>
      <c r="E208" s="1">
        <v>3</v>
      </c>
      <c r="F208" s="1">
        <v>152830.1875</v>
      </c>
      <c r="G208" s="1">
        <v>5.1842</v>
      </c>
      <c r="H208" s="1">
        <v>6227.359453</v>
      </c>
      <c r="I208" s="1">
        <v>3.7943</v>
      </c>
      <c r="J208" s="1" t="s">
        <v>314</v>
      </c>
      <c r="K208" s="1" t="s">
        <v>315</v>
      </c>
      <c r="L208" s="1" t="s">
        <v>316</v>
      </c>
      <c r="M208" s="1" t="s">
        <v>317</v>
      </c>
      <c r="N208" s="1">
        <f t="shared" si="37"/>
        <v>0.0407469201920596</v>
      </c>
      <c r="O208" s="1">
        <f t="shared" si="38"/>
        <v>-1.3899052113201</v>
      </c>
      <c r="P208" s="1">
        <f t="shared" si="39"/>
        <v>20.3631557236573</v>
      </c>
      <c r="Q208" s="1">
        <f t="shared" si="40"/>
        <v>33.493158641836</v>
      </c>
      <c r="R208" s="1">
        <f t="shared" si="41"/>
        <v>3.90532544378698</v>
      </c>
      <c r="S208" s="1">
        <f t="shared" si="42"/>
        <v>128.847594322221</v>
      </c>
      <c r="T208" s="1">
        <f t="shared" si="43"/>
        <v>63.5012894040483</v>
      </c>
      <c r="U208" s="1">
        <f t="shared" si="36"/>
        <v>3.46410161513775</v>
      </c>
      <c r="V208" s="1">
        <v>20.3631557236573</v>
      </c>
      <c r="W208" s="1">
        <v>33.493158641836</v>
      </c>
      <c r="X208" s="1">
        <v>128.847594322221</v>
      </c>
      <c r="Y208" s="1">
        <v>63.5012894040483</v>
      </c>
      <c r="Z208" s="1">
        <v>3.46410161513775</v>
      </c>
      <c r="AA208" s="1">
        <v>-1.3899052113201</v>
      </c>
      <c r="AB208" s="1">
        <v>0.05</v>
      </c>
      <c r="AC208" s="1">
        <f t="shared" si="44"/>
        <v>-1.30102999566398</v>
      </c>
      <c r="AD208" s="1">
        <f t="shared" si="45"/>
        <v>0.00789880395792162</v>
      </c>
      <c r="AG208" s="1">
        <f t="shared" si="46"/>
        <v>124547.18906</v>
      </c>
      <c r="AH208" s="1">
        <f t="shared" si="47"/>
        <v>5.0953339302707</v>
      </c>
      <c r="AI208" s="1">
        <f t="shared" si="48"/>
        <v>0.00789717834913202</v>
      </c>
    </row>
    <row r="209" s="1" customFormat="1" spans="1:35">
      <c r="A209" s="1">
        <v>169</v>
      </c>
      <c r="B209" s="1">
        <v>75</v>
      </c>
      <c r="C209" s="1">
        <v>94</v>
      </c>
      <c r="D209" s="1">
        <v>5.1643</v>
      </c>
      <c r="E209" s="1">
        <v>3</v>
      </c>
      <c r="F209" s="1">
        <v>7550</v>
      </c>
      <c r="G209" s="1">
        <v>3.8779</v>
      </c>
      <c r="H209" s="1">
        <v>1001.898801</v>
      </c>
      <c r="I209" s="1">
        <v>3.0008</v>
      </c>
      <c r="J209" s="1" t="s">
        <v>318</v>
      </c>
      <c r="K209" s="1" t="s">
        <v>319</v>
      </c>
      <c r="L209" s="1" t="s">
        <v>317</v>
      </c>
      <c r="M209" s="1" t="s">
        <v>316</v>
      </c>
      <c r="N209" s="1">
        <f t="shared" si="37"/>
        <v>0.13270182794702</v>
      </c>
      <c r="O209" s="1">
        <f t="shared" si="38"/>
        <v>-0.877123094755487</v>
      </c>
      <c r="P209" s="1">
        <f t="shared" si="39"/>
        <v>20.3631557236573</v>
      </c>
      <c r="Q209" s="1">
        <f t="shared" si="40"/>
        <v>33.0031605339864</v>
      </c>
      <c r="R209" s="1">
        <f t="shared" si="41"/>
        <v>3.90532544378698</v>
      </c>
      <c r="S209" s="1">
        <f t="shared" si="42"/>
        <v>126.962580188618</v>
      </c>
      <c r="T209" s="1">
        <f t="shared" si="43"/>
        <v>63.5012894040483</v>
      </c>
      <c r="U209" s="1">
        <f t="shared" si="36"/>
        <v>3.46410161513775</v>
      </c>
      <c r="V209" s="1">
        <v>20.3631557236573</v>
      </c>
      <c r="W209" s="1">
        <v>33.0031605339864</v>
      </c>
      <c r="X209" s="1">
        <v>126.962580188618</v>
      </c>
      <c r="Y209" s="1">
        <v>63.5012894040483</v>
      </c>
      <c r="Z209" s="1">
        <v>3.46410161513775</v>
      </c>
      <c r="AA209" s="1">
        <v>-0.877123094755487</v>
      </c>
      <c r="AB209" s="1">
        <v>0.0459</v>
      </c>
      <c r="AC209" s="1">
        <f t="shared" si="44"/>
        <v>-1.33818731446274</v>
      </c>
      <c r="AD209" s="1">
        <f t="shared" si="45"/>
        <v>0.212580214694257</v>
      </c>
      <c r="AG209" s="1">
        <f t="shared" si="46"/>
        <v>21827.8605882353</v>
      </c>
      <c r="AH209" s="1">
        <f t="shared" si="47"/>
        <v>4.33901117133644</v>
      </c>
      <c r="AI209" s="1">
        <f t="shared" si="48"/>
        <v>0.212623512331263</v>
      </c>
    </row>
    <row r="210" s="1" customFormat="1" spans="1:35">
      <c r="A210" s="1">
        <v>171</v>
      </c>
      <c r="B210" s="1">
        <v>77</v>
      </c>
      <c r="C210" s="1">
        <v>94</v>
      </c>
      <c r="D210" s="1">
        <v>5.8653</v>
      </c>
      <c r="E210" s="1">
        <v>0</v>
      </c>
      <c r="F210" s="1">
        <v>20.39473724</v>
      </c>
      <c r="G210" s="1">
        <v>1.3095</v>
      </c>
      <c r="H210" s="1">
        <v>0.8953759639</v>
      </c>
      <c r="I210" s="1">
        <v>-0.048</v>
      </c>
      <c r="J210" s="1" t="s">
        <v>320</v>
      </c>
      <c r="K210" s="1" t="s">
        <v>303</v>
      </c>
      <c r="L210" s="1" t="s">
        <v>230</v>
      </c>
      <c r="M210" s="1" t="s">
        <v>230</v>
      </c>
      <c r="N210" s="1">
        <f t="shared" si="37"/>
        <v>0.0439023044701899</v>
      </c>
      <c r="O210" s="1">
        <f t="shared" si="38"/>
        <v>-1.35751268266403</v>
      </c>
      <c r="P210" s="1">
        <f t="shared" si="39"/>
        <v>20.6733749282547</v>
      </c>
      <c r="Q210" s="1">
        <f t="shared" si="40"/>
        <v>31.7940322158844</v>
      </c>
      <c r="R210" s="1">
        <f t="shared" si="41"/>
        <v>3.90643274853801</v>
      </c>
      <c r="S210" s="1">
        <f t="shared" si="42"/>
        <v>122.4154743808</v>
      </c>
      <c r="T210" s="1">
        <f t="shared" si="43"/>
        <v>64.4747924692177</v>
      </c>
      <c r="U210" s="1">
        <f t="shared" si="36"/>
        <v>0</v>
      </c>
      <c r="V210" s="1">
        <v>20.6733749282547</v>
      </c>
      <c r="W210" s="1">
        <v>31.7940322158844</v>
      </c>
      <c r="X210" s="1">
        <v>122.4154743808</v>
      </c>
      <c r="Y210" s="1">
        <v>64.4747924692177</v>
      </c>
      <c r="Z210" s="1">
        <v>0</v>
      </c>
      <c r="AA210" s="1">
        <v>-1.35751268266403</v>
      </c>
      <c r="AB210" s="1">
        <v>0.0589</v>
      </c>
      <c r="AC210" s="1">
        <f t="shared" si="44"/>
        <v>-1.2298847052129</v>
      </c>
      <c r="AD210" s="1">
        <f t="shared" si="45"/>
        <v>0.0162889006282666</v>
      </c>
      <c r="AG210" s="1">
        <f t="shared" si="46"/>
        <v>15.2016292682513</v>
      </c>
      <c r="AH210" s="1">
        <f t="shared" si="47"/>
        <v>1.18189013691131</v>
      </c>
      <c r="AI210" s="1">
        <f t="shared" si="48"/>
        <v>0.0162842771575142</v>
      </c>
    </row>
    <row r="211" s="1" customFormat="1" spans="1:35">
      <c r="A211" s="1">
        <v>171</v>
      </c>
      <c r="B211" s="1">
        <v>77</v>
      </c>
      <c r="C211" s="1">
        <v>94</v>
      </c>
      <c r="D211" s="1">
        <v>6.1553</v>
      </c>
      <c r="E211" s="1">
        <v>2</v>
      </c>
      <c r="F211" s="1">
        <v>2.697247744</v>
      </c>
      <c r="G211" s="1">
        <v>0.4309</v>
      </c>
      <c r="H211" s="1">
        <v>0.1135795391</v>
      </c>
      <c r="I211" s="1">
        <v>-0.9447</v>
      </c>
      <c r="J211" s="1" t="s">
        <v>321</v>
      </c>
      <c r="K211" s="1" t="s">
        <v>322</v>
      </c>
      <c r="L211" s="1" t="s">
        <v>242</v>
      </c>
      <c r="M211" s="1" t="s">
        <v>316</v>
      </c>
      <c r="N211" s="1">
        <f t="shared" si="37"/>
        <v>0.0421094203721762</v>
      </c>
      <c r="O211" s="1">
        <f t="shared" si="38"/>
        <v>-1.37562073651604</v>
      </c>
      <c r="P211" s="1">
        <f t="shared" si="39"/>
        <v>20.6733749282547</v>
      </c>
      <c r="Q211" s="1">
        <f t="shared" si="40"/>
        <v>31.0360264168342</v>
      </c>
      <c r="R211" s="1">
        <f t="shared" si="41"/>
        <v>3.90643274853801</v>
      </c>
      <c r="S211" s="1">
        <f t="shared" si="42"/>
        <v>119.496950588534</v>
      </c>
      <c r="T211" s="1">
        <f t="shared" si="43"/>
        <v>64.4747924692177</v>
      </c>
      <c r="U211" s="1">
        <f t="shared" si="36"/>
        <v>2.44948974278318</v>
      </c>
      <c r="V211" s="1">
        <v>20.6733749282547</v>
      </c>
      <c r="W211" s="1">
        <v>31.0360264168342</v>
      </c>
      <c r="X211" s="1">
        <v>119.496950588534</v>
      </c>
      <c r="Y211" s="1">
        <v>64.4747924692177</v>
      </c>
      <c r="Z211" s="1">
        <v>2.44948974278318</v>
      </c>
      <c r="AA211" s="1">
        <v>-1.37562073651604</v>
      </c>
      <c r="AB211" s="1">
        <v>0.0433</v>
      </c>
      <c r="AC211" s="1">
        <f t="shared" si="44"/>
        <v>-1.36351210364663</v>
      </c>
      <c r="AD211" s="1">
        <f t="shared" si="45"/>
        <v>0.000146618989966043</v>
      </c>
      <c r="AG211" s="1">
        <f t="shared" si="46"/>
        <v>2.62308404387991</v>
      </c>
      <c r="AH211" s="1">
        <f t="shared" si="47"/>
        <v>0.418812205652705</v>
      </c>
      <c r="AI211" s="1">
        <f t="shared" si="48"/>
        <v>0.000146114772182507</v>
      </c>
    </row>
    <row r="212" s="1" customFormat="1" spans="1:35">
      <c r="A212" s="1">
        <v>173</v>
      </c>
      <c r="B212" s="2">
        <v>79</v>
      </c>
      <c r="C212" s="1">
        <v>94</v>
      </c>
      <c r="D212" s="1">
        <v>6.8373</v>
      </c>
      <c r="E212" s="1">
        <v>0</v>
      </c>
      <c r="F212" s="1">
        <v>0.02960640937</v>
      </c>
      <c r="G212" s="1">
        <v>-1.5286</v>
      </c>
      <c r="H212" s="1">
        <v>0.001086399956</v>
      </c>
      <c r="I212" s="1">
        <v>-2.964</v>
      </c>
      <c r="J212" s="1" t="s">
        <v>323</v>
      </c>
      <c r="K212" s="1" t="s">
        <v>305</v>
      </c>
      <c r="L212" s="1" t="s">
        <v>239</v>
      </c>
      <c r="M212" s="1" t="s">
        <v>239</v>
      </c>
      <c r="N212" s="1">
        <f t="shared" si="37"/>
        <v>0.0366947555991319</v>
      </c>
      <c r="O212" s="1">
        <f t="shared" si="38"/>
        <v>-1.43539600051925</v>
      </c>
      <c r="P212" s="1">
        <f t="shared" si="39"/>
        <v>20.9807606579901</v>
      </c>
      <c r="Q212" s="1">
        <f t="shared" si="40"/>
        <v>30.2123685156611</v>
      </c>
      <c r="R212" s="1">
        <f t="shared" si="41"/>
        <v>3.90751445086705</v>
      </c>
      <c r="S212" s="1">
        <f t="shared" si="42"/>
        <v>116.420296046075</v>
      </c>
      <c r="T212" s="1">
        <f t="shared" si="43"/>
        <v>65.4385990422228</v>
      </c>
      <c r="U212" s="1">
        <f t="shared" si="36"/>
        <v>0</v>
      </c>
      <c r="V212" s="1">
        <v>20.9807606579901</v>
      </c>
      <c r="W212" s="1">
        <v>30.2123685156611</v>
      </c>
      <c r="X212" s="1">
        <v>116.420296046075</v>
      </c>
      <c r="Y212" s="1">
        <v>65.4385990422228</v>
      </c>
      <c r="Z212" s="1">
        <v>0</v>
      </c>
      <c r="AA212" s="1">
        <v>-1.43539600051925</v>
      </c>
      <c r="AB212" s="1">
        <v>0.0588</v>
      </c>
      <c r="AC212" s="1">
        <f t="shared" si="44"/>
        <v>-1.23062267392386</v>
      </c>
      <c r="AD212" s="1">
        <f t="shared" si="45"/>
        <v>0.0419321152849417</v>
      </c>
      <c r="AG212" s="1">
        <f t="shared" si="46"/>
        <v>0.0184761897278912</v>
      </c>
      <c r="AH212" s="1">
        <f t="shared" si="47"/>
        <v>-1.73338758672896</v>
      </c>
      <c r="AI212" s="1">
        <f t="shared" si="48"/>
        <v>0.0419379556782708</v>
      </c>
    </row>
    <row r="213" s="1" customFormat="1" spans="1:35">
      <c r="A213" s="1">
        <v>173</v>
      </c>
      <c r="B213" s="2">
        <v>79</v>
      </c>
      <c r="C213" s="1">
        <v>94</v>
      </c>
      <c r="D213" s="1">
        <v>6.8973</v>
      </c>
      <c r="E213" s="1">
        <v>0</v>
      </c>
      <c r="F213" s="1">
        <v>0.01369094383</v>
      </c>
      <c r="G213" s="1">
        <v>-1.8636</v>
      </c>
      <c r="H213" s="1">
        <v>0.0006693730383</v>
      </c>
      <c r="I213" s="1">
        <v>-3.1743</v>
      </c>
      <c r="J213" s="1" t="s">
        <v>324</v>
      </c>
      <c r="K213" s="1" t="s">
        <v>306</v>
      </c>
      <c r="L213" s="1" t="s">
        <v>242</v>
      </c>
      <c r="M213" s="1" t="s">
        <v>242</v>
      </c>
      <c r="N213" s="1">
        <f t="shared" si="37"/>
        <v>0.0488916649291373</v>
      </c>
      <c r="O213" s="1">
        <f t="shared" si="38"/>
        <v>-1.3107651732654</v>
      </c>
      <c r="P213" s="1">
        <f t="shared" si="39"/>
        <v>20.9807606579901</v>
      </c>
      <c r="Q213" s="1">
        <f t="shared" si="40"/>
        <v>30.0806719359722</v>
      </c>
      <c r="R213" s="1">
        <f t="shared" si="41"/>
        <v>3.90751445086705</v>
      </c>
      <c r="S213" s="1">
        <f t="shared" si="42"/>
        <v>115.912816641153</v>
      </c>
      <c r="T213" s="1">
        <f t="shared" si="43"/>
        <v>65.4385990422228</v>
      </c>
      <c r="U213" s="1">
        <f t="shared" si="36"/>
        <v>0</v>
      </c>
      <c r="V213" s="1">
        <v>20.9807606579901</v>
      </c>
      <c r="W213" s="1">
        <v>30.0806719359722</v>
      </c>
      <c r="X213" s="1">
        <v>115.912816641153</v>
      </c>
      <c r="Y213" s="1">
        <v>65.4385990422228</v>
      </c>
      <c r="Z213" s="1">
        <v>0</v>
      </c>
      <c r="AA213" s="1">
        <v>-1.3107651732654</v>
      </c>
      <c r="AB213" s="1">
        <v>0.0578</v>
      </c>
      <c r="AC213" s="1">
        <f t="shared" si="44"/>
        <v>-1.23807216157947</v>
      </c>
      <c r="AD213" s="1">
        <f t="shared" si="45"/>
        <v>0.00528427394797061</v>
      </c>
      <c r="AG213" s="1">
        <f t="shared" si="46"/>
        <v>0.0115808484134948</v>
      </c>
      <c r="AH213" s="1">
        <f t="shared" si="47"/>
        <v>-1.93625962300909</v>
      </c>
      <c r="AI213" s="1">
        <f t="shared" si="48"/>
        <v>0.00527942081582349</v>
      </c>
    </row>
    <row r="214" s="1" customFormat="1" spans="1:35">
      <c r="A214" s="1">
        <v>173</v>
      </c>
      <c r="B214" s="1">
        <v>78</v>
      </c>
      <c r="C214" s="1">
        <v>95</v>
      </c>
      <c r="D214" s="1">
        <v>6.3583</v>
      </c>
      <c r="E214" s="1">
        <v>0</v>
      </c>
      <c r="F214" s="1">
        <v>0.4421296418</v>
      </c>
      <c r="G214" s="1">
        <v>-0.3545</v>
      </c>
      <c r="H214" s="1">
        <v>0.02316165832</v>
      </c>
      <c r="I214" s="1">
        <v>-1.6352</v>
      </c>
      <c r="J214" s="1" t="s">
        <v>325</v>
      </c>
      <c r="K214" s="1" t="s">
        <v>308</v>
      </c>
      <c r="L214" s="1" t="s">
        <v>310</v>
      </c>
      <c r="M214" s="1" t="s">
        <v>310</v>
      </c>
      <c r="N214" s="1">
        <f t="shared" si="37"/>
        <v>0.0523865765382845</v>
      </c>
      <c r="O214" s="1">
        <f t="shared" si="38"/>
        <v>-1.28077998176034</v>
      </c>
      <c r="P214" s="1">
        <f t="shared" si="39"/>
        <v>20.8475481323902</v>
      </c>
      <c r="Q214" s="1">
        <f t="shared" si="40"/>
        <v>30.933146266211</v>
      </c>
      <c r="R214" s="1">
        <f t="shared" si="41"/>
        <v>3.90751445086705</v>
      </c>
      <c r="S214" s="1">
        <f t="shared" si="42"/>
        <v>119.158047074336</v>
      </c>
      <c r="T214" s="1">
        <f t="shared" si="43"/>
        <v>65.0122844126319</v>
      </c>
      <c r="U214" s="1">
        <f t="shared" si="36"/>
        <v>0</v>
      </c>
      <c r="V214" s="1">
        <v>20.8475481323902</v>
      </c>
      <c r="W214" s="1">
        <v>30.933146266211</v>
      </c>
      <c r="X214" s="1">
        <v>119.158047074336</v>
      </c>
      <c r="Y214" s="1">
        <v>65.0122844126319</v>
      </c>
      <c r="Z214" s="1">
        <v>0</v>
      </c>
      <c r="AA214" s="1">
        <v>-1.28077998176034</v>
      </c>
      <c r="AB214" s="1">
        <v>0.0526</v>
      </c>
      <c r="AC214" s="1">
        <f t="shared" si="44"/>
        <v>-1.27901425584626</v>
      </c>
      <c r="AD214" s="1">
        <f t="shared" si="45"/>
        <v>3.11778800365042e-6</v>
      </c>
      <c r="AG214" s="1">
        <f t="shared" si="46"/>
        <v>0.440335709505703</v>
      </c>
      <c r="AH214" s="1">
        <f t="shared" si="47"/>
        <v>-0.356216093526564</v>
      </c>
      <c r="AI214" s="1">
        <f t="shared" si="48"/>
        <v>2.94497699191635e-6</v>
      </c>
    </row>
    <row r="215" s="1" customFormat="1" spans="1:35">
      <c r="A215" s="1">
        <v>173</v>
      </c>
      <c r="B215" s="1">
        <v>77</v>
      </c>
      <c r="C215" s="1">
        <v>96</v>
      </c>
      <c r="D215" s="1">
        <v>5.9423</v>
      </c>
      <c r="E215" s="1">
        <v>2</v>
      </c>
      <c r="F215" s="1">
        <v>18.18181801</v>
      </c>
      <c r="G215" s="1">
        <v>1.2596</v>
      </c>
      <c r="H215" s="1">
        <v>0.8153274724</v>
      </c>
      <c r="I215" s="1">
        <v>-0.0887</v>
      </c>
      <c r="J215" s="1" t="s">
        <v>326</v>
      </c>
      <c r="K215" s="1" t="s">
        <v>314</v>
      </c>
      <c r="L215" s="1" t="s">
        <v>242</v>
      </c>
      <c r="M215" s="1" t="s">
        <v>316</v>
      </c>
      <c r="N215" s="1">
        <f t="shared" si="37"/>
        <v>0.0448430114057665</v>
      </c>
      <c r="O215" s="1">
        <f t="shared" si="38"/>
        <v>-1.34830523031006</v>
      </c>
      <c r="P215" s="1">
        <f t="shared" si="39"/>
        <v>20.7134789081115</v>
      </c>
      <c r="Q215" s="1">
        <f t="shared" si="40"/>
        <v>31.5873678770549</v>
      </c>
      <c r="R215" s="1">
        <f t="shared" si="41"/>
        <v>3.90751445086705</v>
      </c>
      <c r="S215" s="1">
        <f t="shared" si="42"/>
        <v>121.63659901153</v>
      </c>
      <c r="T215" s="1">
        <f t="shared" si="43"/>
        <v>64.5831557334348</v>
      </c>
      <c r="U215" s="1">
        <f t="shared" si="36"/>
        <v>2.44948974278318</v>
      </c>
      <c r="V215" s="1">
        <v>20.7134789081116</v>
      </c>
      <c r="W215" s="1">
        <v>31.5873678770549</v>
      </c>
      <c r="X215" s="1">
        <v>121.63659901153</v>
      </c>
      <c r="Y215" s="1">
        <v>64.5831557334348</v>
      </c>
      <c r="Z215" s="1">
        <v>2.44948974278318</v>
      </c>
      <c r="AA215" s="1">
        <v>-1.34830523031006</v>
      </c>
      <c r="AB215" s="1">
        <v>0.0391</v>
      </c>
      <c r="AC215" s="1">
        <f t="shared" si="44"/>
        <v>-1.40782324260413</v>
      </c>
      <c r="AD215" s="1">
        <f t="shared" si="45"/>
        <v>0.00354239378743743</v>
      </c>
      <c r="AG215" s="1">
        <f t="shared" si="46"/>
        <v>20.8523650230179</v>
      </c>
      <c r="AH215" s="1">
        <f t="shared" si="47"/>
        <v>1.31915531869575</v>
      </c>
      <c r="AI215" s="1">
        <f t="shared" si="48"/>
        <v>0.00354683598495238</v>
      </c>
    </row>
    <row r="216" s="1" customFormat="1" spans="1:35">
      <c r="A216" s="1">
        <v>175</v>
      </c>
      <c r="B216" s="2">
        <v>79</v>
      </c>
      <c r="C216" s="1">
        <v>96</v>
      </c>
      <c r="D216" s="1">
        <v>6.5853</v>
      </c>
      <c r="E216" s="1">
        <v>0</v>
      </c>
      <c r="F216" s="1">
        <v>0.2287655771</v>
      </c>
      <c r="G216" s="1">
        <v>-0.6406</v>
      </c>
      <c r="H216" s="1">
        <v>0.00832478174</v>
      </c>
      <c r="I216" s="1">
        <v>-2.0796</v>
      </c>
      <c r="J216" s="1" t="s">
        <v>327</v>
      </c>
      <c r="K216" s="1" t="s">
        <v>320</v>
      </c>
      <c r="L216" s="1" t="s">
        <v>230</v>
      </c>
      <c r="M216" s="1" t="s">
        <v>230</v>
      </c>
      <c r="N216" s="1">
        <f t="shared" si="37"/>
        <v>0.0363900104444516</v>
      </c>
      <c r="O216" s="1">
        <f t="shared" si="38"/>
        <v>-1.43901781976504</v>
      </c>
      <c r="P216" s="1">
        <f t="shared" si="39"/>
        <v>21.0209926531111</v>
      </c>
      <c r="Q216" s="1">
        <f t="shared" si="40"/>
        <v>30.785010712622</v>
      </c>
      <c r="R216" s="1">
        <f t="shared" si="41"/>
        <v>3.90857142857143</v>
      </c>
      <c r="S216" s="1">
        <f t="shared" si="42"/>
        <v>118.642957769018</v>
      </c>
      <c r="T216" s="1">
        <f t="shared" si="43"/>
        <v>65.5472719586805</v>
      </c>
      <c r="U216" s="1">
        <f t="shared" si="36"/>
        <v>0</v>
      </c>
      <c r="V216" s="1">
        <v>21.0209926531111</v>
      </c>
      <c r="W216" s="1">
        <v>30.785010712622</v>
      </c>
      <c r="X216" s="1">
        <v>118.642957769018</v>
      </c>
      <c r="Y216" s="1">
        <v>65.5472719586805</v>
      </c>
      <c r="Z216" s="1">
        <v>0</v>
      </c>
      <c r="AA216" s="1">
        <v>-1.43901781976504</v>
      </c>
      <c r="AB216" s="1">
        <v>0.0529</v>
      </c>
      <c r="AC216" s="1">
        <f t="shared" si="44"/>
        <v>-1.27654432796481</v>
      </c>
      <c r="AD216" s="1">
        <f t="shared" si="45"/>
        <v>0.026397635537758</v>
      </c>
      <c r="AG216" s="1">
        <f t="shared" si="46"/>
        <v>0.157368274858223</v>
      </c>
      <c r="AH216" s="1">
        <f t="shared" si="47"/>
        <v>-0.803082816085802</v>
      </c>
      <c r="AI216" s="1">
        <f t="shared" si="48"/>
        <v>0.0264006655231725</v>
      </c>
    </row>
    <row r="217" s="1" customFormat="1" spans="1:35">
      <c r="A217" s="1">
        <v>175</v>
      </c>
      <c r="B217" s="2">
        <v>79</v>
      </c>
      <c r="C217" s="1">
        <v>96</v>
      </c>
      <c r="D217" s="1">
        <v>6.5853</v>
      </c>
      <c r="E217" s="1">
        <v>0</v>
      </c>
      <c r="F217" s="1">
        <v>0.1777188331</v>
      </c>
      <c r="G217" s="1">
        <v>-0.7503</v>
      </c>
      <c r="H217" s="1">
        <v>0.00832478174</v>
      </c>
      <c r="I217" s="1">
        <v>-2.0796</v>
      </c>
      <c r="J217" s="1" t="s">
        <v>328</v>
      </c>
      <c r="K217" s="1" t="s">
        <v>321</v>
      </c>
      <c r="L217" s="1" t="s">
        <v>242</v>
      </c>
      <c r="M217" s="1" t="s">
        <v>242</v>
      </c>
      <c r="N217" s="1">
        <f t="shared" si="37"/>
        <v>0.046842428541694</v>
      </c>
      <c r="O217" s="1">
        <f t="shared" si="38"/>
        <v>-1.32936059705578</v>
      </c>
      <c r="P217" s="1">
        <f t="shared" si="39"/>
        <v>21.0209926531111</v>
      </c>
      <c r="Q217" s="1">
        <f t="shared" si="40"/>
        <v>30.785010712622</v>
      </c>
      <c r="R217" s="1">
        <f t="shared" si="41"/>
        <v>3.90857142857143</v>
      </c>
      <c r="S217" s="1">
        <f t="shared" si="42"/>
        <v>118.642957769018</v>
      </c>
      <c r="T217" s="1">
        <f t="shared" si="43"/>
        <v>65.5472719586805</v>
      </c>
      <c r="U217" s="1">
        <f t="shared" si="36"/>
        <v>0</v>
      </c>
      <c r="V217" s="1">
        <v>21.0209926531111</v>
      </c>
      <c r="W217" s="1">
        <v>30.785010712622</v>
      </c>
      <c r="X217" s="1">
        <v>118.642957769018</v>
      </c>
      <c r="Y217" s="1">
        <v>65.5472719586805</v>
      </c>
      <c r="Z217" s="1">
        <v>0</v>
      </c>
      <c r="AA217" s="1">
        <v>-1.32936059705578</v>
      </c>
      <c r="AB217" s="1">
        <v>0.0529</v>
      </c>
      <c r="AC217" s="1">
        <f t="shared" si="44"/>
        <v>-1.27654432796481</v>
      </c>
      <c r="AD217" s="1">
        <f t="shared" si="45"/>
        <v>0.0027895582806893</v>
      </c>
      <c r="AG217" s="1">
        <f t="shared" si="46"/>
        <v>0.157368274858223</v>
      </c>
      <c r="AH217" s="1">
        <f t="shared" si="47"/>
        <v>-0.803082816085802</v>
      </c>
      <c r="AI217" s="1">
        <f t="shared" si="48"/>
        <v>0.00278602567394759</v>
      </c>
    </row>
    <row r="218" s="1" customFormat="1" spans="1:35">
      <c r="A218" s="1">
        <v>177</v>
      </c>
      <c r="B218" s="2">
        <v>81</v>
      </c>
      <c r="C218" s="1">
        <v>96</v>
      </c>
      <c r="D218" s="1">
        <v>7.0663</v>
      </c>
      <c r="E218" s="1">
        <v>0</v>
      </c>
      <c r="F218" s="1">
        <v>0.02461370081</v>
      </c>
      <c r="G218" s="1">
        <v>-1.6088</v>
      </c>
      <c r="H218" s="1">
        <v>0.001062335676</v>
      </c>
      <c r="I218" s="1">
        <v>-2.9737</v>
      </c>
      <c r="J218" s="1" t="s">
        <v>329</v>
      </c>
      <c r="K218" s="1" t="s">
        <v>323</v>
      </c>
      <c r="L218" s="1" t="s">
        <v>239</v>
      </c>
      <c r="M218" s="1" t="s">
        <v>239</v>
      </c>
      <c r="N218" s="1">
        <f t="shared" si="37"/>
        <v>0.0431603392029693</v>
      </c>
      <c r="O218" s="1">
        <f t="shared" si="38"/>
        <v>-1.36491515079638</v>
      </c>
      <c r="P218" s="1">
        <f t="shared" si="39"/>
        <v>21.3257699755043</v>
      </c>
      <c r="Q218" s="1">
        <f t="shared" si="40"/>
        <v>30.4711596870868</v>
      </c>
      <c r="R218" s="1">
        <f t="shared" si="41"/>
        <v>3.90960451977401</v>
      </c>
      <c r="S218" s="1">
        <f t="shared" si="42"/>
        <v>117.524243752924</v>
      </c>
      <c r="T218" s="1">
        <f t="shared" si="43"/>
        <v>66.5020389321002</v>
      </c>
      <c r="U218" s="1">
        <f t="shared" si="36"/>
        <v>0</v>
      </c>
      <c r="V218" s="1">
        <v>21.3257699755043</v>
      </c>
      <c r="W218" s="1">
        <v>30.4711596870868</v>
      </c>
      <c r="X218" s="1">
        <v>117.524243752924</v>
      </c>
      <c r="Y218" s="1">
        <v>66.5020389321002</v>
      </c>
      <c r="Z218" s="1">
        <v>0</v>
      </c>
      <c r="AA218" s="1">
        <v>-1.36491515079638</v>
      </c>
      <c r="AB218" s="1">
        <v>0.0651</v>
      </c>
      <c r="AC218" s="1">
        <f t="shared" si="44"/>
        <v>-1.18641901143181</v>
      </c>
      <c r="AD218" s="1">
        <f t="shared" si="45"/>
        <v>0.0318608717680567</v>
      </c>
      <c r="AG218" s="1">
        <f t="shared" si="46"/>
        <v>0.0163185203686636</v>
      </c>
      <c r="AH218" s="1">
        <f t="shared" si="47"/>
        <v>-1.78731922210522</v>
      </c>
      <c r="AI218" s="1">
        <f t="shared" si="48"/>
        <v>0.0318691126610546</v>
      </c>
    </row>
    <row r="219" s="1" customFormat="1" spans="1:35">
      <c r="A219" s="1">
        <v>177</v>
      </c>
      <c r="B219" s="2">
        <v>81</v>
      </c>
      <c r="C219" s="1">
        <v>96</v>
      </c>
      <c r="D219" s="1">
        <v>7.6603</v>
      </c>
      <c r="E219" s="1">
        <v>0</v>
      </c>
      <c r="F219" s="1">
        <v>0.0003614457964</v>
      </c>
      <c r="G219" s="1">
        <v>-3.442</v>
      </c>
      <c r="H219" s="1">
        <v>1.238008526e-5</v>
      </c>
      <c r="I219" s="1">
        <v>-4.9073</v>
      </c>
      <c r="J219" s="1" t="s">
        <v>330</v>
      </c>
      <c r="K219" s="1" t="s">
        <v>324</v>
      </c>
      <c r="L219" s="1" t="s">
        <v>242</v>
      </c>
      <c r="M219" s="1" t="s">
        <v>242</v>
      </c>
      <c r="N219" s="1">
        <f t="shared" si="37"/>
        <v>0.0342515679620724</v>
      </c>
      <c r="O219" s="1">
        <f t="shared" si="38"/>
        <v>-1.46531954266238</v>
      </c>
      <c r="P219" s="1">
        <f t="shared" si="39"/>
        <v>21.3257699755043</v>
      </c>
      <c r="Q219" s="1">
        <f t="shared" si="40"/>
        <v>29.2659165412126</v>
      </c>
      <c r="R219" s="1">
        <f t="shared" si="41"/>
        <v>3.90960451977401</v>
      </c>
      <c r="S219" s="1">
        <f t="shared" si="42"/>
        <v>112.875740357851</v>
      </c>
      <c r="T219" s="1">
        <f t="shared" si="43"/>
        <v>66.5020389321002</v>
      </c>
      <c r="U219" s="1">
        <f t="shared" si="36"/>
        <v>0</v>
      </c>
      <c r="V219" s="1">
        <v>21.3257699755043</v>
      </c>
      <c r="W219" s="1">
        <v>29.2659165412126</v>
      </c>
      <c r="X219" s="1">
        <v>112.875740357851</v>
      </c>
      <c r="Y219" s="1">
        <v>66.5020389321002</v>
      </c>
      <c r="Z219" s="1">
        <v>0</v>
      </c>
      <c r="AA219" s="1">
        <v>-1.46531954266238</v>
      </c>
      <c r="AB219" s="1">
        <v>0.0571</v>
      </c>
      <c r="AC219" s="1">
        <f t="shared" si="44"/>
        <v>-1.24336389175415</v>
      </c>
      <c r="AD219" s="1">
        <f t="shared" si="45"/>
        <v>0.0492643109700951</v>
      </c>
      <c r="AG219" s="1">
        <f t="shared" si="46"/>
        <v>0.00021681410262697</v>
      </c>
      <c r="AH219" s="1">
        <f t="shared" si="47"/>
        <v>-3.66391247262314</v>
      </c>
      <c r="AI219" s="1">
        <f t="shared" si="48"/>
        <v>0.0492451455057142</v>
      </c>
    </row>
    <row r="220" s="1" customFormat="1" spans="1:35">
      <c r="A220" s="1">
        <v>175</v>
      </c>
      <c r="B220" s="1">
        <v>78</v>
      </c>
      <c r="C220" s="1">
        <v>97</v>
      </c>
      <c r="D220" s="1">
        <v>6.1643</v>
      </c>
      <c r="E220" s="1">
        <v>2</v>
      </c>
      <c r="F220" s="1">
        <v>3.76744175</v>
      </c>
      <c r="G220" s="1">
        <v>0.576</v>
      </c>
      <c r="H220" s="1">
        <v>0.2669364839</v>
      </c>
      <c r="I220" s="1">
        <v>-0.5736</v>
      </c>
      <c r="J220" s="1" t="s">
        <v>331</v>
      </c>
      <c r="K220" s="1" t="s">
        <v>332</v>
      </c>
      <c r="L220" s="1" t="s">
        <v>264</v>
      </c>
      <c r="M220" s="1" t="s">
        <v>310</v>
      </c>
      <c r="N220" s="1">
        <f t="shared" si="37"/>
        <v>0.070853513236137</v>
      </c>
      <c r="O220" s="1">
        <f t="shared" si="38"/>
        <v>-1.14963861060721</v>
      </c>
      <c r="P220" s="1">
        <f t="shared" si="39"/>
        <v>20.8875246836897</v>
      </c>
      <c r="Q220" s="1">
        <f t="shared" si="40"/>
        <v>31.416132463632</v>
      </c>
      <c r="R220" s="1">
        <f t="shared" si="41"/>
        <v>3.90857142857143</v>
      </c>
      <c r="S220" s="1">
        <f t="shared" si="42"/>
        <v>121.034932189306</v>
      </c>
      <c r="T220" s="1">
        <f t="shared" si="43"/>
        <v>65.1202493546708</v>
      </c>
      <c r="U220" s="1">
        <f t="shared" si="36"/>
        <v>2.44948974278318</v>
      </c>
      <c r="V220" s="1">
        <v>20.8875246836897</v>
      </c>
      <c r="W220" s="1">
        <v>31.416132463632</v>
      </c>
      <c r="X220" s="1">
        <v>121.034932189306</v>
      </c>
      <c r="Y220" s="1">
        <v>65.1202493546708</v>
      </c>
      <c r="Z220" s="1">
        <v>2.44948974278318</v>
      </c>
      <c r="AA220" s="1">
        <v>-1.14963861060721</v>
      </c>
      <c r="AB220" s="1">
        <v>0.0387</v>
      </c>
      <c r="AC220" s="1">
        <f t="shared" si="44"/>
        <v>-1.41228903498109</v>
      </c>
      <c r="AD220" s="1">
        <f t="shared" si="45"/>
        <v>0.0689852454237785</v>
      </c>
      <c r="AG220" s="1">
        <f t="shared" si="46"/>
        <v>6.89758356330749</v>
      </c>
      <c r="AH220" s="1">
        <f t="shared" si="47"/>
        <v>0.838696970602981</v>
      </c>
      <c r="AI220" s="1">
        <f t="shared" si="48"/>
        <v>0.0690096983639837</v>
      </c>
    </row>
    <row r="221" s="1" customFormat="1" spans="1:35">
      <c r="A221" s="1">
        <v>177</v>
      </c>
      <c r="B221" s="2">
        <v>80</v>
      </c>
      <c r="C221" s="1">
        <v>97</v>
      </c>
      <c r="D221" s="1">
        <v>6.7353</v>
      </c>
      <c r="E221" s="1">
        <v>2</v>
      </c>
      <c r="F221" s="1">
        <v>0.1497647017</v>
      </c>
      <c r="G221" s="1">
        <v>-0.8246</v>
      </c>
      <c r="H221" s="1">
        <v>0.01197520157</v>
      </c>
      <c r="I221" s="1">
        <v>-1.9217</v>
      </c>
      <c r="J221" s="1" t="s">
        <v>333</v>
      </c>
      <c r="K221" s="1" t="s">
        <v>325</v>
      </c>
      <c r="L221" s="1" t="s">
        <v>264</v>
      </c>
      <c r="M221" s="1" t="s">
        <v>310</v>
      </c>
      <c r="N221" s="1">
        <f t="shared" si="37"/>
        <v>0.0799601069816039</v>
      </c>
      <c r="O221" s="1">
        <f t="shared" si="38"/>
        <v>-1.09712663349478</v>
      </c>
      <c r="P221" s="1">
        <f t="shared" si="39"/>
        <v>21.1937205945563</v>
      </c>
      <c r="Q221" s="1">
        <f t="shared" si="40"/>
        <v>30.825598302824</v>
      </c>
      <c r="R221" s="1">
        <f t="shared" si="41"/>
        <v>3.90960451977401</v>
      </c>
      <c r="S221" s="1">
        <f t="shared" si="42"/>
        <v>118.853654552871</v>
      </c>
      <c r="T221" s="1">
        <f t="shared" si="43"/>
        <v>66.0797994953084</v>
      </c>
      <c r="U221" s="1">
        <f t="shared" si="36"/>
        <v>2.44948974278318</v>
      </c>
      <c r="V221" s="1">
        <v>21.1937205945563</v>
      </c>
      <c r="W221" s="1">
        <v>30.825598302824</v>
      </c>
      <c r="X221" s="1">
        <v>118.853654552871</v>
      </c>
      <c r="Y221" s="1">
        <v>66.0797994953084</v>
      </c>
      <c r="Z221" s="1">
        <v>2.44948974278318</v>
      </c>
      <c r="AA221" s="1">
        <v>-1.09712663349478</v>
      </c>
      <c r="AB221" s="1">
        <v>0.0452</v>
      </c>
      <c r="AC221" s="1">
        <f t="shared" si="44"/>
        <v>-1.34486156518862</v>
      </c>
      <c r="AD221" s="1">
        <f t="shared" si="45"/>
        <v>0.0613725963813506</v>
      </c>
      <c r="AG221" s="1">
        <f t="shared" si="46"/>
        <v>0.264938087831858</v>
      </c>
      <c r="AH221" s="1">
        <f t="shared" si="47"/>
        <v>-0.576855602494973</v>
      </c>
      <c r="AI221" s="1">
        <f t="shared" si="48"/>
        <v>0.061377286495129</v>
      </c>
    </row>
    <row r="222" s="1" customFormat="1" spans="1:35">
      <c r="A222" s="1">
        <v>179</v>
      </c>
      <c r="B222" s="2">
        <v>82</v>
      </c>
      <c r="C222" s="1">
        <v>97</v>
      </c>
      <c r="D222" s="1">
        <v>7.5953</v>
      </c>
      <c r="E222" s="1">
        <v>2</v>
      </c>
      <c r="F222" s="1">
        <v>0.003899999894</v>
      </c>
      <c r="G222" s="1">
        <v>-2.4089</v>
      </c>
      <c r="H222" s="1">
        <v>8.732456285e-5</v>
      </c>
      <c r="I222" s="1">
        <v>-4.0589</v>
      </c>
      <c r="J222" s="1" t="s">
        <v>334</v>
      </c>
      <c r="K222" s="1" t="s">
        <v>335</v>
      </c>
      <c r="L222" s="1" t="s">
        <v>316</v>
      </c>
      <c r="M222" s="1" t="s">
        <v>264</v>
      </c>
      <c r="N222" s="1">
        <f t="shared" si="37"/>
        <v>0.0223909141598556</v>
      </c>
      <c r="O222" s="1">
        <f t="shared" si="38"/>
        <v>-1.64992817500175</v>
      </c>
      <c r="P222" s="1">
        <f t="shared" si="39"/>
        <v>21.4972264525596</v>
      </c>
      <c r="Q222" s="1">
        <f t="shared" si="40"/>
        <v>29.7537278431908</v>
      </c>
      <c r="R222" s="1">
        <f t="shared" si="41"/>
        <v>3.91061452513966</v>
      </c>
      <c r="S222" s="1">
        <f t="shared" si="42"/>
        <v>114.807436810425</v>
      </c>
      <c r="T222" s="1">
        <f t="shared" si="43"/>
        <v>67.0301660342649</v>
      </c>
      <c r="U222" s="1">
        <f t="shared" si="36"/>
        <v>2.44948974278318</v>
      </c>
      <c r="V222" s="1">
        <v>21.4972264525596</v>
      </c>
      <c r="W222" s="1">
        <v>29.7537278431908</v>
      </c>
      <c r="X222" s="1">
        <v>114.807436810425</v>
      </c>
      <c r="Y222" s="1">
        <v>67.0301660342649</v>
      </c>
      <c r="Z222" s="1">
        <v>2.44948974278318</v>
      </c>
      <c r="AA222" s="1">
        <v>-1.64992817500175</v>
      </c>
      <c r="AB222" s="1">
        <v>0.0522</v>
      </c>
      <c r="AC222" s="1">
        <f t="shared" si="44"/>
        <v>-1.28232949699774</v>
      </c>
      <c r="AD222" s="1">
        <f t="shared" si="45"/>
        <v>0.135128788070297</v>
      </c>
      <c r="AG222" s="1">
        <f t="shared" si="46"/>
        <v>0.00167288434578544</v>
      </c>
      <c r="AH222" s="1">
        <f t="shared" si="47"/>
        <v>-2.77653408278142</v>
      </c>
      <c r="AI222" s="1">
        <f t="shared" si="48"/>
        <v>0.135154818822534</v>
      </c>
    </row>
    <row r="223" s="1" customFormat="1" spans="1:35">
      <c r="A223" s="1">
        <v>175</v>
      </c>
      <c r="B223" s="1">
        <v>77</v>
      </c>
      <c r="C223" s="1">
        <v>98</v>
      </c>
      <c r="D223" s="1">
        <v>5.4303</v>
      </c>
      <c r="E223" s="1">
        <v>2</v>
      </c>
      <c r="F223" s="1">
        <v>1055.347046</v>
      </c>
      <c r="G223" s="1">
        <v>3.0234</v>
      </c>
      <c r="H223" s="1">
        <v>169.6156467</v>
      </c>
      <c r="I223" s="1">
        <v>2.2295</v>
      </c>
      <c r="J223" s="1" t="s">
        <v>336</v>
      </c>
      <c r="K223" s="1" t="s">
        <v>337</v>
      </c>
      <c r="L223" s="1" t="s">
        <v>338</v>
      </c>
      <c r="M223" s="1" t="s">
        <v>316</v>
      </c>
      <c r="N223" s="1">
        <f t="shared" si="37"/>
        <v>0.16072025533485</v>
      </c>
      <c r="O223" s="1">
        <f t="shared" si="38"/>
        <v>-0.793929386299451</v>
      </c>
      <c r="P223" s="1">
        <f t="shared" si="39"/>
        <v>20.7531983728132</v>
      </c>
      <c r="Q223" s="1">
        <f t="shared" si="40"/>
        <v>33.0429500314937</v>
      </c>
      <c r="R223" s="1">
        <f t="shared" si="41"/>
        <v>3.90857142857143</v>
      </c>
      <c r="S223" s="1">
        <f t="shared" si="42"/>
        <v>127.258961260001</v>
      </c>
      <c r="T223" s="1">
        <f t="shared" si="43"/>
        <v>64.6904080278041</v>
      </c>
      <c r="U223" s="1">
        <f t="shared" si="36"/>
        <v>2.44948974278318</v>
      </c>
      <c r="V223" s="1">
        <v>20.7531983728132</v>
      </c>
      <c r="W223" s="1">
        <v>33.0429500314937</v>
      </c>
      <c r="X223" s="1">
        <v>127.258961260001</v>
      </c>
      <c r="Y223" s="1">
        <v>64.6904080278041</v>
      </c>
      <c r="Z223" s="1">
        <v>2.44948974278318</v>
      </c>
      <c r="AA223" s="1">
        <v>-0.793929386299451</v>
      </c>
      <c r="AB223" s="1">
        <v>0.0403</v>
      </c>
      <c r="AC223" s="1">
        <f t="shared" si="44"/>
        <v>-1.39469495385889</v>
      </c>
      <c r="AD223" s="1">
        <f t="shared" si="45"/>
        <v>0.360919267165015</v>
      </c>
      <c r="AG223" s="1">
        <f t="shared" si="46"/>
        <v>4208.82498014888</v>
      </c>
      <c r="AH223" s="1">
        <f t="shared" si="47"/>
        <v>3.62416086641423</v>
      </c>
      <c r="AI223" s="1">
        <f t="shared" si="48"/>
        <v>0.360913618614772</v>
      </c>
    </row>
    <row r="224" s="1" customFormat="1" spans="1:35">
      <c r="A224" s="1">
        <v>177</v>
      </c>
      <c r="B224" s="2">
        <v>79</v>
      </c>
      <c r="C224" s="1">
        <v>98</v>
      </c>
      <c r="D224" s="1">
        <v>6.2983</v>
      </c>
      <c r="E224" s="1">
        <v>0</v>
      </c>
      <c r="F224" s="1">
        <v>3.596059084</v>
      </c>
      <c r="G224" s="1">
        <v>0.5558</v>
      </c>
      <c r="H224" s="1">
        <v>0.09944830789</v>
      </c>
      <c r="I224" s="1">
        <v>-1.0024</v>
      </c>
      <c r="J224" s="1" t="s">
        <v>339</v>
      </c>
      <c r="K224" s="1" t="s">
        <v>340</v>
      </c>
      <c r="L224" s="1" t="s">
        <v>317</v>
      </c>
      <c r="M224" s="1" t="s">
        <v>317</v>
      </c>
      <c r="N224" s="1">
        <f t="shared" si="37"/>
        <v>0.027654803652275</v>
      </c>
      <c r="O224" s="1">
        <f t="shared" si="38"/>
        <v>-1.558229420653</v>
      </c>
      <c r="P224" s="1">
        <f t="shared" si="39"/>
        <v>21.0608432934704</v>
      </c>
      <c r="Q224" s="1">
        <f t="shared" si="40"/>
        <v>31.4786007784927</v>
      </c>
      <c r="R224" s="1">
        <f t="shared" si="41"/>
        <v>3.90960451977401</v>
      </c>
      <c r="S224" s="1">
        <f t="shared" si="42"/>
        <v>121.332029869675</v>
      </c>
      <c r="T224" s="1">
        <f t="shared" si="43"/>
        <v>65.6548446084045</v>
      </c>
      <c r="U224" s="1">
        <f t="shared" si="36"/>
        <v>0</v>
      </c>
      <c r="V224" s="1">
        <v>21.0608432934704</v>
      </c>
      <c r="W224" s="1">
        <v>31.4786007784927</v>
      </c>
      <c r="X224" s="1">
        <v>121.332029869675</v>
      </c>
      <c r="Y224" s="1">
        <v>65.6548446084045</v>
      </c>
      <c r="Z224" s="1">
        <v>0</v>
      </c>
      <c r="AA224" s="1">
        <v>-1.558229420653</v>
      </c>
      <c r="AB224" s="1">
        <v>0.0482</v>
      </c>
      <c r="AC224" s="1">
        <f t="shared" si="44"/>
        <v>-1.31695296176115</v>
      </c>
      <c r="AD224" s="1">
        <f t="shared" si="45"/>
        <v>0.0582143296153904</v>
      </c>
      <c r="AG224" s="1">
        <f t="shared" si="46"/>
        <v>2.06324290228216</v>
      </c>
      <c r="AH224" s="1">
        <f t="shared" si="47"/>
        <v>0.314550359776782</v>
      </c>
      <c r="AI224" s="1">
        <f t="shared" si="48"/>
        <v>0.0582013889078323</v>
      </c>
    </row>
    <row r="225" s="1" customFormat="1" spans="1:35">
      <c r="A225" s="1">
        <v>177</v>
      </c>
      <c r="B225" s="2">
        <v>79</v>
      </c>
      <c r="C225" s="1">
        <v>98</v>
      </c>
      <c r="D225" s="1">
        <v>6.2613</v>
      </c>
      <c r="E225" s="1">
        <v>0</v>
      </c>
      <c r="F225" s="1">
        <v>1.785174012</v>
      </c>
      <c r="G225" s="1">
        <v>0.2517</v>
      </c>
      <c r="H225" s="1">
        <v>0.1402331146</v>
      </c>
      <c r="I225" s="1">
        <v>-0.8531</v>
      </c>
      <c r="J225" s="1" t="s">
        <v>341</v>
      </c>
      <c r="K225" s="1" t="s">
        <v>326</v>
      </c>
      <c r="L225" s="1" t="s">
        <v>253</v>
      </c>
      <c r="M225" s="1" t="s">
        <v>242</v>
      </c>
      <c r="N225" s="1">
        <f t="shared" si="37"/>
        <v>0.0785543110404634</v>
      </c>
      <c r="O225" s="1">
        <f t="shared" si="38"/>
        <v>-1.10482997600009</v>
      </c>
      <c r="P225" s="1">
        <f t="shared" si="39"/>
        <v>21.0608432934704</v>
      </c>
      <c r="Q225" s="1">
        <f t="shared" si="40"/>
        <v>31.5714722777683</v>
      </c>
      <c r="R225" s="1">
        <f t="shared" si="41"/>
        <v>3.90960451977401</v>
      </c>
      <c r="S225" s="1">
        <f t="shared" si="42"/>
        <v>121.689996464297</v>
      </c>
      <c r="T225" s="1">
        <f t="shared" si="43"/>
        <v>65.6548446084045</v>
      </c>
      <c r="U225" s="1">
        <f t="shared" ref="U225:U288" si="49">SQRT(E225*(E225+1))</f>
        <v>0</v>
      </c>
      <c r="V225" s="1">
        <v>21.0608432934704</v>
      </c>
      <c r="W225" s="1">
        <v>31.5714722777683</v>
      </c>
      <c r="X225" s="1">
        <v>121.689996464297</v>
      </c>
      <c r="Y225" s="1">
        <v>65.6548446084045</v>
      </c>
      <c r="Z225" s="1">
        <v>0</v>
      </c>
      <c r="AA225" s="1">
        <v>-1.10482997600009</v>
      </c>
      <c r="AB225" s="1">
        <v>0.0487</v>
      </c>
      <c r="AC225" s="1">
        <f t="shared" si="44"/>
        <v>-1.31247103878537</v>
      </c>
      <c r="AD225" s="1">
        <f t="shared" si="45"/>
        <v>0.0431148109545989</v>
      </c>
      <c r="AG225" s="1">
        <f t="shared" si="46"/>
        <v>2.87953007392197</v>
      </c>
      <c r="AH225" s="1">
        <f t="shared" si="47"/>
        <v>0.459321618677752</v>
      </c>
      <c r="AI225" s="1">
        <f t="shared" si="48"/>
        <v>0.04310673654237</v>
      </c>
    </row>
    <row r="226" s="1" customFormat="1" spans="1:35">
      <c r="A226" s="1">
        <v>179</v>
      </c>
      <c r="B226" s="2">
        <v>81</v>
      </c>
      <c r="C226" s="1">
        <v>98</v>
      </c>
      <c r="D226" s="1">
        <v>6.7053</v>
      </c>
      <c r="E226" s="1">
        <v>0</v>
      </c>
      <c r="F226" s="1">
        <v>0.4401993454</v>
      </c>
      <c r="G226" s="1">
        <v>-0.3564</v>
      </c>
      <c r="H226" s="1">
        <v>0.01792306646</v>
      </c>
      <c r="I226" s="1">
        <v>-1.7466</v>
      </c>
      <c r="J226" s="1" t="s">
        <v>342</v>
      </c>
      <c r="K226" s="1" t="s">
        <v>327</v>
      </c>
      <c r="L226" s="1" t="s">
        <v>230</v>
      </c>
      <c r="M226" s="1" t="s">
        <v>230</v>
      </c>
      <c r="N226" s="1">
        <f t="shared" si="37"/>
        <v>0.0407157953488406</v>
      </c>
      <c r="O226" s="1">
        <f t="shared" si="38"/>
        <v>-1.3902370772106</v>
      </c>
      <c r="P226" s="1">
        <f t="shared" si="39"/>
        <v>21.3657437117944</v>
      </c>
      <c r="Q226" s="1">
        <f t="shared" si="40"/>
        <v>31.2806603203974</v>
      </c>
      <c r="R226" s="1">
        <f t="shared" si="41"/>
        <v>3.91061452513966</v>
      </c>
      <c r="S226" s="1">
        <f t="shared" si="42"/>
        <v>120.661990349529</v>
      </c>
      <c r="T226" s="1">
        <f t="shared" si="43"/>
        <v>66.6099100667375</v>
      </c>
      <c r="U226" s="1">
        <f t="shared" si="49"/>
        <v>0</v>
      </c>
      <c r="V226" s="1">
        <v>21.3657437117944</v>
      </c>
      <c r="W226" s="1">
        <v>31.2806603203974</v>
      </c>
      <c r="X226" s="1">
        <v>120.661990349529</v>
      </c>
      <c r="Y226" s="1">
        <v>66.6099100667375</v>
      </c>
      <c r="Z226" s="1">
        <v>0</v>
      </c>
      <c r="AA226" s="1">
        <v>-1.3902370772106</v>
      </c>
      <c r="AB226" s="1">
        <v>0.0594</v>
      </c>
      <c r="AC226" s="1">
        <f t="shared" si="44"/>
        <v>-1.22621355501881</v>
      </c>
      <c r="AD226" s="1">
        <f t="shared" si="45"/>
        <v>0.0269037158322018</v>
      </c>
      <c r="AG226" s="1">
        <f t="shared" si="46"/>
        <v>0.301735125589226</v>
      </c>
      <c r="AH226" s="1">
        <f t="shared" si="47"/>
        <v>-0.520374129793139</v>
      </c>
      <c r="AI226" s="1">
        <f t="shared" si="48"/>
        <v>0.0268875152414171</v>
      </c>
    </row>
    <row r="227" s="1" customFormat="1" spans="1:35">
      <c r="A227" s="1">
        <v>179</v>
      </c>
      <c r="B227" s="2">
        <v>81</v>
      </c>
      <c r="C227" s="1">
        <v>98</v>
      </c>
      <c r="D227" s="1">
        <v>7.3753</v>
      </c>
      <c r="E227" s="1">
        <v>0</v>
      </c>
      <c r="F227" s="1">
        <v>0.001410000026</v>
      </c>
      <c r="G227" s="1">
        <v>-2.8508</v>
      </c>
      <c r="H227" s="1">
        <v>8.55534993e-5</v>
      </c>
      <c r="I227" s="1">
        <v>-4.0678</v>
      </c>
      <c r="J227" s="1" t="s">
        <v>343</v>
      </c>
      <c r="K227" s="1" t="s">
        <v>328</v>
      </c>
      <c r="L227" s="1" t="s">
        <v>242</v>
      </c>
      <c r="M227" s="1" t="s">
        <v>242</v>
      </c>
      <c r="N227" s="1">
        <f t="shared" si="37"/>
        <v>0.0606762395194452</v>
      </c>
      <c r="O227" s="1">
        <f t="shared" si="38"/>
        <v>-1.21698134295719</v>
      </c>
      <c r="P227" s="1">
        <f t="shared" si="39"/>
        <v>21.3657437117944</v>
      </c>
      <c r="Q227" s="1">
        <f t="shared" si="40"/>
        <v>29.8260109953426</v>
      </c>
      <c r="R227" s="1">
        <f t="shared" si="41"/>
        <v>3.91061452513966</v>
      </c>
      <c r="S227" s="1">
        <f t="shared" si="42"/>
        <v>115.050827380976</v>
      </c>
      <c r="T227" s="1">
        <f t="shared" si="43"/>
        <v>66.6099100667375</v>
      </c>
      <c r="U227" s="1">
        <f t="shared" si="49"/>
        <v>0</v>
      </c>
      <c r="V227" s="1">
        <v>21.3657437117944</v>
      </c>
      <c r="W227" s="1">
        <v>29.8260109953426</v>
      </c>
      <c r="X227" s="1">
        <v>115.050827380976</v>
      </c>
      <c r="Y227" s="1">
        <v>66.6099100667375</v>
      </c>
      <c r="Z227" s="1">
        <v>0</v>
      </c>
      <c r="AA227" s="1">
        <v>-1.21698134295719</v>
      </c>
      <c r="AB227" s="1">
        <v>0.0509</v>
      </c>
      <c r="AC227" s="1">
        <f t="shared" si="44"/>
        <v>-1.29328221766324</v>
      </c>
      <c r="AD227" s="1">
        <f t="shared" si="45"/>
        <v>0.00582182348090852</v>
      </c>
      <c r="AG227" s="1">
        <f t="shared" si="46"/>
        <v>0.00168081531041257</v>
      </c>
      <c r="AH227" s="1">
        <f t="shared" si="47"/>
        <v>-2.7744800046303</v>
      </c>
      <c r="AI227" s="1">
        <f t="shared" si="48"/>
        <v>0.00582474169323147</v>
      </c>
    </row>
    <row r="228" s="1" customFormat="1" spans="1:35">
      <c r="A228" s="1">
        <v>177</v>
      </c>
      <c r="B228" s="1">
        <v>78</v>
      </c>
      <c r="C228" s="1">
        <v>99</v>
      </c>
      <c r="D228" s="1">
        <v>5.6433</v>
      </c>
      <c r="E228" s="1">
        <v>0</v>
      </c>
      <c r="F228" s="1">
        <v>184.3478241</v>
      </c>
      <c r="G228" s="1">
        <v>2.2656</v>
      </c>
      <c r="H228" s="1">
        <v>22.83553781</v>
      </c>
      <c r="I228" s="1">
        <v>1.3586</v>
      </c>
      <c r="J228" s="1" t="s">
        <v>344</v>
      </c>
      <c r="K228" s="1" t="s">
        <v>345</v>
      </c>
      <c r="L228" s="1" t="s">
        <v>346</v>
      </c>
      <c r="M228" s="1" t="s">
        <v>346</v>
      </c>
      <c r="N228" s="1">
        <f t="shared" si="37"/>
        <v>0.123872022474281</v>
      </c>
      <c r="O228" s="1">
        <f t="shared" si="38"/>
        <v>-0.907026771566453</v>
      </c>
      <c r="P228" s="1">
        <f t="shared" si="39"/>
        <v>20.927122301552</v>
      </c>
      <c r="Q228" s="1">
        <f t="shared" si="40"/>
        <v>32.8343205410202</v>
      </c>
      <c r="R228" s="1">
        <f t="shared" si="41"/>
        <v>3.90960451977401</v>
      </c>
      <c r="S228" s="1">
        <f t="shared" si="42"/>
        <v>126.515411650465</v>
      </c>
      <c r="T228" s="1">
        <f t="shared" si="43"/>
        <v>65.2271211979138</v>
      </c>
      <c r="U228" s="1">
        <f t="shared" si="49"/>
        <v>0</v>
      </c>
      <c r="V228" s="1">
        <v>20.927122301552</v>
      </c>
      <c r="W228" s="1">
        <v>32.8343205410202</v>
      </c>
      <c r="X228" s="1">
        <v>126.515411650465</v>
      </c>
      <c r="Y228" s="1">
        <v>65.2271211979138</v>
      </c>
      <c r="Z228" s="1">
        <v>0</v>
      </c>
      <c r="AA228" s="1">
        <v>-0.907026771566453</v>
      </c>
      <c r="AB228" s="1">
        <v>0.0472</v>
      </c>
      <c r="AC228" s="1">
        <f t="shared" si="44"/>
        <v>-1.32605800136591</v>
      </c>
      <c r="AD228" s="1">
        <f t="shared" si="45"/>
        <v>0.175587171547247</v>
      </c>
      <c r="AG228" s="1">
        <f t="shared" si="46"/>
        <v>483.803767161017</v>
      </c>
      <c r="AH228" s="1">
        <f t="shared" si="47"/>
        <v>2.68466924569364</v>
      </c>
      <c r="AI228" s="1">
        <f t="shared" si="48"/>
        <v>0.175619032686238</v>
      </c>
    </row>
    <row r="229" s="1" customFormat="1" spans="1:35">
      <c r="A229" s="1">
        <v>179</v>
      </c>
      <c r="B229" s="2">
        <v>80</v>
      </c>
      <c r="C229" s="1">
        <v>99</v>
      </c>
      <c r="D229" s="1">
        <v>6.3603</v>
      </c>
      <c r="E229" s="1">
        <v>0</v>
      </c>
      <c r="F229" s="1">
        <v>1.392572999</v>
      </c>
      <c r="G229" s="1">
        <v>0.1438</v>
      </c>
      <c r="H229" s="1">
        <v>0.1364628884</v>
      </c>
      <c r="I229" s="1">
        <v>-0.865</v>
      </c>
      <c r="J229" s="1" t="s">
        <v>347</v>
      </c>
      <c r="K229" s="1" t="s">
        <v>331</v>
      </c>
      <c r="L229" s="1" t="s">
        <v>259</v>
      </c>
      <c r="M229" s="1" t="s">
        <v>264</v>
      </c>
      <c r="N229" s="1">
        <f t="shared" si="37"/>
        <v>0.0979933464873966</v>
      </c>
      <c r="O229" s="1">
        <f t="shared" si="38"/>
        <v>-1.00880341085755</v>
      </c>
      <c r="P229" s="1">
        <f t="shared" si="39"/>
        <v>21.2334468130716</v>
      </c>
      <c r="Q229" s="1">
        <f t="shared" si="40"/>
        <v>31.7213152933194</v>
      </c>
      <c r="R229" s="1">
        <f t="shared" si="41"/>
        <v>3.91061452513966</v>
      </c>
      <c r="S229" s="1">
        <f t="shared" si="42"/>
        <v>122.323050356901</v>
      </c>
      <c r="T229" s="1">
        <f t="shared" si="43"/>
        <v>66.1869857269282</v>
      </c>
      <c r="U229" s="1">
        <f t="shared" si="49"/>
        <v>0</v>
      </c>
      <c r="V229" s="1">
        <v>21.2334468130716</v>
      </c>
      <c r="W229" s="1">
        <v>31.7213152933194</v>
      </c>
      <c r="X229" s="1">
        <v>122.323050356901</v>
      </c>
      <c r="Y229" s="1">
        <v>66.1869857269282</v>
      </c>
      <c r="Z229" s="1">
        <v>0</v>
      </c>
      <c r="AA229" s="1">
        <v>-1.00880341085755</v>
      </c>
      <c r="AB229" s="1">
        <v>0.0507</v>
      </c>
      <c r="AC229" s="1">
        <f t="shared" si="44"/>
        <v>-1.29499204066666</v>
      </c>
      <c r="AD229" s="1">
        <f t="shared" si="45"/>
        <v>0.081903931832018</v>
      </c>
      <c r="AG229" s="1">
        <f t="shared" si="46"/>
        <v>2.69157570808678</v>
      </c>
      <c r="AH229" s="1">
        <f t="shared" si="47"/>
        <v>0.43000660006919</v>
      </c>
      <c r="AI229" s="1">
        <f t="shared" si="48"/>
        <v>0.0819142179231653</v>
      </c>
    </row>
    <row r="230" s="1" customFormat="1" spans="1:35">
      <c r="A230" s="1">
        <v>177</v>
      </c>
      <c r="B230" s="1">
        <v>77</v>
      </c>
      <c r="C230" s="1">
        <v>100</v>
      </c>
      <c r="D230" s="1">
        <v>5.0823</v>
      </c>
      <c r="E230" s="1">
        <v>0</v>
      </c>
      <c r="F230" s="1">
        <v>49180.32812</v>
      </c>
      <c r="G230" s="1">
        <v>4.6918</v>
      </c>
      <c r="H230" s="1">
        <v>4716.304949</v>
      </c>
      <c r="I230" s="1">
        <v>3.6736</v>
      </c>
      <c r="J230" s="1" t="s">
        <v>348</v>
      </c>
      <c r="K230" s="1" t="s">
        <v>349</v>
      </c>
      <c r="L230" s="1" t="s">
        <v>346</v>
      </c>
      <c r="M230" s="1" t="s">
        <v>310</v>
      </c>
      <c r="N230" s="1">
        <f t="shared" si="37"/>
        <v>0.0958982001399465</v>
      </c>
      <c r="O230" s="1">
        <f t="shared" si="38"/>
        <v>-1.01818954378476</v>
      </c>
      <c r="P230" s="1">
        <f t="shared" si="39"/>
        <v>20.792541340974</v>
      </c>
      <c r="Q230" s="1">
        <f t="shared" si="40"/>
        <v>34.1554944365993</v>
      </c>
      <c r="R230" s="1">
        <f t="shared" si="41"/>
        <v>3.90960451977401</v>
      </c>
      <c r="S230" s="1">
        <f t="shared" si="42"/>
        <v>131.561108631964</v>
      </c>
      <c r="T230" s="1">
        <f t="shared" si="43"/>
        <v>64.79657443863</v>
      </c>
      <c r="U230" s="1">
        <f t="shared" si="49"/>
        <v>0</v>
      </c>
      <c r="V230" s="1">
        <v>20.792541340974</v>
      </c>
      <c r="W230" s="1">
        <v>34.1554944365993</v>
      </c>
      <c r="X230" s="1">
        <v>131.561108631964</v>
      </c>
      <c r="Y230" s="1">
        <v>64.79657443863</v>
      </c>
      <c r="Z230" s="1">
        <v>0</v>
      </c>
      <c r="AA230" s="1">
        <v>-1.01818954378476</v>
      </c>
      <c r="AB230" s="1">
        <v>0.0474</v>
      </c>
      <c r="AC230" s="1">
        <f t="shared" si="44"/>
        <v>-1.32422165832591</v>
      </c>
      <c r="AD230" s="1">
        <f t="shared" si="45"/>
        <v>0.0936556551305307</v>
      </c>
      <c r="AG230" s="1">
        <f t="shared" si="46"/>
        <v>99500.1044092827</v>
      </c>
      <c r="AH230" s="1">
        <f t="shared" si="47"/>
        <v>4.99782353646785</v>
      </c>
      <c r="AI230" s="1">
        <f t="shared" si="48"/>
        <v>0.0936504048722908</v>
      </c>
    </row>
    <row r="231" s="1" customFormat="1" spans="1:35">
      <c r="A231" s="1">
        <v>179</v>
      </c>
      <c r="B231" s="2">
        <v>79</v>
      </c>
      <c r="C231" s="1">
        <v>100</v>
      </c>
      <c r="D231" s="1">
        <v>5.9813</v>
      </c>
      <c r="E231" s="1">
        <v>1</v>
      </c>
      <c r="F231" s="1">
        <v>32.14123917</v>
      </c>
      <c r="G231" s="1">
        <v>1.5071</v>
      </c>
      <c r="H231" s="1">
        <v>2.234499561</v>
      </c>
      <c r="I231" s="1">
        <v>0.3492</v>
      </c>
      <c r="J231" s="1" t="s">
        <v>350</v>
      </c>
      <c r="K231" s="1" t="s">
        <v>336</v>
      </c>
      <c r="L231" s="1" t="s">
        <v>317</v>
      </c>
      <c r="M231" s="1" t="s">
        <v>338</v>
      </c>
      <c r="N231" s="1">
        <f t="shared" si="37"/>
        <v>0.0695212636072114</v>
      </c>
      <c r="O231" s="1">
        <f t="shared" si="38"/>
        <v>-1.15788234282159</v>
      </c>
      <c r="P231" s="1">
        <f t="shared" si="39"/>
        <v>21.1003204423297</v>
      </c>
      <c r="Q231" s="1">
        <f t="shared" si="40"/>
        <v>32.3019914990931</v>
      </c>
      <c r="R231" s="1">
        <f t="shared" si="41"/>
        <v>3.91061452513966</v>
      </c>
      <c r="S231" s="1">
        <f t="shared" si="42"/>
        <v>124.521812230091</v>
      </c>
      <c r="T231" s="1">
        <f t="shared" si="43"/>
        <v>65.7613415323496</v>
      </c>
      <c r="U231" s="1">
        <f t="shared" si="49"/>
        <v>1.4142135623731</v>
      </c>
      <c r="V231" s="1">
        <v>21.1003204423297</v>
      </c>
      <c r="W231" s="1">
        <v>32.3019914990931</v>
      </c>
      <c r="X231" s="1">
        <v>124.521812230091</v>
      </c>
      <c r="Y231" s="1">
        <v>65.7613415323496</v>
      </c>
      <c r="Z231" s="1">
        <v>1.4142135623731</v>
      </c>
      <c r="AA231" s="1">
        <v>-1.15788234282159</v>
      </c>
      <c r="AB231" s="1">
        <v>0.0399</v>
      </c>
      <c r="AC231" s="1">
        <f t="shared" si="44"/>
        <v>-1.39902710431325</v>
      </c>
      <c r="AD231" s="1">
        <f t="shared" si="45"/>
        <v>0.0581507959948704</v>
      </c>
      <c r="AG231" s="1">
        <f t="shared" si="46"/>
        <v>56.0024952631579</v>
      </c>
      <c r="AH231" s="1">
        <f t="shared" si="47"/>
        <v>1.74820737798616</v>
      </c>
      <c r="AI231" s="1">
        <f t="shared" si="48"/>
        <v>0.0581327677193602</v>
      </c>
    </row>
    <row r="232" s="1" customFormat="1" spans="1:35">
      <c r="A232" s="1">
        <v>181</v>
      </c>
      <c r="B232" s="2">
        <v>81</v>
      </c>
      <c r="C232" s="1">
        <v>100</v>
      </c>
      <c r="D232" s="1">
        <v>6.9683</v>
      </c>
      <c r="E232" s="1">
        <v>2</v>
      </c>
      <c r="F232" s="1">
        <v>0.3448275924</v>
      </c>
      <c r="G232" s="1">
        <v>-0.4624</v>
      </c>
      <c r="H232" s="1">
        <v>0.003765607531</v>
      </c>
      <c r="I232" s="1">
        <v>-2.4242</v>
      </c>
      <c r="J232" s="1" t="s">
        <v>351</v>
      </c>
      <c r="K232" s="1" t="s">
        <v>341</v>
      </c>
      <c r="L232" s="1" t="s">
        <v>316</v>
      </c>
      <c r="M232" s="1" t="s">
        <v>253</v>
      </c>
      <c r="N232" s="1">
        <f t="shared" si="37"/>
        <v>0.0109202616437721</v>
      </c>
      <c r="O232" s="1">
        <f t="shared" si="38"/>
        <v>-1.9617669560374</v>
      </c>
      <c r="P232" s="1">
        <f t="shared" si="39"/>
        <v>21.4053469696629</v>
      </c>
      <c r="Q232" s="1">
        <f t="shared" si="40"/>
        <v>30.6846800350334</v>
      </c>
      <c r="R232" s="1">
        <f t="shared" si="41"/>
        <v>3.91160220994475</v>
      </c>
      <c r="S232" s="1">
        <f t="shared" si="42"/>
        <v>118.378002790714</v>
      </c>
      <c r="T232" s="1">
        <f t="shared" si="43"/>
        <v>66.7167156043214</v>
      </c>
      <c r="U232" s="1">
        <f t="shared" si="49"/>
        <v>2.44948974278318</v>
      </c>
      <c r="V232" s="1">
        <v>21.4053469696629</v>
      </c>
      <c r="W232" s="1">
        <v>30.6846800350334</v>
      </c>
      <c r="X232" s="1">
        <v>118.378002790714</v>
      </c>
      <c r="Y232" s="1">
        <v>66.7167156043214</v>
      </c>
      <c r="Z232" s="1">
        <v>2.44948974278318</v>
      </c>
      <c r="AA232" s="1">
        <v>-1.9617669560374</v>
      </c>
      <c r="AB232" s="1">
        <v>0.0387</v>
      </c>
      <c r="AC232" s="1">
        <f t="shared" si="44"/>
        <v>-1.41228903498109</v>
      </c>
      <c r="AD232" s="1">
        <f t="shared" si="45"/>
        <v>0.301925985728366</v>
      </c>
      <c r="AG232" s="1">
        <f t="shared" si="46"/>
        <v>0.0973025201808786</v>
      </c>
      <c r="AH232" s="1">
        <f t="shared" si="47"/>
        <v>-1.01187591115534</v>
      </c>
      <c r="AI232" s="1">
        <f t="shared" si="48"/>
        <v>0.301923776939991</v>
      </c>
    </row>
    <row r="233" s="1" customFormat="1" spans="1:35">
      <c r="A233" s="1">
        <v>179</v>
      </c>
      <c r="B233" s="1">
        <v>78</v>
      </c>
      <c r="C233" s="1">
        <v>101</v>
      </c>
      <c r="D233" s="1">
        <v>5.4123</v>
      </c>
      <c r="E233" s="1">
        <v>2</v>
      </c>
      <c r="F233" s="1">
        <v>8724.280273</v>
      </c>
      <c r="G233" s="1">
        <v>3.9407</v>
      </c>
      <c r="H233" s="1">
        <v>519.3470762</v>
      </c>
      <c r="I233" s="1">
        <v>2.7155</v>
      </c>
      <c r="J233" s="1" t="s">
        <v>352</v>
      </c>
      <c r="K233" s="1" t="s">
        <v>353</v>
      </c>
      <c r="L233" s="1" t="s">
        <v>354</v>
      </c>
      <c r="M233" s="1" t="s">
        <v>310</v>
      </c>
      <c r="N233" s="1">
        <f t="shared" si="37"/>
        <v>0.0595289307482797</v>
      </c>
      <c r="O233" s="1">
        <f t="shared" si="38"/>
        <v>-1.22527191812509</v>
      </c>
      <c r="P233" s="1">
        <f t="shared" si="39"/>
        <v>20.9663487993129</v>
      </c>
      <c r="Q233" s="1">
        <f t="shared" si="40"/>
        <v>33.527693069143</v>
      </c>
      <c r="R233" s="1">
        <f t="shared" si="41"/>
        <v>3.91061452513966</v>
      </c>
      <c r="S233" s="1">
        <f t="shared" si="42"/>
        <v>129.203762814447</v>
      </c>
      <c r="T233" s="1">
        <f t="shared" si="43"/>
        <v>65.3329243234379</v>
      </c>
      <c r="U233" s="1">
        <f t="shared" si="49"/>
        <v>2.44948974278318</v>
      </c>
      <c r="V233" s="1">
        <v>20.9663487993129</v>
      </c>
      <c r="W233" s="1">
        <v>33.527693069143</v>
      </c>
      <c r="X233" s="1">
        <v>129.203762814447</v>
      </c>
      <c r="Y233" s="1">
        <v>65.3329243234379</v>
      </c>
      <c r="Z233" s="1">
        <v>2.44948974278318</v>
      </c>
      <c r="AA233" s="1">
        <v>-1.22527191812509</v>
      </c>
      <c r="AB233" s="1">
        <v>0.0356</v>
      </c>
      <c r="AC233" s="1">
        <f t="shared" si="44"/>
        <v>-1.44855000202712</v>
      </c>
      <c r="AD233" s="1">
        <f t="shared" si="45"/>
        <v>0.0498531027509642</v>
      </c>
      <c r="AG233" s="1">
        <f t="shared" si="46"/>
        <v>14588.4010168539</v>
      </c>
      <c r="AH233" s="1">
        <f t="shared" si="47"/>
        <v>4.16400769301665</v>
      </c>
      <c r="AI233" s="1">
        <f t="shared" si="48"/>
        <v>0.0498663257604168</v>
      </c>
    </row>
    <row r="234" s="1" customFormat="1" spans="1:35">
      <c r="A234" s="1">
        <v>181</v>
      </c>
      <c r="B234" s="2">
        <v>80</v>
      </c>
      <c r="C234" s="1">
        <v>101</v>
      </c>
      <c r="D234" s="1">
        <v>6.2843</v>
      </c>
      <c r="E234" s="1">
        <v>2</v>
      </c>
      <c r="F234" s="1">
        <v>13.23529434</v>
      </c>
      <c r="G234" s="1">
        <v>1.1217</v>
      </c>
      <c r="H234" s="1">
        <v>0.5310788289</v>
      </c>
      <c r="I234" s="1">
        <v>-0.2748</v>
      </c>
      <c r="J234" s="1" t="s">
        <v>355</v>
      </c>
      <c r="K234" s="1" t="s">
        <v>344</v>
      </c>
      <c r="L234" s="1" t="s">
        <v>356</v>
      </c>
      <c r="M234" s="1" t="s">
        <v>346</v>
      </c>
      <c r="N234" s="1">
        <f t="shared" si="37"/>
        <v>0.0401259552872173</v>
      </c>
      <c r="O234" s="1">
        <f t="shared" si="38"/>
        <v>-1.39657461512219</v>
      </c>
      <c r="P234" s="1">
        <f t="shared" si="39"/>
        <v>21.2728048471713</v>
      </c>
      <c r="Q234" s="1">
        <f t="shared" si="40"/>
        <v>31.9125517727424</v>
      </c>
      <c r="R234" s="1">
        <f t="shared" si="41"/>
        <v>3.91160220994475</v>
      </c>
      <c r="S234" s="1">
        <f t="shared" si="42"/>
        <v>123.076031747698</v>
      </c>
      <c r="T234" s="1">
        <f t="shared" si="43"/>
        <v>66.2931131272585</v>
      </c>
      <c r="U234" s="1">
        <f t="shared" si="49"/>
        <v>2.44948974278318</v>
      </c>
      <c r="V234" s="1">
        <v>21.2728048471713</v>
      </c>
      <c r="W234" s="1">
        <v>31.9125517727424</v>
      </c>
      <c r="X234" s="1">
        <v>123.076031747698</v>
      </c>
      <c r="Y234" s="1">
        <v>66.2931131272585</v>
      </c>
      <c r="Z234" s="1">
        <v>2.44948974278318</v>
      </c>
      <c r="AA234" s="1">
        <v>-1.39657461512219</v>
      </c>
      <c r="AB234" s="1">
        <v>0.0358</v>
      </c>
      <c r="AC234" s="1">
        <f t="shared" si="44"/>
        <v>-1.44611697335613</v>
      </c>
      <c r="AD234" s="1">
        <f t="shared" si="45"/>
        <v>0.00245444525937961</v>
      </c>
      <c r="AG234" s="1">
        <f t="shared" si="46"/>
        <v>14.8346041592179</v>
      </c>
      <c r="AH234" s="1">
        <f t="shared" si="47"/>
        <v>1.17127596226318</v>
      </c>
      <c r="AI234" s="1">
        <f t="shared" si="48"/>
        <v>0.00245777603431982</v>
      </c>
    </row>
    <row r="235" s="1" customFormat="1" spans="1:35">
      <c r="A235" s="1">
        <v>183</v>
      </c>
      <c r="B235" s="2">
        <v>82</v>
      </c>
      <c r="C235" s="1">
        <v>101</v>
      </c>
      <c r="D235" s="1">
        <v>7.0223</v>
      </c>
      <c r="E235" s="1">
        <v>3</v>
      </c>
      <c r="F235" s="1">
        <v>0.4149999917</v>
      </c>
      <c r="G235" s="1">
        <v>-0.382</v>
      </c>
      <c r="H235" s="1">
        <v>0.01174675938</v>
      </c>
      <c r="I235" s="1">
        <v>-1.9301</v>
      </c>
      <c r="J235" s="1" t="s">
        <v>357</v>
      </c>
      <c r="K235" s="1" t="s">
        <v>347</v>
      </c>
      <c r="L235" s="1" t="s">
        <v>358</v>
      </c>
      <c r="M235" s="1" t="s">
        <v>259</v>
      </c>
      <c r="N235" s="1">
        <f t="shared" si="37"/>
        <v>0.0283054448552655</v>
      </c>
      <c r="O235" s="1">
        <f t="shared" si="38"/>
        <v>-1.5481300152479</v>
      </c>
      <c r="P235" s="1">
        <f t="shared" si="39"/>
        <v>21.5765551562182</v>
      </c>
      <c r="Q235" s="1">
        <f t="shared" si="40"/>
        <v>30.9438368680269</v>
      </c>
      <c r="R235" s="1">
        <f t="shared" si="41"/>
        <v>3.91256830601093</v>
      </c>
      <c r="S235" s="1">
        <f t="shared" si="42"/>
        <v>119.429402464636</v>
      </c>
      <c r="T235" s="1">
        <f t="shared" si="43"/>
        <v>67.2440758532507</v>
      </c>
      <c r="U235" s="1">
        <f t="shared" si="49"/>
        <v>3.46410161513775</v>
      </c>
      <c r="V235" s="1">
        <v>21.5765551562182</v>
      </c>
      <c r="W235" s="1">
        <v>30.9438368680269</v>
      </c>
      <c r="X235" s="1">
        <v>119.429402464636</v>
      </c>
      <c r="Y235" s="1">
        <v>67.2440758532507</v>
      </c>
      <c r="Z235" s="1">
        <v>3.46410161513775</v>
      </c>
      <c r="AA235" s="1">
        <v>-1.5481300152479</v>
      </c>
      <c r="AB235" s="1">
        <v>0.0382</v>
      </c>
      <c r="AC235" s="1">
        <f t="shared" si="44"/>
        <v>-1.41793663708829</v>
      </c>
      <c r="AD235" s="1">
        <f t="shared" si="45"/>
        <v>0.0169503157166109</v>
      </c>
      <c r="AG235" s="1">
        <f t="shared" si="46"/>
        <v>0.307506790052356</v>
      </c>
      <c r="AH235" s="1">
        <f t="shared" si="47"/>
        <v>-0.512145290133401</v>
      </c>
      <c r="AI235" s="1">
        <f t="shared" si="48"/>
        <v>0.0169377965439072</v>
      </c>
    </row>
    <row r="236" s="1" customFormat="1" spans="1:35">
      <c r="A236" s="1">
        <v>181</v>
      </c>
      <c r="B236" s="2">
        <v>79</v>
      </c>
      <c r="C236" s="1">
        <v>102</v>
      </c>
      <c r="D236" s="1">
        <v>5.7513</v>
      </c>
      <c r="E236" s="1">
        <v>2</v>
      </c>
      <c r="F236" s="1">
        <v>498.1818237</v>
      </c>
      <c r="G236" s="1">
        <v>2.6974</v>
      </c>
      <c r="H236" s="1">
        <v>36.55184917</v>
      </c>
      <c r="I236" s="1">
        <v>1.5629</v>
      </c>
      <c r="J236" s="1" t="s">
        <v>359</v>
      </c>
      <c r="K236" s="1" t="s">
        <v>348</v>
      </c>
      <c r="L236" s="1" t="s">
        <v>360</v>
      </c>
      <c r="M236" s="1" t="s">
        <v>346</v>
      </c>
      <c r="N236" s="1">
        <f t="shared" si="37"/>
        <v>0.0733704993460603</v>
      </c>
      <c r="O236" s="1">
        <f t="shared" si="38"/>
        <v>-1.13447852518718</v>
      </c>
      <c r="P236" s="1">
        <f t="shared" si="39"/>
        <v>21.1394317151623</v>
      </c>
      <c r="Q236" s="1">
        <f t="shared" si="40"/>
        <v>32.94155380365</v>
      </c>
      <c r="R236" s="1">
        <f t="shared" si="41"/>
        <v>3.91160220994475</v>
      </c>
      <c r="S236" s="1">
        <f t="shared" si="42"/>
        <v>127.003313354222</v>
      </c>
      <c r="T236" s="1">
        <f t="shared" si="43"/>
        <v>65.8667864342803</v>
      </c>
      <c r="U236" s="1">
        <f t="shared" si="49"/>
        <v>2.44948974278318</v>
      </c>
      <c r="V236" s="1">
        <v>21.1394317151623</v>
      </c>
      <c r="W236" s="1">
        <v>32.94155380365</v>
      </c>
      <c r="X236" s="1">
        <v>127.003313354222</v>
      </c>
      <c r="Y236" s="1">
        <v>65.8667864342803</v>
      </c>
      <c r="Z236" s="1">
        <v>2.44948974278318</v>
      </c>
      <c r="AA236" s="1">
        <v>-1.13447852518718</v>
      </c>
      <c r="AB236" s="1">
        <v>0.0331</v>
      </c>
      <c r="AC236" s="1">
        <f t="shared" si="44"/>
        <v>-1.48017200622428</v>
      </c>
      <c r="AD236" s="1">
        <f t="shared" si="45"/>
        <v>0.119503982831549</v>
      </c>
      <c r="AG236" s="1">
        <f t="shared" si="46"/>
        <v>1104.2854734139</v>
      </c>
      <c r="AH236" s="1">
        <f t="shared" si="47"/>
        <v>3.04308135917377</v>
      </c>
      <c r="AI236" s="1">
        <f t="shared" si="48"/>
        <v>0.119495602080227</v>
      </c>
    </row>
    <row r="237" s="1" customFormat="1" spans="1:35">
      <c r="A237" s="1">
        <v>183</v>
      </c>
      <c r="B237" s="2">
        <v>81</v>
      </c>
      <c r="C237" s="1">
        <v>102</v>
      </c>
      <c r="D237" s="1">
        <v>5.9773</v>
      </c>
      <c r="E237" s="1">
        <v>0</v>
      </c>
      <c r="F237" s="1">
        <v>345</v>
      </c>
      <c r="G237" s="1">
        <v>2.5378</v>
      </c>
      <c r="H237" s="1">
        <v>14.56542429</v>
      </c>
      <c r="I237" s="1">
        <v>1.1633</v>
      </c>
      <c r="J237" s="1" t="s">
        <v>361</v>
      </c>
      <c r="K237" s="1" t="s">
        <v>350</v>
      </c>
      <c r="L237" s="1" t="s">
        <v>238</v>
      </c>
      <c r="M237" s="1" t="s">
        <v>317</v>
      </c>
      <c r="N237" s="1">
        <f t="shared" si="37"/>
        <v>0.0422186211304348</v>
      </c>
      <c r="O237" s="1">
        <f t="shared" si="38"/>
        <v>-1.3744959549512</v>
      </c>
      <c r="P237" s="1">
        <f t="shared" si="39"/>
        <v>21.4445872200535</v>
      </c>
      <c r="Q237" s="1">
        <f t="shared" si="40"/>
        <v>33.1308434298784</v>
      </c>
      <c r="R237" s="1">
        <f t="shared" si="41"/>
        <v>3.91256830601093</v>
      </c>
      <c r="S237" s="1">
        <f t="shared" si="42"/>
        <v>127.830805767859</v>
      </c>
      <c r="T237" s="1">
        <f t="shared" si="43"/>
        <v>66.8224787451106</v>
      </c>
      <c r="U237" s="1">
        <f t="shared" si="49"/>
        <v>0</v>
      </c>
      <c r="V237" s="1">
        <v>21.4445872200535</v>
      </c>
      <c r="W237" s="1">
        <v>33.1308434298784</v>
      </c>
      <c r="X237" s="1">
        <v>127.830805767859</v>
      </c>
      <c r="Y237" s="1">
        <v>66.8224787451106</v>
      </c>
      <c r="Z237" s="1">
        <v>0</v>
      </c>
      <c r="AA237" s="1">
        <v>-1.3744959549512</v>
      </c>
      <c r="AB237" s="1">
        <v>0.0502</v>
      </c>
      <c r="AC237" s="1">
        <f t="shared" si="44"/>
        <v>-1.29929628285498</v>
      </c>
      <c r="AD237" s="1">
        <f t="shared" si="45"/>
        <v>0.00565499068337891</v>
      </c>
      <c r="AG237" s="1">
        <f t="shared" si="46"/>
        <v>290.147894223108</v>
      </c>
      <c r="AH237" s="1">
        <f t="shared" si="47"/>
        <v>2.46261942297705</v>
      </c>
      <c r="AI237" s="1">
        <f t="shared" si="48"/>
        <v>0.00565211916150363</v>
      </c>
    </row>
    <row r="238" s="1" customFormat="1" spans="1:35">
      <c r="A238" s="1">
        <v>183</v>
      </c>
      <c r="B238" s="2">
        <v>81</v>
      </c>
      <c r="C238" s="1">
        <v>102</v>
      </c>
      <c r="D238" s="1">
        <v>6.6053</v>
      </c>
      <c r="E238" s="1">
        <v>3</v>
      </c>
      <c r="F238" s="1">
        <v>3.483660221</v>
      </c>
      <c r="G238" s="1">
        <v>0.542</v>
      </c>
      <c r="H238" s="1">
        <v>0.1493110486</v>
      </c>
      <c r="I238" s="1">
        <v>-0.8259</v>
      </c>
      <c r="J238" s="1" t="s">
        <v>362</v>
      </c>
      <c r="K238" s="1" t="s">
        <v>350</v>
      </c>
      <c r="L238" s="1" t="s">
        <v>316</v>
      </c>
      <c r="M238" s="1" t="s">
        <v>317</v>
      </c>
      <c r="N238" s="1">
        <f t="shared" si="37"/>
        <v>0.042860393703132</v>
      </c>
      <c r="O238" s="1">
        <f t="shared" si="38"/>
        <v>-1.36794384397285</v>
      </c>
      <c r="P238" s="1">
        <f t="shared" si="39"/>
        <v>21.4445872200535</v>
      </c>
      <c r="Q238" s="1">
        <f t="shared" si="40"/>
        <v>31.5165554034656</v>
      </c>
      <c r="R238" s="1">
        <f t="shared" si="41"/>
        <v>3.91256830601093</v>
      </c>
      <c r="S238" s="1">
        <f t="shared" si="42"/>
        <v>121.60229729072</v>
      </c>
      <c r="T238" s="1">
        <f t="shared" si="43"/>
        <v>66.8224787451106</v>
      </c>
      <c r="U238" s="1">
        <f t="shared" si="49"/>
        <v>3.46410161513775</v>
      </c>
      <c r="V238" s="1">
        <v>21.4445872200535</v>
      </c>
      <c r="W238" s="1">
        <v>31.5165554034656</v>
      </c>
      <c r="X238" s="1">
        <v>121.60229729072</v>
      </c>
      <c r="Y238" s="1">
        <v>66.8224787451106</v>
      </c>
      <c r="Z238" s="1">
        <v>3.46410161513775</v>
      </c>
      <c r="AA238" s="1">
        <v>-1.36794384397285</v>
      </c>
      <c r="AB238" s="1">
        <v>0.0326</v>
      </c>
      <c r="AC238" s="1">
        <f t="shared" si="44"/>
        <v>-1.48678239993206</v>
      </c>
      <c r="AD238" s="1">
        <f t="shared" si="45"/>
        <v>0.0141226023824706</v>
      </c>
      <c r="AG238" s="1">
        <f t="shared" si="46"/>
        <v>4.58009351533742</v>
      </c>
      <c r="AH238" s="1">
        <f t="shared" si="47"/>
        <v>0.66087434542317</v>
      </c>
      <c r="AI238" s="1">
        <f t="shared" si="48"/>
        <v>0.0141311099997872</v>
      </c>
    </row>
    <row r="239" s="1" customFormat="1" spans="1:35">
      <c r="A239" s="1">
        <v>181</v>
      </c>
      <c r="B239" s="1">
        <v>78</v>
      </c>
      <c r="C239" s="1">
        <v>103</v>
      </c>
      <c r="D239" s="1">
        <v>5.1493</v>
      </c>
      <c r="E239" s="1">
        <v>0</v>
      </c>
      <c r="F239" s="1">
        <v>70175.4375</v>
      </c>
      <c r="G239" s="1">
        <v>4.8462</v>
      </c>
      <c r="H239" s="1">
        <v>5453.251279</v>
      </c>
      <c r="I239" s="1">
        <v>3.7367</v>
      </c>
      <c r="J239" s="1" t="s">
        <v>363</v>
      </c>
      <c r="K239" s="1" t="s">
        <v>364</v>
      </c>
      <c r="L239" s="1" t="s">
        <v>354</v>
      </c>
      <c r="M239" s="1" t="s">
        <v>354</v>
      </c>
      <c r="N239" s="1">
        <f t="shared" si="37"/>
        <v>0.0777088319399505</v>
      </c>
      <c r="O239" s="1">
        <f t="shared" si="38"/>
        <v>-1.10952961897506</v>
      </c>
      <c r="P239" s="1">
        <f t="shared" si="39"/>
        <v>21.0052117440931</v>
      </c>
      <c r="Q239" s="1">
        <f t="shared" si="40"/>
        <v>34.3732427656705</v>
      </c>
      <c r="R239" s="1">
        <f t="shared" si="41"/>
        <v>3.91160220994475</v>
      </c>
      <c r="S239" s="1">
        <f t="shared" si="42"/>
        <v>132.478936172601</v>
      </c>
      <c r="T239" s="1">
        <f t="shared" si="43"/>
        <v>65.4376822805842</v>
      </c>
      <c r="U239" s="1">
        <f t="shared" si="49"/>
        <v>0</v>
      </c>
      <c r="V239" s="1">
        <v>21.0052117440931</v>
      </c>
      <c r="W239" s="1">
        <v>34.3732427656705</v>
      </c>
      <c r="X239" s="1">
        <v>132.478936172601</v>
      </c>
      <c r="Y239" s="1">
        <v>65.4376822805842</v>
      </c>
      <c r="Z239" s="1">
        <v>0</v>
      </c>
      <c r="AA239" s="1">
        <v>-1.10952961897506</v>
      </c>
      <c r="AB239" s="1">
        <v>0.0399</v>
      </c>
      <c r="AC239" s="1">
        <f t="shared" si="44"/>
        <v>-1.39902710431325</v>
      </c>
      <c r="AD239" s="1">
        <f t="shared" si="45"/>
        <v>0.0838087940171365</v>
      </c>
      <c r="AG239" s="1">
        <f t="shared" si="46"/>
        <v>136672.964385965</v>
      </c>
      <c r="AH239" s="1">
        <f t="shared" si="47"/>
        <v>5.13568261420781</v>
      </c>
      <c r="AI239" s="1">
        <f t="shared" si="48"/>
        <v>0.0838001839285906</v>
      </c>
    </row>
    <row r="240" s="1" customFormat="1" spans="1:35">
      <c r="A240" s="1">
        <v>183</v>
      </c>
      <c r="B240" s="2">
        <v>80</v>
      </c>
      <c r="C240" s="1">
        <v>103</v>
      </c>
      <c r="D240" s="1">
        <v>6.0383</v>
      </c>
      <c r="E240" s="1">
        <v>0</v>
      </c>
      <c r="F240" s="1">
        <v>80.20478058</v>
      </c>
      <c r="G240" s="1">
        <v>1.9042</v>
      </c>
      <c r="H240" s="1">
        <v>2.615344746</v>
      </c>
      <c r="I240" s="1">
        <v>0.4175</v>
      </c>
      <c r="J240" s="1" t="s">
        <v>365</v>
      </c>
      <c r="K240" s="1" t="s">
        <v>352</v>
      </c>
      <c r="L240" s="1" t="s">
        <v>354</v>
      </c>
      <c r="M240" s="1" t="s">
        <v>354</v>
      </c>
      <c r="N240" s="1">
        <f t="shared" si="37"/>
        <v>0.0326083398905547</v>
      </c>
      <c r="O240" s="1">
        <f t="shared" si="38"/>
        <v>-1.48667131081452</v>
      </c>
      <c r="P240" s="1">
        <f t="shared" si="39"/>
        <v>21.311802121539</v>
      </c>
      <c r="Q240" s="1">
        <f t="shared" si="40"/>
        <v>32.5561202464842</v>
      </c>
      <c r="R240" s="1">
        <f t="shared" si="41"/>
        <v>3.91256830601093</v>
      </c>
      <c r="S240" s="1">
        <f t="shared" si="42"/>
        <v>125.573564307314</v>
      </c>
      <c r="T240" s="1">
        <f t="shared" si="43"/>
        <v>66.3982047492535</v>
      </c>
      <c r="U240" s="1">
        <f t="shared" si="49"/>
        <v>0</v>
      </c>
      <c r="V240" s="1">
        <v>21.311802121539</v>
      </c>
      <c r="W240" s="1">
        <v>32.5561202464842</v>
      </c>
      <c r="X240" s="1">
        <v>125.573564307314</v>
      </c>
      <c r="Y240" s="1">
        <v>66.3982047492535</v>
      </c>
      <c r="Z240" s="1">
        <v>0</v>
      </c>
      <c r="AA240" s="1">
        <v>-1.48667131081452</v>
      </c>
      <c r="AB240" s="1">
        <v>0.0389</v>
      </c>
      <c r="AC240" s="1">
        <f t="shared" si="44"/>
        <v>-1.41005039867429</v>
      </c>
      <c r="AD240" s="1">
        <f t="shared" si="45"/>
        <v>0.00587076417720049</v>
      </c>
      <c r="AG240" s="1">
        <f t="shared" si="46"/>
        <v>67.2325127506427</v>
      </c>
      <c r="AH240" s="1">
        <f t="shared" si="47"/>
        <v>1.82757934289753</v>
      </c>
      <c r="AI240" s="1">
        <f t="shared" si="48"/>
        <v>0.00587072509481488</v>
      </c>
    </row>
    <row r="241" s="1" customFormat="1" spans="1:35">
      <c r="A241" s="1">
        <v>185</v>
      </c>
      <c r="B241" s="2">
        <v>82</v>
      </c>
      <c r="C241" s="1">
        <v>103</v>
      </c>
      <c r="D241" s="1">
        <v>6.5553</v>
      </c>
      <c r="E241" s="1">
        <v>0</v>
      </c>
      <c r="F241" s="1">
        <v>8.099502563</v>
      </c>
      <c r="G241" s="1">
        <v>0.9085</v>
      </c>
      <c r="H241" s="1">
        <v>0.1513473209</v>
      </c>
      <c r="I241" s="1">
        <v>-0.82</v>
      </c>
      <c r="J241" s="1" t="s">
        <v>366</v>
      </c>
      <c r="K241" s="1" t="s">
        <v>367</v>
      </c>
      <c r="L241" s="1" t="s">
        <v>358</v>
      </c>
      <c r="M241" s="1" t="s">
        <v>358</v>
      </c>
      <c r="N241" s="1">
        <f t="shared" si="37"/>
        <v>0.0186860019763908</v>
      </c>
      <c r="O241" s="1">
        <f t="shared" si="38"/>
        <v>-1.72848360955368</v>
      </c>
      <c r="P241" s="1">
        <f t="shared" si="39"/>
        <v>21.6156789311605</v>
      </c>
      <c r="Q241" s="1">
        <f t="shared" si="40"/>
        <v>32.0270963643297</v>
      </c>
      <c r="R241" s="1">
        <f t="shared" si="41"/>
        <v>3.91351351351351</v>
      </c>
      <c r="S241" s="1">
        <f t="shared" si="42"/>
        <v>123.62523087797</v>
      </c>
      <c r="T241" s="1">
        <f t="shared" si="43"/>
        <v>67.3494798713166</v>
      </c>
      <c r="U241" s="1">
        <f t="shared" si="49"/>
        <v>0</v>
      </c>
      <c r="V241" s="1">
        <v>21.6156789311605</v>
      </c>
      <c r="W241" s="1">
        <v>32.0270963643297</v>
      </c>
      <c r="X241" s="1">
        <v>123.62523087797</v>
      </c>
      <c r="Y241" s="1">
        <v>67.3494798713166</v>
      </c>
      <c r="Z241" s="1">
        <v>0</v>
      </c>
      <c r="AA241" s="1">
        <v>-1.72848360955368</v>
      </c>
      <c r="AB241" s="1">
        <v>0.0463</v>
      </c>
      <c r="AC241" s="1">
        <f t="shared" si="44"/>
        <v>-1.33441900898205</v>
      </c>
      <c r="AD241" s="1">
        <f t="shared" si="45"/>
        <v>0.155286909423681</v>
      </c>
      <c r="AG241" s="1">
        <f t="shared" si="46"/>
        <v>3.26884062419006</v>
      </c>
      <c r="AH241" s="1">
        <f t="shared" si="47"/>
        <v>0.514393746606026</v>
      </c>
      <c r="AI241" s="1">
        <f t="shared" si="48"/>
        <v>0.155319738964235</v>
      </c>
    </row>
    <row r="242" s="1" customFormat="1" spans="1:35">
      <c r="A242" s="1">
        <v>183</v>
      </c>
      <c r="B242" s="2">
        <v>79</v>
      </c>
      <c r="C242" s="1">
        <v>104</v>
      </c>
      <c r="D242" s="1">
        <v>5.4663</v>
      </c>
      <c r="E242" s="1">
        <v>0</v>
      </c>
      <c r="F242" s="1">
        <v>7746.606445</v>
      </c>
      <c r="G242" s="1">
        <v>3.8891</v>
      </c>
      <c r="H242" s="1">
        <v>385.4564456</v>
      </c>
      <c r="I242" s="1">
        <v>2.586</v>
      </c>
      <c r="J242" s="1" t="s">
        <v>368</v>
      </c>
      <c r="K242" s="1" t="s">
        <v>369</v>
      </c>
      <c r="L242" s="1" t="s">
        <v>346</v>
      </c>
      <c r="M242" s="1" t="s">
        <v>370</v>
      </c>
      <c r="N242" s="1">
        <f t="shared" si="37"/>
        <v>0.0497581035433639</v>
      </c>
      <c r="O242" s="1">
        <f t="shared" si="38"/>
        <v>-1.30313618049464</v>
      </c>
      <c r="P242" s="1">
        <f t="shared" si="39"/>
        <v>21.1781844901018</v>
      </c>
      <c r="Q242" s="1">
        <f t="shared" si="40"/>
        <v>33.789390649134</v>
      </c>
      <c r="R242" s="1">
        <f t="shared" si="41"/>
        <v>3.91256830601093</v>
      </c>
      <c r="S242" s="1">
        <f t="shared" si="42"/>
        <v>130.288161476124</v>
      </c>
      <c r="T242" s="1">
        <f t="shared" si="43"/>
        <v>65.9712022188986</v>
      </c>
      <c r="U242" s="1">
        <f t="shared" si="49"/>
        <v>0</v>
      </c>
      <c r="V242" s="1">
        <v>21.1781844901018</v>
      </c>
      <c r="W242" s="1">
        <v>33.789390649134</v>
      </c>
      <c r="X242" s="1">
        <v>130.288161476124</v>
      </c>
      <c r="Y242" s="1">
        <v>65.9712022188986</v>
      </c>
      <c r="Z242" s="1">
        <v>0</v>
      </c>
      <c r="AA242" s="1">
        <v>-1.30313618049464</v>
      </c>
      <c r="AB242" s="1">
        <v>0.0369</v>
      </c>
      <c r="AC242" s="1">
        <f t="shared" si="44"/>
        <v>-1.43297363384094</v>
      </c>
      <c r="AD242" s="1">
        <f t="shared" si="45"/>
        <v>0.0168577642914525</v>
      </c>
      <c r="AG242" s="1">
        <f t="shared" si="46"/>
        <v>10445.9741355014</v>
      </c>
      <c r="AH242" s="1">
        <f t="shared" si="47"/>
        <v>4.01894894617808</v>
      </c>
      <c r="AI242" s="1">
        <f t="shared" si="48"/>
        <v>0.0168607488235583</v>
      </c>
    </row>
    <row r="243" s="1" customFormat="1" spans="1:35">
      <c r="A243" s="1">
        <v>183</v>
      </c>
      <c r="B243" s="1">
        <v>78</v>
      </c>
      <c r="C243" s="1">
        <v>105</v>
      </c>
      <c r="D243" s="1">
        <v>4.8223</v>
      </c>
      <c r="E243" s="1">
        <v>0</v>
      </c>
      <c r="F243" s="1">
        <v>4041450.75</v>
      </c>
      <c r="G243" s="1">
        <v>6.6065</v>
      </c>
      <c r="H243" s="1">
        <v>369443.5292</v>
      </c>
      <c r="I243" s="1">
        <v>5.5675</v>
      </c>
      <c r="J243" s="1" t="s">
        <v>371</v>
      </c>
      <c r="K243" s="1" t="s">
        <v>372</v>
      </c>
      <c r="L243" s="1" t="s">
        <v>354</v>
      </c>
      <c r="M243" s="1" t="s">
        <v>354</v>
      </c>
      <c r="N243" s="1">
        <f t="shared" si="37"/>
        <v>0.091413591814771</v>
      </c>
      <c r="O243" s="1">
        <f t="shared" si="38"/>
        <v>-1.03898922646201</v>
      </c>
      <c r="P243" s="1">
        <f t="shared" si="39"/>
        <v>21.0437184671803</v>
      </c>
      <c r="Q243" s="1">
        <f t="shared" si="40"/>
        <v>35.5195528852045</v>
      </c>
      <c r="R243" s="1">
        <f t="shared" si="41"/>
        <v>3.91256830601093</v>
      </c>
      <c r="S243" s="1">
        <f t="shared" si="42"/>
        <v>136.913868573218</v>
      </c>
      <c r="T243" s="1">
        <f t="shared" si="43"/>
        <v>65.5414178248369</v>
      </c>
      <c r="U243" s="1">
        <f t="shared" si="49"/>
        <v>0</v>
      </c>
      <c r="V243" s="1">
        <v>21.0437184671803</v>
      </c>
      <c r="W243" s="1">
        <v>35.5195528852045</v>
      </c>
      <c r="X243" s="1">
        <v>136.913868573218</v>
      </c>
      <c r="Y243" s="1">
        <v>65.5414178248369</v>
      </c>
      <c r="Z243" s="1">
        <v>0</v>
      </c>
      <c r="AA243" s="1">
        <v>-1.03898922646201</v>
      </c>
      <c r="AB243" s="1">
        <v>0.0383</v>
      </c>
      <c r="AC243" s="1">
        <f t="shared" si="44"/>
        <v>-1.41680122603138</v>
      </c>
      <c r="AD243" s="1">
        <f t="shared" si="45"/>
        <v>0.142741907018604</v>
      </c>
      <c r="AG243" s="1">
        <f t="shared" si="46"/>
        <v>9646045.14882506</v>
      </c>
      <c r="AH243" s="1">
        <f t="shared" si="47"/>
        <v>6.98434929032894</v>
      </c>
      <c r="AI243" s="1">
        <f t="shared" si="48"/>
        <v>0.142770086202083</v>
      </c>
    </row>
    <row r="244" s="1" customFormat="1" spans="1:35">
      <c r="A244" s="1">
        <v>185</v>
      </c>
      <c r="B244" s="2">
        <v>80</v>
      </c>
      <c r="C244" s="1">
        <v>105</v>
      </c>
      <c r="D244" s="1">
        <v>5.7733</v>
      </c>
      <c r="E244" s="1">
        <v>0</v>
      </c>
      <c r="F244" s="1">
        <v>804.9180298</v>
      </c>
      <c r="G244" s="1">
        <v>2.9058</v>
      </c>
      <c r="H244" s="1">
        <v>38.06364848</v>
      </c>
      <c r="I244" s="1">
        <v>1.5805</v>
      </c>
      <c r="J244" s="1" t="s">
        <v>373</v>
      </c>
      <c r="K244" s="1" t="s">
        <v>363</v>
      </c>
      <c r="L244" s="1" t="s">
        <v>354</v>
      </c>
      <c r="M244" s="1" t="s">
        <v>354</v>
      </c>
      <c r="N244" s="1">
        <f t="shared" si="37"/>
        <v>0.047288850629247</v>
      </c>
      <c r="O244" s="1">
        <f t="shared" si="38"/>
        <v>-1.32524124152363</v>
      </c>
      <c r="P244" s="1">
        <f t="shared" si="39"/>
        <v>21.3504458319822</v>
      </c>
      <c r="Q244" s="1">
        <f t="shared" si="40"/>
        <v>33.2949160541737</v>
      </c>
      <c r="R244" s="1">
        <f t="shared" si="41"/>
        <v>3.91351351351351</v>
      </c>
      <c r="S244" s="1">
        <f t="shared" si="42"/>
        <v>128.438715772518</v>
      </c>
      <c r="T244" s="1">
        <f t="shared" si="43"/>
        <v>66.502282877834</v>
      </c>
      <c r="U244" s="1">
        <f t="shared" si="49"/>
        <v>0</v>
      </c>
      <c r="V244" s="1">
        <v>21.3504458319822</v>
      </c>
      <c r="W244" s="1">
        <v>33.2949160541737</v>
      </c>
      <c r="X244" s="1">
        <v>128.438715772518</v>
      </c>
      <c r="Y244" s="1">
        <v>66.502282877834</v>
      </c>
      <c r="Z244" s="1">
        <v>0</v>
      </c>
      <c r="AA244" s="1">
        <v>-1.32524124152363</v>
      </c>
      <c r="AB244" s="1">
        <v>0.0352</v>
      </c>
      <c r="AC244" s="1">
        <f t="shared" si="44"/>
        <v>-1.45345733652187</v>
      </c>
      <c r="AD244" s="1">
        <f t="shared" si="45"/>
        <v>0.0164393670165974</v>
      </c>
      <c r="AG244" s="1">
        <f t="shared" si="46"/>
        <v>1081.35365</v>
      </c>
      <c r="AH244" s="1">
        <f t="shared" si="47"/>
        <v>3.03396775049887</v>
      </c>
      <c r="AI244" s="1">
        <f t="shared" si="48"/>
        <v>0.0164269722679396</v>
      </c>
    </row>
    <row r="245" s="1" customFormat="1" spans="1:35">
      <c r="A245" s="1">
        <v>187</v>
      </c>
      <c r="B245" s="2">
        <v>82</v>
      </c>
      <c r="C245" s="1">
        <v>105</v>
      </c>
      <c r="D245" s="1">
        <v>6.3933</v>
      </c>
      <c r="E245" s="1">
        <v>2</v>
      </c>
      <c r="F245" s="1">
        <v>159.6638641</v>
      </c>
      <c r="G245" s="1">
        <v>2.2032</v>
      </c>
      <c r="H245" s="1">
        <v>1.148047468</v>
      </c>
      <c r="I245" s="1">
        <v>0.06</v>
      </c>
      <c r="J245" s="1" t="s">
        <v>374</v>
      </c>
      <c r="K245" s="1" t="s">
        <v>365</v>
      </c>
      <c r="L245" s="1" t="s">
        <v>375</v>
      </c>
      <c r="M245" s="1" t="s">
        <v>354</v>
      </c>
      <c r="N245" s="1">
        <f t="shared" si="37"/>
        <v>0.00719040262786675</v>
      </c>
      <c r="O245" s="1">
        <f t="shared" si="38"/>
        <v>-2.14324679053992</v>
      </c>
      <c r="P245" s="1">
        <f t="shared" si="39"/>
        <v>21.6544518129517</v>
      </c>
      <c r="Q245" s="1">
        <f t="shared" si="40"/>
        <v>32.4303257104078</v>
      </c>
      <c r="R245" s="1">
        <f t="shared" si="41"/>
        <v>3.9144385026738</v>
      </c>
      <c r="S245" s="1">
        <f t="shared" si="42"/>
        <v>125.196497155396</v>
      </c>
      <c r="T245" s="1">
        <f t="shared" si="43"/>
        <v>67.4538793103135</v>
      </c>
      <c r="U245" s="1">
        <f t="shared" si="49"/>
        <v>2.44948974278318</v>
      </c>
      <c r="V245" s="1">
        <v>21.6544518129517</v>
      </c>
      <c r="W245" s="1">
        <v>32.4303257104078</v>
      </c>
      <c r="X245" s="1">
        <v>125.196497155396</v>
      </c>
      <c r="Y245" s="1">
        <v>67.4538793103135</v>
      </c>
      <c r="Z245" s="1">
        <v>2.44948974278318</v>
      </c>
      <c r="AA245" s="1">
        <v>-2.14324679053992</v>
      </c>
      <c r="AB245" s="1">
        <v>0.0333</v>
      </c>
      <c r="AC245" s="1">
        <f t="shared" si="44"/>
        <v>-1.47755576649368</v>
      </c>
      <c r="AD245" s="1">
        <f t="shared" si="45"/>
        <v>0.443144539495732</v>
      </c>
      <c r="AG245" s="1">
        <f t="shared" si="46"/>
        <v>34.4758999399399</v>
      </c>
      <c r="AH245" s="1">
        <f t="shared" si="47"/>
        <v>1.53751561158027</v>
      </c>
      <c r="AI245" s="1">
        <f t="shared" si="48"/>
        <v>0.443135704985754</v>
      </c>
    </row>
    <row r="246" s="1" customFormat="1" spans="1:35">
      <c r="A246" s="1">
        <v>187</v>
      </c>
      <c r="B246" s="2">
        <v>82</v>
      </c>
      <c r="C246" s="1">
        <v>105</v>
      </c>
      <c r="D246" s="1">
        <v>6.2083</v>
      </c>
      <c r="E246" s="1">
        <v>0</v>
      </c>
      <c r="F246" s="1">
        <v>150</v>
      </c>
      <c r="G246" s="1">
        <v>2.1761</v>
      </c>
      <c r="H246" s="1">
        <v>3.351873962</v>
      </c>
      <c r="I246" s="1">
        <v>0.5253</v>
      </c>
      <c r="J246" s="1" t="s">
        <v>376</v>
      </c>
      <c r="K246" s="1" t="s">
        <v>377</v>
      </c>
      <c r="L246" s="1" t="s">
        <v>358</v>
      </c>
      <c r="M246" s="1" t="s">
        <v>378</v>
      </c>
      <c r="N246" s="1">
        <f t="shared" si="37"/>
        <v>0.0223458264133333</v>
      </c>
      <c r="O246" s="1">
        <f t="shared" si="38"/>
        <v>-1.65080357923975</v>
      </c>
      <c r="P246" s="1">
        <f t="shared" si="39"/>
        <v>21.6544518129517</v>
      </c>
      <c r="Q246" s="1">
        <f t="shared" si="40"/>
        <v>32.9099714038951</v>
      </c>
      <c r="R246" s="1">
        <f t="shared" si="41"/>
        <v>3.9144385026738</v>
      </c>
      <c r="S246" s="1">
        <f t="shared" si="42"/>
        <v>127.048157889134</v>
      </c>
      <c r="T246" s="1">
        <f t="shared" si="43"/>
        <v>67.4538793103135</v>
      </c>
      <c r="U246" s="1">
        <f t="shared" si="49"/>
        <v>0</v>
      </c>
      <c r="V246" s="1">
        <v>21.6544518129517</v>
      </c>
      <c r="W246" s="1">
        <v>32.9099714038951</v>
      </c>
      <c r="X246" s="1">
        <v>127.048157889134</v>
      </c>
      <c r="Y246" s="1">
        <v>67.4538793103135</v>
      </c>
      <c r="Z246" s="1">
        <v>0</v>
      </c>
      <c r="AA246" s="1">
        <v>-1.65080357923975</v>
      </c>
      <c r="AB246" s="1">
        <v>0.0419</v>
      </c>
      <c r="AC246" s="1">
        <f t="shared" si="44"/>
        <v>-1.3777859770337</v>
      </c>
      <c r="AD246" s="1">
        <f t="shared" si="45"/>
        <v>0.0745386111143384</v>
      </c>
      <c r="AG246" s="1">
        <f t="shared" si="46"/>
        <v>79.9969919331742</v>
      </c>
      <c r="AH246" s="1">
        <f t="shared" si="47"/>
        <v>1.90307365684963</v>
      </c>
      <c r="AI246" s="1">
        <f t="shared" si="48"/>
        <v>0.0745433840540621</v>
      </c>
    </row>
    <row r="247" s="1" customFormat="1" spans="1:35">
      <c r="A247" s="1">
        <v>185</v>
      </c>
      <c r="B247" s="2">
        <v>79</v>
      </c>
      <c r="C247" s="1">
        <v>106</v>
      </c>
      <c r="D247" s="1">
        <v>5.1802</v>
      </c>
      <c r="E247" s="1">
        <v>0</v>
      </c>
      <c r="F247" s="1">
        <v>95864.66406</v>
      </c>
      <c r="G247" s="1">
        <v>4.9817</v>
      </c>
      <c r="H247" s="1">
        <v>11191.74261</v>
      </c>
      <c r="I247" s="1">
        <v>4.0489</v>
      </c>
      <c r="J247" s="1" t="s">
        <v>379</v>
      </c>
      <c r="K247" s="1" t="s">
        <v>380</v>
      </c>
      <c r="L247" s="1" t="s">
        <v>346</v>
      </c>
      <c r="M247" s="1" t="s">
        <v>346</v>
      </c>
      <c r="N247" s="1">
        <f t="shared" si="37"/>
        <v>0.116745233707754</v>
      </c>
      <c r="O247" s="1">
        <f t="shared" si="38"/>
        <v>-0.932760841097405</v>
      </c>
      <c r="P247" s="1">
        <f t="shared" si="39"/>
        <v>21.2165859178403</v>
      </c>
      <c r="Q247" s="1">
        <f t="shared" si="40"/>
        <v>34.7099371683967</v>
      </c>
      <c r="R247" s="1">
        <f t="shared" si="41"/>
        <v>3.91351351351351</v>
      </c>
      <c r="S247" s="1">
        <f t="shared" si="42"/>
        <v>133.853852702646</v>
      </c>
      <c r="T247" s="1">
        <f t="shared" si="43"/>
        <v>66.0746110278127</v>
      </c>
      <c r="U247" s="1">
        <f t="shared" si="49"/>
        <v>0</v>
      </c>
      <c r="V247" s="1">
        <v>21.2165859178403</v>
      </c>
      <c r="W247" s="1">
        <v>34.7099371683967</v>
      </c>
      <c r="X247" s="1">
        <v>133.853852702646</v>
      </c>
      <c r="Y247" s="1">
        <v>66.0746110278127</v>
      </c>
      <c r="Z247" s="1">
        <v>0</v>
      </c>
      <c r="AA247" s="1">
        <v>-0.932760841097405</v>
      </c>
      <c r="AB247" s="1">
        <v>0.0342</v>
      </c>
      <c r="AC247" s="1">
        <f t="shared" si="44"/>
        <v>-1.46597389394386</v>
      </c>
      <c r="AD247" s="1">
        <f t="shared" si="45"/>
        <v>0.284316159725842</v>
      </c>
      <c r="AG247" s="1">
        <f t="shared" si="46"/>
        <v>327243.935964912</v>
      </c>
      <c r="AH247" s="1">
        <f t="shared" si="47"/>
        <v>5.51487160754861</v>
      </c>
      <c r="AI247" s="1">
        <f t="shared" si="48"/>
        <v>0.284271963095966</v>
      </c>
    </row>
    <row r="248" s="1" customFormat="1" spans="1:35">
      <c r="A248" s="1">
        <v>187</v>
      </c>
      <c r="B248" s="2">
        <v>81</v>
      </c>
      <c r="C248" s="1">
        <v>106</v>
      </c>
      <c r="D248" s="1">
        <v>5.6553</v>
      </c>
      <c r="E248" s="1">
        <v>2</v>
      </c>
      <c r="F248" s="1">
        <v>10064.5166</v>
      </c>
      <c r="G248" s="1">
        <v>4.0028</v>
      </c>
      <c r="H248" s="1">
        <v>737.0380801</v>
      </c>
      <c r="I248" s="1">
        <v>2.8675</v>
      </c>
      <c r="J248" s="1" t="s">
        <v>381</v>
      </c>
      <c r="K248" s="1" t="s">
        <v>368</v>
      </c>
      <c r="L248" s="1" t="s">
        <v>382</v>
      </c>
      <c r="M248" s="1" t="s">
        <v>346</v>
      </c>
      <c r="N248" s="1">
        <f t="shared" si="37"/>
        <v>0.0732313442753922</v>
      </c>
      <c r="O248" s="1">
        <f t="shared" si="38"/>
        <v>-1.13530299363829</v>
      </c>
      <c r="P248" s="1">
        <f t="shared" si="39"/>
        <v>21.5220074401664</v>
      </c>
      <c r="Q248" s="1">
        <f t="shared" si="40"/>
        <v>34.0609843536216</v>
      </c>
      <c r="R248" s="1">
        <f t="shared" si="41"/>
        <v>3.9144385026738</v>
      </c>
      <c r="S248" s="1">
        <f t="shared" si="42"/>
        <v>131.451032034435</v>
      </c>
      <c r="T248" s="1">
        <f t="shared" si="43"/>
        <v>67.0309668070304</v>
      </c>
      <c r="U248" s="1">
        <f t="shared" si="49"/>
        <v>2.44948974278318</v>
      </c>
      <c r="V248" s="1">
        <v>21.5220074401664</v>
      </c>
      <c r="W248" s="1">
        <v>34.0609843536216</v>
      </c>
      <c r="X248" s="1">
        <v>131.451032034435</v>
      </c>
      <c r="Y248" s="1">
        <v>67.0309668070304</v>
      </c>
      <c r="Z248" s="1">
        <v>2.44948974278318</v>
      </c>
      <c r="AA248" s="1">
        <v>-1.13530299363829</v>
      </c>
      <c r="AB248" s="1">
        <v>0.0317</v>
      </c>
      <c r="AC248" s="1">
        <f t="shared" si="44"/>
        <v>-1.49894073778225</v>
      </c>
      <c r="AD248" s="1">
        <f t="shared" si="45"/>
        <v>0.132232408966107</v>
      </c>
      <c r="AG248" s="1">
        <f t="shared" si="46"/>
        <v>23250.4126214511</v>
      </c>
      <c r="AH248" s="1">
        <f t="shared" si="47"/>
        <v>4.36643066465088</v>
      </c>
      <c r="AI248" s="1">
        <f t="shared" si="48"/>
        <v>0.132227260274444</v>
      </c>
    </row>
    <row r="249" s="1" customFormat="1" spans="1:35">
      <c r="A249" s="1">
        <v>189</v>
      </c>
      <c r="B249" s="2">
        <v>82</v>
      </c>
      <c r="C249" s="1">
        <v>107</v>
      </c>
      <c r="D249" s="1">
        <v>5.9153</v>
      </c>
      <c r="E249" s="1">
        <v>2</v>
      </c>
      <c r="F249" s="1">
        <v>9750</v>
      </c>
      <c r="G249" s="1">
        <v>3.989</v>
      </c>
      <c r="H249" s="1">
        <v>125.2794125</v>
      </c>
      <c r="I249" s="1">
        <v>2.0979</v>
      </c>
      <c r="J249" s="1" t="s">
        <v>383</v>
      </c>
      <c r="K249" s="1" t="s">
        <v>373</v>
      </c>
      <c r="L249" s="1" t="s">
        <v>375</v>
      </c>
      <c r="M249" s="1" t="s">
        <v>354</v>
      </c>
      <c r="N249" s="1">
        <f t="shared" si="37"/>
        <v>0.0128491705128205</v>
      </c>
      <c r="O249" s="1">
        <f t="shared" si="38"/>
        <v>-1.89112490761148</v>
      </c>
      <c r="P249" s="1">
        <f t="shared" si="39"/>
        <v>21.6928806515411</v>
      </c>
      <c r="Q249" s="1">
        <f t="shared" si="40"/>
        <v>33.7151786140967</v>
      </c>
      <c r="R249" s="1">
        <f t="shared" si="41"/>
        <v>3.91534391534392</v>
      </c>
      <c r="S249" s="1">
        <f t="shared" si="42"/>
        <v>130.171692871404</v>
      </c>
      <c r="T249" s="1">
        <f t="shared" si="43"/>
        <v>67.5572952853403</v>
      </c>
      <c r="U249" s="1">
        <f t="shared" si="49"/>
        <v>2.44948974278318</v>
      </c>
      <c r="V249" s="1">
        <v>21.6928806515411</v>
      </c>
      <c r="W249" s="1">
        <v>33.7151786140967</v>
      </c>
      <c r="X249" s="1">
        <v>130.171692871404</v>
      </c>
      <c r="Y249" s="1">
        <v>67.5572952853403</v>
      </c>
      <c r="Z249" s="1">
        <v>2.44948974278318</v>
      </c>
      <c r="AA249" s="1">
        <v>-1.89112490761148</v>
      </c>
      <c r="AB249" s="1">
        <v>0.0311</v>
      </c>
      <c r="AC249" s="1">
        <f t="shared" si="44"/>
        <v>-1.50723961097316</v>
      </c>
      <c r="AD249" s="1">
        <f t="shared" si="45"/>
        <v>0.147367920975089</v>
      </c>
      <c r="AG249" s="1">
        <f t="shared" si="46"/>
        <v>4028.27692926045</v>
      </c>
      <c r="AH249" s="1">
        <f t="shared" si="47"/>
        <v>3.60511931906022</v>
      </c>
      <c r="AI249" s="1">
        <f t="shared" si="48"/>
        <v>0.147364377198786</v>
      </c>
    </row>
    <row r="250" s="1" customFormat="1" spans="1:35">
      <c r="A250" s="1">
        <v>191</v>
      </c>
      <c r="B250" s="2">
        <v>82</v>
      </c>
      <c r="C250" s="1">
        <v>109</v>
      </c>
      <c r="D250" s="1">
        <v>5.4033</v>
      </c>
      <c r="E250" s="1">
        <v>0</v>
      </c>
      <c r="F250" s="1">
        <v>654000</v>
      </c>
      <c r="G250" s="1">
        <v>5.8156</v>
      </c>
      <c r="H250" s="1">
        <v>19424.45255</v>
      </c>
      <c r="I250" s="1">
        <v>4.2883</v>
      </c>
      <c r="J250" s="1" t="s">
        <v>384</v>
      </c>
      <c r="K250" s="1" t="s">
        <v>385</v>
      </c>
      <c r="L250" s="1" t="s">
        <v>386</v>
      </c>
      <c r="M250" s="1" t="s">
        <v>358</v>
      </c>
      <c r="N250" s="1">
        <f t="shared" si="37"/>
        <v>0.0297009977828746</v>
      </c>
      <c r="O250" s="1">
        <f t="shared" si="38"/>
        <v>-1.52722896063842</v>
      </c>
      <c r="P250" s="1">
        <f t="shared" si="39"/>
        <v>21.7309720923933</v>
      </c>
      <c r="Q250" s="1">
        <f t="shared" si="40"/>
        <v>35.276404343725</v>
      </c>
      <c r="R250" s="1">
        <f t="shared" si="41"/>
        <v>3.91623036649215</v>
      </c>
      <c r="S250" s="1">
        <f t="shared" si="42"/>
        <v>136.214881680073</v>
      </c>
      <c r="T250" s="1">
        <f t="shared" si="43"/>
        <v>67.6597482318911</v>
      </c>
      <c r="U250" s="1">
        <f t="shared" si="49"/>
        <v>0</v>
      </c>
      <c r="V250" s="1">
        <v>21.7309720923933</v>
      </c>
      <c r="W250" s="1">
        <v>35.276404343725</v>
      </c>
      <c r="X250" s="1">
        <v>136.214881680073</v>
      </c>
      <c r="Y250" s="1">
        <v>67.6597482318911</v>
      </c>
      <c r="Z250" s="1">
        <v>0</v>
      </c>
      <c r="AA250" s="1">
        <v>-1.52722896063842</v>
      </c>
      <c r="AB250" s="1">
        <v>0.0358</v>
      </c>
      <c r="AC250" s="1">
        <f t="shared" si="44"/>
        <v>-1.44611697335613</v>
      </c>
      <c r="AD250" s="1">
        <f t="shared" si="45"/>
        <v>0.00657915448088307</v>
      </c>
      <c r="AG250" s="1">
        <f t="shared" si="46"/>
        <v>542582.473463687</v>
      </c>
      <c r="AH250" s="1">
        <f t="shared" si="47"/>
        <v>5.73446576104197</v>
      </c>
      <c r="AI250" s="1">
        <f t="shared" si="48"/>
        <v>0.00658276473129797</v>
      </c>
    </row>
    <row r="251" s="1" customFormat="1" spans="1:35">
      <c r="A251" s="1">
        <v>187</v>
      </c>
      <c r="B251" s="2">
        <v>84</v>
      </c>
      <c r="C251" s="1">
        <v>103</v>
      </c>
      <c r="D251" s="1">
        <v>7.9803</v>
      </c>
      <c r="E251" s="1">
        <v>2</v>
      </c>
      <c r="F251" s="1">
        <v>0.00139999995</v>
      </c>
      <c r="G251" s="1">
        <v>-2.8539</v>
      </c>
      <c r="H251" s="1">
        <v>2.448289233e-5</v>
      </c>
      <c r="I251" s="1">
        <v>-4.6111</v>
      </c>
      <c r="J251" s="1" t="s">
        <v>387</v>
      </c>
      <c r="K251" s="1" t="s">
        <v>388</v>
      </c>
      <c r="L251" s="1" t="s">
        <v>389</v>
      </c>
      <c r="M251" s="1" t="s">
        <v>375</v>
      </c>
      <c r="N251" s="1">
        <f t="shared" si="37"/>
        <v>0.0174877808602779</v>
      </c>
      <c r="O251" s="1">
        <f t="shared" si="38"/>
        <v>-1.75726529751287</v>
      </c>
      <c r="P251" s="1">
        <f t="shared" si="39"/>
        <v>21.9169396004367</v>
      </c>
      <c r="Q251" s="1">
        <f t="shared" si="40"/>
        <v>29.7351187414507</v>
      </c>
      <c r="R251" s="1">
        <f t="shared" si="41"/>
        <v>3.9144385026738</v>
      </c>
      <c r="S251" s="1">
        <f t="shared" si="42"/>
        <v>114.860043482718</v>
      </c>
      <c r="T251" s="1">
        <f t="shared" si="43"/>
        <v>68.2918478287167</v>
      </c>
      <c r="U251" s="1">
        <f t="shared" si="49"/>
        <v>2.44948974278318</v>
      </c>
      <c r="V251" s="1">
        <v>21.9169396004367</v>
      </c>
      <c r="W251" s="1">
        <v>29.7351187414507</v>
      </c>
      <c r="X251" s="1">
        <v>114.860043482718</v>
      </c>
      <c r="Y251" s="1">
        <v>68.2918478287167</v>
      </c>
      <c r="Z251" s="1">
        <v>2.44948974278318</v>
      </c>
      <c r="AA251" s="1">
        <v>-1.75726529751287</v>
      </c>
      <c r="AB251" s="1">
        <v>0.0415</v>
      </c>
      <c r="AC251" s="1">
        <f t="shared" si="44"/>
        <v>-1.38195190328791</v>
      </c>
      <c r="AD251" s="1">
        <f t="shared" si="45"/>
        <v>0.140860143884662</v>
      </c>
      <c r="AG251" s="1">
        <f t="shared" si="46"/>
        <v>0.000589949212771084</v>
      </c>
      <c r="AH251" s="1">
        <f t="shared" si="47"/>
        <v>-3.22918537405725</v>
      </c>
      <c r="AI251" s="1">
        <f t="shared" si="48"/>
        <v>0.140839111981288</v>
      </c>
    </row>
    <row r="252" s="1" customFormat="1" spans="1:35">
      <c r="A252" s="1">
        <v>187</v>
      </c>
      <c r="B252" s="2">
        <v>83</v>
      </c>
      <c r="C252" s="1">
        <v>104</v>
      </c>
      <c r="D252" s="1">
        <v>7.7793</v>
      </c>
      <c r="E252" s="1">
        <v>5</v>
      </c>
      <c r="F252" s="1">
        <v>0.03700000048</v>
      </c>
      <c r="G252" s="1">
        <v>-1.4318</v>
      </c>
      <c r="H252" s="1">
        <v>0.0005691290212</v>
      </c>
      <c r="I252" s="1">
        <v>-3.2448</v>
      </c>
      <c r="J252" s="1" t="s">
        <v>390</v>
      </c>
      <c r="K252" s="1" t="s">
        <v>361</v>
      </c>
      <c r="L252" s="1" t="s">
        <v>391</v>
      </c>
      <c r="M252" s="1" t="s">
        <v>238</v>
      </c>
      <c r="N252" s="1">
        <f t="shared" si="37"/>
        <v>0.0153818652382893</v>
      </c>
      <c r="O252" s="1">
        <f t="shared" si="38"/>
        <v>-1.81299099785191</v>
      </c>
      <c r="P252" s="1">
        <f t="shared" si="39"/>
        <v>21.7860910303872</v>
      </c>
      <c r="Q252" s="1">
        <f t="shared" si="40"/>
        <v>29.7582804545938</v>
      </c>
      <c r="R252" s="1">
        <f t="shared" si="41"/>
        <v>3.9144385026738</v>
      </c>
      <c r="S252" s="1">
        <f t="shared" si="42"/>
        <v>114.915733070887</v>
      </c>
      <c r="T252" s="1">
        <f t="shared" si="43"/>
        <v>67.8741567677674</v>
      </c>
      <c r="U252" s="1">
        <f t="shared" si="49"/>
        <v>5.47722557505166</v>
      </c>
      <c r="V252" s="1">
        <v>21.7860910303872</v>
      </c>
      <c r="W252" s="1">
        <v>29.7582804545938</v>
      </c>
      <c r="X252" s="1">
        <v>114.915733070887</v>
      </c>
      <c r="Y252" s="1">
        <v>67.8741567677674</v>
      </c>
      <c r="Z252" s="1">
        <v>5.47722557505166</v>
      </c>
      <c r="AA252" s="1">
        <v>-1.81299099785191</v>
      </c>
      <c r="AB252" s="1">
        <v>0.0262</v>
      </c>
      <c r="AC252" s="1">
        <f t="shared" si="44"/>
        <v>-1.58169870868025</v>
      </c>
      <c r="AD252" s="1">
        <f t="shared" si="45"/>
        <v>0.0534961230302647</v>
      </c>
      <c r="AG252" s="1">
        <f t="shared" si="46"/>
        <v>0.0217224817251908</v>
      </c>
      <c r="AH252" s="1">
        <f t="shared" si="47"/>
        <v>-1.66309055947057</v>
      </c>
      <c r="AI252" s="1">
        <f t="shared" si="48"/>
        <v>0.0534953229002112</v>
      </c>
    </row>
    <row r="253" s="1" customFormat="1" spans="1:35">
      <c r="A253" s="1">
        <v>187</v>
      </c>
      <c r="B253" s="2">
        <v>83</v>
      </c>
      <c r="C253" s="1">
        <v>104</v>
      </c>
      <c r="D253" s="1">
        <v>7.8873</v>
      </c>
      <c r="E253" s="1">
        <v>0</v>
      </c>
      <c r="F253" s="1">
        <v>0.0003699999943</v>
      </c>
      <c r="G253" s="1">
        <v>-3.4318</v>
      </c>
      <c r="H253" s="1">
        <v>9.643644935e-6</v>
      </c>
      <c r="I253" s="1">
        <v>-5.0158</v>
      </c>
      <c r="J253" s="1" t="s">
        <v>392</v>
      </c>
      <c r="K253" s="1" t="s">
        <v>361</v>
      </c>
      <c r="L253" s="1" t="s">
        <v>393</v>
      </c>
      <c r="M253" s="1" t="s">
        <v>238</v>
      </c>
      <c r="N253" s="1">
        <f t="shared" si="37"/>
        <v>0.0260639056312548</v>
      </c>
      <c r="O253" s="1">
        <f t="shared" si="38"/>
        <v>-1.58396050546879</v>
      </c>
      <c r="P253" s="1">
        <f t="shared" si="39"/>
        <v>21.7860910303872</v>
      </c>
      <c r="Q253" s="1">
        <f t="shared" si="40"/>
        <v>29.5538396354265</v>
      </c>
      <c r="R253" s="1">
        <f t="shared" si="41"/>
        <v>3.9144385026738</v>
      </c>
      <c r="S253" s="1">
        <f t="shared" si="42"/>
        <v>114.126256453107</v>
      </c>
      <c r="T253" s="1">
        <f t="shared" si="43"/>
        <v>67.8741567677674</v>
      </c>
      <c r="U253" s="1">
        <f t="shared" si="49"/>
        <v>0</v>
      </c>
      <c r="V253" s="1">
        <v>21.7860910303872</v>
      </c>
      <c r="W253" s="1">
        <v>29.5538396354265</v>
      </c>
      <c r="X253" s="1">
        <v>114.126256453107</v>
      </c>
      <c r="Y253" s="1">
        <v>67.8741567677674</v>
      </c>
      <c r="Z253" s="1">
        <v>0</v>
      </c>
      <c r="AA253" s="1">
        <v>-1.58396050546879</v>
      </c>
      <c r="AB253" s="1">
        <v>0.0394</v>
      </c>
      <c r="AC253" s="1">
        <f t="shared" si="44"/>
        <v>-1.40450377817443</v>
      </c>
      <c r="AD253" s="1">
        <f t="shared" si="45"/>
        <v>0.0322047169712038</v>
      </c>
      <c r="AG253" s="1">
        <f t="shared" si="46"/>
        <v>0.00024476256180203</v>
      </c>
      <c r="AH253" s="1">
        <f t="shared" si="47"/>
        <v>-3.61125500991785</v>
      </c>
      <c r="AI253" s="1">
        <f t="shared" si="48"/>
        <v>0.0322041005846158</v>
      </c>
    </row>
    <row r="254" s="1" customFormat="1" spans="1:35">
      <c r="A254" s="1">
        <v>189</v>
      </c>
      <c r="B254" s="2">
        <v>84</v>
      </c>
      <c r="C254" s="1">
        <v>105</v>
      </c>
      <c r="D254" s="1">
        <v>7.6943</v>
      </c>
      <c r="E254" s="1">
        <v>2</v>
      </c>
      <c r="F254" s="1">
        <v>0.003800000064</v>
      </c>
      <c r="G254" s="1">
        <v>-2.4202</v>
      </c>
      <c r="H254" s="1">
        <v>0.0001668128664</v>
      </c>
      <c r="I254" s="1">
        <v>-3.7778</v>
      </c>
      <c r="J254" s="1" t="s">
        <v>394</v>
      </c>
      <c r="K254" s="1" t="s">
        <v>395</v>
      </c>
      <c r="L254" s="1" t="s">
        <v>310</v>
      </c>
      <c r="M254" s="1" t="s">
        <v>375</v>
      </c>
      <c r="N254" s="1">
        <f t="shared" si="37"/>
        <v>0.0438981219975053</v>
      </c>
      <c r="O254" s="1">
        <f t="shared" si="38"/>
        <v>-1.3575540588824</v>
      </c>
      <c r="P254" s="1">
        <f t="shared" si="39"/>
        <v>21.9558342601378</v>
      </c>
      <c r="Q254" s="1">
        <f t="shared" si="40"/>
        <v>30.2827093569272</v>
      </c>
      <c r="R254" s="1">
        <f t="shared" si="41"/>
        <v>3.91534391534392</v>
      </c>
      <c r="S254" s="1">
        <f t="shared" si="42"/>
        <v>116.988789725764</v>
      </c>
      <c r="T254" s="1">
        <f t="shared" si="43"/>
        <v>68.3965485234995</v>
      </c>
      <c r="U254" s="1">
        <f t="shared" si="49"/>
        <v>2.44948974278318</v>
      </c>
      <c r="V254" s="1">
        <v>21.9558342601378</v>
      </c>
      <c r="W254" s="1">
        <v>30.2827093569272</v>
      </c>
      <c r="X254" s="1">
        <v>116.988789725764</v>
      </c>
      <c r="Y254" s="1">
        <v>68.3965485234995</v>
      </c>
      <c r="Z254" s="1">
        <v>2.44948974278318</v>
      </c>
      <c r="AA254" s="1">
        <v>-1.3575540588824</v>
      </c>
      <c r="AB254" s="1">
        <v>0.0365</v>
      </c>
      <c r="AC254" s="1">
        <f t="shared" si="44"/>
        <v>-1.43770713554353</v>
      </c>
      <c r="AD254" s="1">
        <f t="shared" si="45"/>
        <v>0.00642451569824424</v>
      </c>
      <c r="AG254" s="1">
        <f t="shared" si="46"/>
        <v>0.00457021551780822</v>
      </c>
      <c r="AH254" s="1">
        <f t="shared" si="47"/>
        <v>-2.34006331940763</v>
      </c>
      <c r="AI254" s="1">
        <f t="shared" si="48"/>
        <v>0.00642188757636367</v>
      </c>
    </row>
    <row r="255" s="1" customFormat="1" spans="1:35">
      <c r="A255" s="1">
        <v>189</v>
      </c>
      <c r="B255" s="2">
        <v>83</v>
      </c>
      <c r="C255" s="1">
        <v>106</v>
      </c>
      <c r="D255" s="1">
        <v>7.2683</v>
      </c>
      <c r="E255" s="1">
        <v>5</v>
      </c>
      <c r="F255" s="1">
        <v>0.6579999924</v>
      </c>
      <c r="G255" s="1">
        <v>-0.1818</v>
      </c>
      <c r="H255" s="1">
        <v>0.02310121118</v>
      </c>
      <c r="I255" s="1">
        <v>-1.6364</v>
      </c>
      <c r="J255" s="1" t="s">
        <v>396</v>
      </c>
      <c r="K255" s="1" t="s">
        <v>397</v>
      </c>
      <c r="L255" s="1" t="s">
        <v>316</v>
      </c>
      <c r="M255" s="1" t="s">
        <v>398</v>
      </c>
      <c r="N255" s="1">
        <f t="shared" si="37"/>
        <v>0.0351082240833169</v>
      </c>
      <c r="O255" s="1">
        <f t="shared" si="38"/>
        <v>-1.45459113835927</v>
      </c>
      <c r="P255" s="1">
        <f t="shared" si="39"/>
        <v>21.8247534810894</v>
      </c>
      <c r="Q255" s="1">
        <f t="shared" si="40"/>
        <v>30.7865958180822</v>
      </c>
      <c r="R255" s="1">
        <f t="shared" si="41"/>
        <v>3.91534391534392</v>
      </c>
      <c r="S255" s="1">
        <f t="shared" si="42"/>
        <v>118.900464168544</v>
      </c>
      <c r="T255" s="1">
        <f t="shared" si="43"/>
        <v>67.9782170853211</v>
      </c>
      <c r="U255" s="1">
        <f t="shared" si="49"/>
        <v>5.47722557505166</v>
      </c>
      <c r="V255" s="1">
        <v>21.8247534810894</v>
      </c>
      <c r="W255" s="1">
        <v>30.7865958180822</v>
      </c>
      <c r="X255" s="1">
        <v>118.900464168544</v>
      </c>
      <c r="Y255" s="1">
        <v>67.9782170853211</v>
      </c>
      <c r="Z255" s="1">
        <v>5.47722557505166</v>
      </c>
      <c r="AA255" s="1">
        <v>-1.45459113835927</v>
      </c>
      <c r="AB255" s="1">
        <v>0.0239</v>
      </c>
      <c r="AC255" s="1">
        <f t="shared" si="44"/>
        <v>-1.62160209905186</v>
      </c>
      <c r="AD255" s="1">
        <f t="shared" si="45"/>
        <v>0.0278926609914626</v>
      </c>
      <c r="AG255" s="1">
        <f t="shared" si="46"/>
        <v>0.966577873640167</v>
      </c>
      <c r="AH255" s="1">
        <f t="shared" si="47"/>
        <v>-0.0147631507096203</v>
      </c>
      <c r="AI255" s="1">
        <f t="shared" si="48"/>
        <v>0.027901309020857</v>
      </c>
    </row>
    <row r="256" s="1" customFormat="1" spans="1:35">
      <c r="A256" s="1">
        <v>191</v>
      </c>
      <c r="B256" s="2">
        <v>85</v>
      </c>
      <c r="C256" s="1">
        <v>106</v>
      </c>
      <c r="D256" s="1">
        <v>7.7143</v>
      </c>
      <c r="E256" s="1">
        <v>0</v>
      </c>
      <c r="F256" s="1">
        <v>0.002099999925</v>
      </c>
      <c r="G256" s="1">
        <v>-2.6778</v>
      </c>
      <c r="H256" s="1">
        <v>0.0001714161287</v>
      </c>
      <c r="I256" s="1">
        <v>-3.7659</v>
      </c>
      <c r="J256" s="1" t="s">
        <v>399</v>
      </c>
      <c r="K256" s="1" t="s">
        <v>392</v>
      </c>
      <c r="L256" s="1" t="s">
        <v>239</v>
      </c>
      <c r="M256" s="1" t="s">
        <v>393</v>
      </c>
      <c r="N256" s="1">
        <f t="shared" si="37"/>
        <v>0.0816267308676213</v>
      </c>
      <c r="O256" s="1">
        <f t="shared" si="38"/>
        <v>-1.0881675965495</v>
      </c>
      <c r="P256" s="1">
        <f t="shared" si="39"/>
        <v>22.1249190674645</v>
      </c>
      <c r="Q256" s="1">
        <f t="shared" si="40"/>
        <v>30.6034694059489</v>
      </c>
      <c r="R256" s="1">
        <f t="shared" si="41"/>
        <v>3.91623036649215</v>
      </c>
      <c r="S256" s="1">
        <f t="shared" si="42"/>
        <v>118.27526814436</v>
      </c>
      <c r="T256" s="1">
        <f t="shared" si="43"/>
        <v>68.9166931026729</v>
      </c>
      <c r="U256" s="1">
        <f t="shared" si="49"/>
        <v>0</v>
      </c>
      <c r="V256" s="1">
        <v>22.1249190674645</v>
      </c>
      <c r="W256" s="1">
        <v>30.6034694059489</v>
      </c>
      <c r="X256" s="1">
        <v>118.27526814436</v>
      </c>
      <c r="Y256" s="1">
        <v>68.9166931026729</v>
      </c>
      <c r="Z256" s="1">
        <v>0</v>
      </c>
      <c r="AA256" s="1">
        <v>-1.0881675965495</v>
      </c>
      <c r="AB256" s="1">
        <v>0.0476</v>
      </c>
      <c r="AC256" s="1">
        <f t="shared" si="44"/>
        <v>-1.32239304727951</v>
      </c>
      <c r="AD256" s="1">
        <f t="shared" si="45"/>
        <v>0.0548615617696749</v>
      </c>
      <c r="AG256" s="1">
        <f t="shared" si="46"/>
        <v>0.00360117917436975</v>
      </c>
      <c r="AH256" s="1">
        <f t="shared" si="47"/>
        <v>-2.44355527004659</v>
      </c>
      <c r="AI256" s="1">
        <f t="shared" si="48"/>
        <v>0.0548705935109477</v>
      </c>
    </row>
    <row r="257" s="1" customFormat="1" spans="1:35">
      <c r="A257" s="1">
        <v>191</v>
      </c>
      <c r="B257" s="2">
        <v>85</v>
      </c>
      <c r="C257" s="1">
        <v>106</v>
      </c>
      <c r="D257" s="1">
        <v>7.8803</v>
      </c>
      <c r="E257" s="1">
        <v>2</v>
      </c>
      <c r="F257" s="1">
        <v>0.002199999988</v>
      </c>
      <c r="G257" s="1">
        <v>-2.6576</v>
      </c>
      <c r="H257" s="1">
        <v>0.0001006237502</v>
      </c>
      <c r="I257" s="1">
        <v>-3.9973</v>
      </c>
      <c r="J257" s="1" t="s">
        <v>400</v>
      </c>
      <c r="K257" s="1" t="s">
        <v>390</v>
      </c>
      <c r="L257" s="1" t="s">
        <v>264</v>
      </c>
      <c r="M257" s="1" t="s">
        <v>391</v>
      </c>
      <c r="N257" s="1">
        <f t="shared" si="37"/>
        <v>0.0457380685222076</v>
      </c>
      <c r="O257" s="1">
        <f t="shared" si="38"/>
        <v>-1.33972217921022</v>
      </c>
      <c r="P257" s="1">
        <f t="shared" si="39"/>
        <v>22.1249190674645</v>
      </c>
      <c r="Q257" s="1">
        <f t="shared" si="40"/>
        <v>30.2794198654515</v>
      </c>
      <c r="R257" s="1">
        <f t="shared" si="41"/>
        <v>3.91623036649215</v>
      </c>
      <c r="S257" s="1">
        <f t="shared" si="42"/>
        <v>117.022892285075</v>
      </c>
      <c r="T257" s="1">
        <f t="shared" si="43"/>
        <v>68.9166931026729</v>
      </c>
      <c r="U257" s="1">
        <f t="shared" si="49"/>
        <v>2.44948974278318</v>
      </c>
      <c r="V257" s="1">
        <v>22.1249190674645</v>
      </c>
      <c r="W257" s="1">
        <v>30.2794198654515</v>
      </c>
      <c r="X257" s="1">
        <v>117.022892285075</v>
      </c>
      <c r="Y257" s="1">
        <v>68.9166931026729</v>
      </c>
      <c r="Z257" s="1">
        <v>2.44948974278318</v>
      </c>
      <c r="AA257" s="1">
        <v>-1.33972217921022</v>
      </c>
      <c r="AB257" s="1">
        <v>0.0386</v>
      </c>
      <c r="AC257" s="1">
        <f t="shared" si="44"/>
        <v>-1.41341269532825</v>
      </c>
      <c r="AD257" s="1">
        <f t="shared" si="45"/>
        <v>0.00543029216574091</v>
      </c>
      <c r="AG257" s="1">
        <f t="shared" si="46"/>
        <v>0.00260683290673575</v>
      </c>
      <c r="AH257" s="1">
        <f t="shared" si="47"/>
        <v>-2.58388680542864</v>
      </c>
      <c r="AI257" s="1">
        <f t="shared" si="48"/>
        <v>0.00543363505391473</v>
      </c>
    </row>
    <row r="258" s="1" customFormat="1" spans="1:35">
      <c r="A258" s="1">
        <v>193</v>
      </c>
      <c r="B258" s="1">
        <v>86</v>
      </c>
      <c r="C258" s="1">
        <v>107</v>
      </c>
      <c r="D258" s="1">
        <v>8.0403</v>
      </c>
      <c r="E258" s="1">
        <v>2</v>
      </c>
      <c r="F258" s="1">
        <v>0.001150000026</v>
      </c>
      <c r="G258" s="1">
        <v>-2.9393</v>
      </c>
      <c r="H258" s="1">
        <v>7.104724523e-5</v>
      </c>
      <c r="I258" s="1">
        <v>-4.1485</v>
      </c>
      <c r="J258" s="1" t="s">
        <v>401</v>
      </c>
      <c r="K258" s="1" t="s">
        <v>394</v>
      </c>
      <c r="L258" s="1" t="s">
        <v>302</v>
      </c>
      <c r="M258" s="1" t="s">
        <v>310</v>
      </c>
      <c r="N258" s="1">
        <f t="shared" ref="N258:N321" si="50">H258/F258</f>
        <v>0.0617802118467083</v>
      </c>
      <c r="O258" s="1">
        <f t="shared" ref="O258:O321" si="51">LOG(N258)</f>
        <v>-1.20915060681963</v>
      </c>
      <c r="P258" s="1">
        <f t="shared" ref="P258:P321" si="52">A258^(1/6)*SQRT(B258)</f>
        <v>22.2933556155883</v>
      </c>
      <c r="Q258" s="1">
        <f t="shared" ref="Q258:Q321" si="53">B258/SQRT(D258)</f>
        <v>30.3292956421301</v>
      </c>
      <c r="R258" s="1">
        <f t="shared" ref="R258:R321" si="54">(A258-4)*4/A258</f>
        <v>3.91709844559585</v>
      </c>
      <c r="S258" s="1">
        <f t="shared" ref="S258:S321" si="55">(B258-2)*2*SQRT(R258/D258)</f>
        <v>117.261487281417</v>
      </c>
      <c r="T258" s="1">
        <f t="shared" ref="T258:T321" si="56">SQRT(R258*(B258-2)*2*(4^(1/3)+(A258-4)^(1/3)))</f>
        <v>69.4346273900348</v>
      </c>
      <c r="U258" s="1">
        <f t="shared" si="49"/>
        <v>2.44948974278318</v>
      </c>
      <c r="V258" s="1">
        <v>22.2933556155883</v>
      </c>
      <c r="W258" s="1">
        <v>30.3292956421301</v>
      </c>
      <c r="X258" s="1">
        <v>117.261487281417</v>
      </c>
      <c r="Y258" s="1">
        <v>69.4346273900348</v>
      </c>
      <c r="Z258" s="1">
        <v>2.44948974278318</v>
      </c>
      <c r="AA258" s="1">
        <v>-1.20915060681963</v>
      </c>
      <c r="AB258" s="1">
        <v>0.0412</v>
      </c>
      <c r="AC258" s="1">
        <f t="shared" ref="AC258:AC321" si="57">LOG(AB258)</f>
        <v>-1.38510278396687</v>
      </c>
      <c r="AD258" s="1">
        <f t="shared" ref="AD258:AD321" si="58">(AC258-AA258)^2</f>
        <v>0.0309591686428521</v>
      </c>
      <c r="AG258" s="1">
        <f t="shared" ref="AG258:AG321" si="59">H258/AB258</f>
        <v>0.00172444769975728</v>
      </c>
      <c r="AH258" s="1">
        <f t="shared" ref="AH258:AH321" si="60">LOG(AG258)</f>
        <v>-2.76334997268032</v>
      </c>
      <c r="AI258" s="1">
        <f t="shared" ref="AI258:AI321" si="61">(AH258-G258)^2</f>
        <v>0.0309584121137945</v>
      </c>
    </row>
    <row r="259" s="1" customFormat="1" spans="1:35">
      <c r="A259" s="1">
        <v>191</v>
      </c>
      <c r="B259" s="2">
        <v>83</v>
      </c>
      <c r="C259" s="1">
        <v>108</v>
      </c>
      <c r="D259" s="1">
        <v>6.4473</v>
      </c>
      <c r="E259" s="1">
        <v>0</v>
      </c>
      <c r="F259" s="1">
        <v>22.8962822</v>
      </c>
      <c r="G259" s="1">
        <v>1.3598</v>
      </c>
      <c r="H259" s="1">
        <v>0.8559762511</v>
      </c>
      <c r="I259" s="1">
        <v>-0.0675</v>
      </c>
      <c r="J259" s="1" t="s">
        <v>402</v>
      </c>
      <c r="K259" s="1" t="s">
        <v>381</v>
      </c>
      <c r="L259" s="1" t="s">
        <v>316</v>
      </c>
      <c r="M259" s="1" t="s">
        <v>382</v>
      </c>
      <c r="N259" s="1">
        <f t="shared" si="50"/>
        <v>0.0373849450152217</v>
      </c>
      <c r="O259" s="1">
        <f t="shared" si="51"/>
        <v>-1.42730325376555</v>
      </c>
      <c r="P259" s="1">
        <f t="shared" si="52"/>
        <v>21.8630764829854</v>
      </c>
      <c r="Q259" s="1">
        <f t="shared" si="53"/>
        <v>32.6880604879828</v>
      </c>
      <c r="R259" s="1">
        <f t="shared" si="54"/>
        <v>3.91623036649215</v>
      </c>
      <c r="S259" s="1">
        <f t="shared" si="55"/>
        <v>126.258373528937</v>
      </c>
      <c r="T259" s="1">
        <f t="shared" si="56"/>
        <v>68.0813083741634</v>
      </c>
      <c r="U259" s="1">
        <f t="shared" si="49"/>
        <v>0</v>
      </c>
      <c r="V259" s="1">
        <v>21.8630764829854</v>
      </c>
      <c r="W259" s="1">
        <v>32.6880604879828</v>
      </c>
      <c r="X259" s="1">
        <v>126.258373528937</v>
      </c>
      <c r="Y259" s="1">
        <v>68.0813083741634</v>
      </c>
      <c r="Z259" s="1">
        <v>0</v>
      </c>
      <c r="AA259" s="1">
        <v>-1.42730325376555</v>
      </c>
      <c r="AB259" s="1">
        <v>0.0356</v>
      </c>
      <c r="AC259" s="1">
        <f t="shared" si="57"/>
        <v>-1.44855000202712</v>
      </c>
      <c r="AD259" s="1">
        <f t="shared" si="58"/>
        <v>0.000451424311690741</v>
      </c>
      <c r="AG259" s="1">
        <f t="shared" si="59"/>
        <v>24.0442767162921</v>
      </c>
      <c r="AH259" s="1">
        <f t="shared" si="60"/>
        <v>1.38101171745276</v>
      </c>
      <c r="AI259" s="1">
        <f t="shared" si="61"/>
        <v>0.000449936957295693</v>
      </c>
    </row>
    <row r="260" s="1" customFormat="1" spans="1:35">
      <c r="A260" s="1">
        <v>191</v>
      </c>
      <c r="B260" s="2">
        <v>83</v>
      </c>
      <c r="C260" s="1">
        <v>108</v>
      </c>
      <c r="D260" s="1">
        <v>7.0233</v>
      </c>
      <c r="E260" s="1">
        <v>0</v>
      </c>
      <c r="F260" s="1">
        <v>0.1664233506</v>
      </c>
      <c r="G260" s="1">
        <v>-0.7788</v>
      </c>
      <c r="H260" s="1">
        <v>0.005439237256</v>
      </c>
      <c r="I260" s="1">
        <v>-2.2645</v>
      </c>
      <c r="J260" s="1" t="s">
        <v>403</v>
      </c>
      <c r="K260" s="1" t="s">
        <v>404</v>
      </c>
      <c r="L260" s="1" t="s">
        <v>239</v>
      </c>
      <c r="M260" s="1" t="s">
        <v>239</v>
      </c>
      <c r="N260" s="1">
        <f t="shared" si="50"/>
        <v>0.032683137530822</v>
      </c>
      <c r="O260" s="1">
        <f t="shared" si="51"/>
        <v>-1.48567625853753</v>
      </c>
      <c r="P260" s="1">
        <f t="shared" si="52"/>
        <v>21.8630764829854</v>
      </c>
      <c r="Q260" s="1">
        <f t="shared" si="53"/>
        <v>31.3189708463404</v>
      </c>
      <c r="R260" s="1">
        <f t="shared" si="54"/>
        <v>3.91623036649215</v>
      </c>
      <c r="S260" s="1">
        <f t="shared" si="55"/>
        <v>120.970233798755</v>
      </c>
      <c r="T260" s="1">
        <f t="shared" si="56"/>
        <v>68.0813083741634</v>
      </c>
      <c r="U260" s="1">
        <f t="shared" si="49"/>
        <v>0</v>
      </c>
      <c r="V260" s="1">
        <v>21.8630764829854</v>
      </c>
      <c r="W260" s="1">
        <v>31.3189708463404</v>
      </c>
      <c r="X260" s="1">
        <v>120.970233798755</v>
      </c>
      <c r="Y260" s="1">
        <v>68.0813083741634</v>
      </c>
      <c r="Z260" s="1">
        <v>0</v>
      </c>
      <c r="AA260" s="1">
        <v>-1.48567625853753</v>
      </c>
      <c r="AB260" s="1">
        <v>0.0323</v>
      </c>
      <c r="AC260" s="1">
        <f t="shared" si="57"/>
        <v>-1.4907974776689</v>
      </c>
      <c r="AD260" s="1">
        <f t="shared" si="58"/>
        <v>2.62268853914792e-5</v>
      </c>
      <c r="AG260" s="1">
        <f t="shared" si="59"/>
        <v>0.168397438266254</v>
      </c>
      <c r="AH260" s="1">
        <f t="shared" si="60"/>
        <v>-0.773664519459245</v>
      </c>
      <c r="AI260" s="1">
        <f t="shared" si="61"/>
        <v>2.63731603844729e-5</v>
      </c>
    </row>
    <row r="261" s="1" customFormat="1" spans="1:35">
      <c r="A261" s="1">
        <v>193</v>
      </c>
      <c r="B261" s="2">
        <v>85</v>
      </c>
      <c r="C261" s="1">
        <v>108</v>
      </c>
      <c r="D261" s="1">
        <v>7.3893</v>
      </c>
      <c r="E261" s="1">
        <v>0</v>
      </c>
      <c r="F261" s="1">
        <v>0.02899999917</v>
      </c>
      <c r="G261" s="1">
        <v>-1.5376</v>
      </c>
      <c r="H261" s="1">
        <v>0.001726299039</v>
      </c>
      <c r="I261" s="1">
        <v>-2.7629</v>
      </c>
      <c r="J261" s="1" t="s">
        <v>405</v>
      </c>
      <c r="K261" s="1" t="s">
        <v>406</v>
      </c>
      <c r="L261" s="1" t="s">
        <v>393</v>
      </c>
      <c r="M261" s="1" t="s">
        <v>239</v>
      </c>
      <c r="N261" s="1">
        <f t="shared" si="50"/>
        <v>0.0595275547726852</v>
      </c>
      <c r="O261" s="1">
        <f t="shared" si="51"/>
        <v>-1.22528195669804</v>
      </c>
      <c r="P261" s="1">
        <f t="shared" si="52"/>
        <v>22.1633640956857</v>
      </c>
      <c r="Q261" s="1">
        <f t="shared" si="53"/>
        <v>31.2692364297819</v>
      </c>
      <c r="R261" s="1">
        <f t="shared" si="54"/>
        <v>3.91709844559585</v>
      </c>
      <c r="S261" s="1">
        <f t="shared" si="55"/>
        <v>120.861695329938</v>
      </c>
      <c r="T261" s="1">
        <f t="shared" si="56"/>
        <v>69.0200885962279</v>
      </c>
      <c r="U261" s="1">
        <f t="shared" si="49"/>
        <v>0</v>
      </c>
      <c r="V261" s="1">
        <v>22.1633640956857</v>
      </c>
      <c r="W261" s="1">
        <v>31.2692364297819</v>
      </c>
      <c r="X261" s="1">
        <v>120.861695329938</v>
      </c>
      <c r="Y261" s="1">
        <v>69.0200885962279</v>
      </c>
      <c r="Z261" s="1">
        <v>0</v>
      </c>
      <c r="AA261" s="1">
        <v>-1.22528195669804</v>
      </c>
      <c r="AB261" s="1">
        <v>0.0419</v>
      </c>
      <c r="AC261" s="1">
        <f t="shared" si="57"/>
        <v>-1.3777859770337</v>
      </c>
      <c r="AD261" s="1">
        <f t="shared" si="58"/>
        <v>0.0232574762185408</v>
      </c>
      <c r="AG261" s="1">
        <f t="shared" si="59"/>
        <v>0.0412004543914081</v>
      </c>
      <c r="AH261" s="1">
        <f t="shared" si="60"/>
        <v>-1.38509799419519</v>
      </c>
      <c r="AI261" s="1">
        <f t="shared" si="61"/>
        <v>0.0232568617744898</v>
      </c>
    </row>
    <row r="262" s="1" customFormat="1" spans="1:35">
      <c r="A262" s="1">
        <v>193</v>
      </c>
      <c r="B262" s="2">
        <v>85</v>
      </c>
      <c r="C262" s="1">
        <v>108</v>
      </c>
      <c r="D262" s="1">
        <v>7.5813</v>
      </c>
      <c r="E262" s="1">
        <v>2</v>
      </c>
      <c r="F262" s="1">
        <v>0.02099999972</v>
      </c>
      <c r="G262" s="1">
        <v>-1.6778</v>
      </c>
      <c r="H262" s="1">
        <v>0.0007795100774</v>
      </c>
      <c r="I262" s="1">
        <v>-3.1082</v>
      </c>
      <c r="J262" s="1" t="s">
        <v>407</v>
      </c>
      <c r="K262" s="1" t="s">
        <v>396</v>
      </c>
      <c r="L262" s="1" t="s">
        <v>267</v>
      </c>
      <c r="M262" s="1" t="s">
        <v>316</v>
      </c>
      <c r="N262" s="1">
        <f t="shared" si="50"/>
        <v>0.0371195279901651</v>
      </c>
      <c r="O262" s="1">
        <f t="shared" si="51"/>
        <v>-1.43039755488232</v>
      </c>
      <c r="P262" s="1">
        <f t="shared" si="52"/>
        <v>22.1633640956857</v>
      </c>
      <c r="Q262" s="1">
        <f t="shared" si="53"/>
        <v>30.8707431585933</v>
      </c>
      <c r="R262" s="1">
        <f t="shared" si="54"/>
        <v>3.91709844559585</v>
      </c>
      <c r="S262" s="1">
        <f t="shared" si="55"/>
        <v>119.321441142997</v>
      </c>
      <c r="T262" s="1">
        <f t="shared" si="56"/>
        <v>69.0200885962279</v>
      </c>
      <c r="U262" s="1">
        <f t="shared" si="49"/>
        <v>2.44948974278318</v>
      </c>
      <c r="V262" s="1">
        <v>22.1633640956857</v>
      </c>
      <c r="W262" s="1">
        <v>30.8707431585933</v>
      </c>
      <c r="X262" s="1">
        <v>119.321441142997</v>
      </c>
      <c r="Y262" s="1">
        <v>69.0200885962279</v>
      </c>
      <c r="Z262" s="1">
        <v>2.44948974278318</v>
      </c>
      <c r="AA262" s="1">
        <v>-1.43039755488232</v>
      </c>
      <c r="AB262" s="1">
        <v>0.0339</v>
      </c>
      <c r="AC262" s="1">
        <f t="shared" si="57"/>
        <v>-1.46980030179692</v>
      </c>
      <c r="AD262" s="1">
        <f t="shared" si="58"/>
        <v>0.00155257646441585</v>
      </c>
      <c r="AG262" s="1">
        <f t="shared" si="59"/>
        <v>0.0229943975634218</v>
      </c>
      <c r="AH262" s="1">
        <f t="shared" si="60"/>
        <v>-1.63837796414208</v>
      </c>
      <c r="AI262" s="1">
        <f t="shared" si="61"/>
        <v>0.00155409691118308</v>
      </c>
    </row>
    <row r="263" s="1" customFormat="1" spans="1:35">
      <c r="A263" s="1">
        <v>193</v>
      </c>
      <c r="B263" s="2">
        <v>85</v>
      </c>
      <c r="C263" s="1">
        <v>108</v>
      </c>
      <c r="D263" s="1">
        <v>7.6153</v>
      </c>
      <c r="E263" s="1">
        <v>3</v>
      </c>
      <c r="F263" s="1">
        <v>0.1161825731</v>
      </c>
      <c r="G263" s="1">
        <v>-0.9349</v>
      </c>
      <c r="H263" s="1">
        <v>0.001173843364</v>
      </c>
      <c r="I263" s="1">
        <v>-2.9304</v>
      </c>
      <c r="J263" s="1" t="s">
        <v>408</v>
      </c>
      <c r="K263" s="1" t="s">
        <v>396</v>
      </c>
      <c r="L263" s="1" t="s">
        <v>378</v>
      </c>
      <c r="M263" s="1" t="s">
        <v>316</v>
      </c>
      <c r="N263" s="1">
        <f t="shared" si="50"/>
        <v>0.0101034374836031</v>
      </c>
      <c r="O263" s="1">
        <f t="shared" si="51"/>
        <v>-1.99553084144795</v>
      </c>
      <c r="P263" s="1">
        <f t="shared" si="52"/>
        <v>22.1633640956857</v>
      </c>
      <c r="Q263" s="1">
        <f t="shared" si="53"/>
        <v>30.8017518232466</v>
      </c>
      <c r="R263" s="1">
        <f t="shared" si="54"/>
        <v>3.91709844559585</v>
      </c>
      <c r="S263" s="1">
        <f t="shared" si="55"/>
        <v>119.054776180717</v>
      </c>
      <c r="T263" s="1">
        <f t="shared" si="56"/>
        <v>69.0200885962279</v>
      </c>
      <c r="U263" s="1">
        <f t="shared" si="49"/>
        <v>3.46410161513775</v>
      </c>
      <c r="V263" s="1">
        <v>22.1633640956857</v>
      </c>
      <c r="W263" s="1">
        <v>30.8017518232466</v>
      </c>
      <c r="X263" s="1">
        <v>119.054776180717</v>
      </c>
      <c r="Y263" s="1">
        <v>69.0200885962279</v>
      </c>
      <c r="Z263" s="1">
        <v>3.46410161513775</v>
      </c>
      <c r="AA263" s="1">
        <v>-1.99553084144795</v>
      </c>
      <c r="AB263" s="1">
        <v>0.0312</v>
      </c>
      <c r="AC263" s="1">
        <f t="shared" si="57"/>
        <v>-1.50584540598156</v>
      </c>
      <c r="AD263" s="1">
        <f t="shared" si="58"/>
        <v>0.239791825707911</v>
      </c>
      <c r="AG263" s="1">
        <f t="shared" si="59"/>
        <v>0.0376231847435897</v>
      </c>
      <c r="AH263" s="1">
        <f t="shared" si="60"/>
        <v>-1.42454444488276</v>
      </c>
      <c r="AI263" s="1">
        <f t="shared" si="61"/>
        <v>0.239751682404547</v>
      </c>
    </row>
    <row r="264" s="1" customFormat="1" spans="1:35">
      <c r="A264" s="1">
        <v>195</v>
      </c>
      <c r="B264" s="1">
        <v>86</v>
      </c>
      <c r="C264" s="1">
        <v>109</v>
      </c>
      <c r="D264" s="1">
        <v>7.6943</v>
      </c>
      <c r="E264" s="1">
        <v>0</v>
      </c>
      <c r="F264" s="1">
        <v>0.007000000216</v>
      </c>
      <c r="G264" s="1">
        <v>-2.1549</v>
      </c>
      <c r="H264" s="1">
        <v>0.000410324234</v>
      </c>
      <c r="I264" s="1">
        <v>-3.3869</v>
      </c>
      <c r="J264" s="1" t="s">
        <v>409</v>
      </c>
      <c r="K264" s="1" t="s">
        <v>410</v>
      </c>
      <c r="L264" s="1" t="s">
        <v>375</v>
      </c>
      <c r="M264" s="1" t="s">
        <v>360</v>
      </c>
      <c r="N264" s="1">
        <f t="shared" si="50"/>
        <v>0.0586177459055095</v>
      </c>
      <c r="O264" s="1">
        <f t="shared" si="51"/>
        <v>-1.23197088599347</v>
      </c>
      <c r="P264" s="1">
        <f t="shared" si="52"/>
        <v>22.3316936168714</v>
      </c>
      <c r="Q264" s="1">
        <f t="shared" si="53"/>
        <v>31.0037262463779</v>
      </c>
      <c r="R264" s="1">
        <f t="shared" si="54"/>
        <v>3.91794871794872</v>
      </c>
      <c r="S264" s="1">
        <f t="shared" si="55"/>
        <v>119.882032553891</v>
      </c>
      <c r="T264" s="1">
        <f t="shared" si="56"/>
        <v>69.5376969819474</v>
      </c>
      <c r="U264" s="1">
        <f t="shared" si="49"/>
        <v>0</v>
      </c>
      <c r="V264" s="1">
        <v>22.3316936168714</v>
      </c>
      <c r="W264" s="1">
        <v>31.0037262463779</v>
      </c>
      <c r="X264" s="1">
        <v>119.882032553891</v>
      </c>
      <c r="Y264" s="1">
        <v>69.5376969819474</v>
      </c>
      <c r="Z264" s="1">
        <v>0</v>
      </c>
      <c r="AA264" s="1">
        <v>-1.23197088599347</v>
      </c>
      <c r="AB264" s="1">
        <v>0.0437</v>
      </c>
      <c r="AC264" s="1">
        <f t="shared" si="57"/>
        <v>-1.35951856302958</v>
      </c>
      <c r="AD264" s="1">
        <f t="shared" si="58"/>
        <v>0.0162684099173073</v>
      </c>
      <c r="AG264" s="1">
        <f t="shared" si="59"/>
        <v>0.00938957057208238</v>
      </c>
      <c r="AH264" s="1">
        <f t="shared" si="60"/>
        <v>-2.02735426954855</v>
      </c>
      <c r="AI264" s="1">
        <f t="shared" si="61"/>
        <v>0.0162679133563947</v>
      </c>
    </row>
    <row r="265" s="1" customFormat="1" spans="1:35">
      <c r="A265" s="1">
        <v>195</v>
      </c>
      <c r="B265" s="1">
        <v>86</v>
      </c>
      <c r="C265" s="1">
        <v>109</v>
      </c>
      <c r="D265" s="1">
        <v>7.7143</v>
      </c>
      <c r="E265" s="1">
        <v>0</v>
      </c>
      <c r="F265" s="1">
        <v>0.006000000052</v>
      </c>
      <c r="G265" s="1">
        <v>-2.2218</v>
      </c>
      <c r="H265" s="1">
        <v>0.0003538609624</v>
      </c>
      <c r="I265" s="1">
        <v>-3.4512</v>
      </c>
      <c r="J265" s="1" t="s">
        <v>411</v>
      </c>
      <c r="K265" s="1" t="s">
        <v>412</v>
      </c>
      <c r="L265" s="1" t="s">
        <v>358</v>
      </c>
      <c r="M265" s="1" t="s">
        <v>413</v>
      </c>
      <c r="N265" s="1">
        <f t="shared" si="50"/>
        <v>0.0589768265555342</v>
      </c>
      <c r="O265" s="1">
        <f t="shared" si="51"/>
        <v>-1.22931859981574</v>
      </c>
      <c r="P265" s="1">
        <f t="shared" si="52"/>
        <v>22.3316936168714</v>
      </c>
      <c r="Q265" s="1">
        <f t="shared" si="53"/>
        <v>30.9635102224895</v>
      </c>
      <c r="R265" s="1">
        <f t="shared" si="54"/>
        <v>3.91794871794872</v>
      </c>
      <c r="S265" s="1">
        <f t="shared" si="55"/>
        <v>119.726529352545</v>
      </c>
      <c r="T265" s="1">
        <f t="shared" si="56"/>
        <v>69.5376969819474</v>
      </c>
      <c r="U265" s="1">
        <f t="shared" si="49"/>
        <v>0</v>
      </c>
      <c r="V265" s="1">
        <v>22.3316936168714</v>
      </c>
      <c r="W265" s="1">
        <v>30.9635102224895</v>
      </c>
      <c r="X265" s="1">
        <v>119.726529352545</v>
      </c>
      <c r="Y265" s="1">
        <v>69.5376969819474</v>
      </c>
      <c r="Z265" s="1">
        <v>0</v>
      </c>
      <c r="AA265" s="1">
        <v>-1.22931859981574</v>
      </c>
      <c r="AB265" s="1">
        <v>0.0436</v>
      </c>
      <c r="AC265" s="1">
        <f t="shared" si="57"/>
        <v>-1.36051351073141</v>
      </c>
      <c r="AD265" s="1">
        <f t="shared" si="58"/>
        <v>0.0172121046501716</v>
      </c>
      <c r="AG265" s="1">
        <f t="shared" si="59"/>
        <v>0.00811607711926605</v>
      </c>
      <c r="AH265" s="1">
        <f t="shared" si="60"/>
        <v>-2.0906538349368</v>
      </c>
      <c r="AI265" s="1">
        <f t="shared" si="61"/>
        <v>0.0171993166107847</v>
      </c>
    </row>
    <row r="266" s="1" customFormat="1" spans="1:35">
      <c r="A266" s="1">
        <v>193</v>
      </c>
      <c r="B266" s="2">
        <v>83</v>
      </c>
      <c r="C266" s="1">
        <v>110</v>
      </c>
      <c r="D266" s="1">
        <v>6.0213</v>
      </c>
      <c r="E266" s="1">
        <v>0</v>
      </c>
      <c r="F266" s="1">
        <v>1809.388306</v>
      </c>
      <c r="G266" s="1">
        <v>3.2575</v>
      </c>
      <c r="H266" s="1">
        <v>48.28082831</v>
      </c>
      <c r="I266" s="1">
        <v>1.6838</v>
      </c>
      <c r="J266" s="1" t="s">
        <v>414</v>
      </c>
      <c r="K266" s="1" t="s">
        <v>415</v>
      </c>
      <c r="L266" s="1" t="s">
        <v>316</v>
      </c>
      <c r="M266" s="1" t="s">
        <v>382</v>
      </c>
      <c r="N266" s="1">
        <f t="shared" si="50"/>
        <v>0.0266835085370558</v>
      </c>
      <c r="O266" s="1">
        <f t="shared" si="51"/>
        <v>-1.57375706688058</v>
      </c>
      <c r="P266" s="1">
        <f t="shared" si="52"/>
        <v>21.9010665244327</v>
      </c>
      <c r="Q266" s="1">
        <f t="shared" si="53"/>
        <v>33.8246225933778</v>
      </c>
      <c r="R266" s="1">
        <f t="shared" si="54"/>
        <v>3.91709844559585</v>
      </c>
      <c r="S266" s="1">
        <f t="shared" si="55"/>
        <v>130.662849468452</v>
      </c>
      <c r="T266" s="1">
        <f t="shared" si="56"/>
        <v>68.1834505426904</v>
      </c>
      <c r="U266" s="1">
        <f t="shared" si="49"/>
        <v>0</v>
      </c>
      <c r="V266" s="1">
        <v>21.9010665244327</v>
      </c>
      <c r="W266" s="1">
        <v>33.8246225933778</v>
      </c>
      <c r="X266" s="1">
        <v>130.662849468452</v>
      </c>
      <c r="Y266" s="1">
        <v>68.1834505426904</v>
      </c>
      <c r="Z266" s="1">
        <v>0</v>
      </c>
      <c r="AA266" s="1">
        <v>-1.57375706688058</v>
      </c>
      <c r="AB266" s="1">
        <v>0.0325</v>
      </c>
      <c r="AC266" s="1">
        <f t="shared" si="57"/>
        <v>-1.48811663902113</v>
      </c>
      <c r="AD266" s="1">
        <f t="shared" si="58"/>
        <v>0.00733428288395043</v>
      </c>
      <c r="AG266" s="1">
        <f t="shared" si="59"/>
        <v>1485.563948</v>
      </c>
      <c r="AH266" s="1">
        <f t="shared" si="60"/>
        <v>3.17189135130345</v>
      </c>
      <c r="AI266" s="1">
        <f t="shared" si="61"/>
        <v>0.00732884073164953</v>
      </c>
    </row>
    <row r="267" s="1" customFormat="1" spans="1:35">
      <c r="A267" s="1">
        <v>193</v>
      </c>
      <c r="B267" s="2">
        <v>83</v>
      </c>
      <c r="C267" s="1">
        <v>110</v>
      </c>
      <c r="D267" s="1">
        <v>6.6113</v>
      </c>
      <c r="E267" s="1">
        <v>0</v>
      </c>
      <c r="F267" s="1">
        <v>3.647813797</v>
      </c>
      <c r="G267" s="1">
        <v>0.562</v>
      </c>
      <c r="H267" s="1">
        <v>0.1601950301</v>
      </c>
      <c r="I267" s="1">
        <v>-0.7954</v>
      </c>
      <c r="J267" s="1" t="s">
        <v>416</v>
      </c>
      <c r="K267" s="1" t="s">
        <v>417</v>
      </c>
      <c r="L267" s="1" t="s">
        <v>239</v>
      </c>
      <c r="M267" s="1" t="s">
        <v>239</v>
      </c>
      <c r="N267" s="1">
        <f t="shared" si="50"/>
        <v>0.0439153528701893</v>
      </c>
      <c r="O267" s="1">
        <f t="shared" si="51"/>
        <v>-1.35738362323952</v>
      </c>
      <c r="P267" s="1">
        <f t="shared" si="52"/>
        <v>21.9010665244327</v>
      </c>
      <c r="Q267" s="1">
        <f t="shared" si="53"/>
        <v>32.2800842921303</v>
      </c>
      <c r="R267" s="1">
        <f t="shared" si="54"/>
        <v>3.91709844559585</v>
      </c>
      <c r="S267" s="1">
        <f t="shared" si="55"/>
        <v>124.696374159023</v>
      </c>
      <c r="T267" s="1">
        <f t="shared" si="56"/>
        <v>68.1834505426904</v>
      </c>
      <c r="U267" s="1">
        <f t="shared" si="49"/>
        <v>0</v>
      </c>
      <c r="V267" s="1">
        <v>21.9010665244327</v>
      </c>
      <c r="W267" s="1">
        <v>32.2800842921303</v>
      </c>
      <c r="X267" s="1">
        <v>124.696374159023</v>
      </c>
      <c r="Y267" s="1">
        <v>68.1834505426904</v>
      </c>
      <c r="Z267" s="1">
        <v>0</v>
      </c>
      <c r="AA267" s="1">
        <v>-1.35738362323952</v>
      </c>
      <c r="AB267" s="1">
        <v>0.0292</v>
      </c>
      <c r="AC267" s="1">
        <f t="shared" si="57"/>
        <v>-1.53461714855158</v>
      </c>
      <c r="AD267" s="1">
        <f t="shared" si="58"/>
        <v>0.0314117224945412</v>
      </c>
      <c r="AG267" s="1">
        <f t="shared" si="59"/>
        <v>5.48613116780822</v>
      </c>
      <c r="AH267" s="1">
        <f t="shared" si="60"/>
        <v>0.739266186931346</v>
      </c>
      <c r="AI267" s="1">
        <f t="shared" si="61"/>
        <v>0.0314233010291789</v>
      </c>
    </row>
    <row r="268" s="1" customFormat="1" spans="1:35">
      <c r="A268" s="1">
        <v>195</v>
      </c>
      <c r="B268" s="2">
        <v>85</v>
      </c>
      <c r="C268" s="1">
        <v>110</v>
      </c>
      <c r="D268" s="1">
        <v>7.1023</v>
      </c>
      <c r="E268" s="1">
        <v>0</v>
      </c>
      <c r="F268" s="1">
        <v>0.2899999917</v>
      </c>
      <c r="G268" s="1">
        <v>-0.5376</v>
      </c>
      <c r="H268" s="1">
        <v>0.01627187181</v>
      </c>
      <c r="I268" s="1">
        <v>-1.7886</v>
      </c>
      <c r="J268" s="1" t="s">
        <v>418</v>
      </c>
      <c r="K268" s="1" t="s">
        <v>403</v>
      </c>
      <c r="L268" s="1" t="s">
        <v>230</v>
      </c>
      <c r="M268" s="1" t="s">
        <v>239</v>
      </c>
      <c r="N268" s="1">
        <f t="shared" si="50"/>
        <v>0.0561099043990076</v>
      </c>
      <c r="O268" s="1">
        <f t="shared" si="51"/>
        <v>-1.25096047125411</v>
      </c>
      <c r="P268" s="1">
        <f t="shared" si="52"/>
        <v>22.2014785498661</v>
      </c>
      <c r="Q268" s="1">
        <f t="shared" si="53"/>
        <v>31.8947659289075</v>
      </c>
      <c r="R268" s="1">
        <f t="shared" si="54"/>
        <v>3.91794871794872</v>
      </c>
      <c r="S268" s="1">
        <f t="shared" si="55"/>
        <v>123.292868024085</v>
      </c>
      <c r="T268" s="1">
        <f t="shared" si="56"/>
        <v>69.1225428417937</v>
      </c>
      <c r="U268" s="1">
        <f t="shared" si="49"/>
        <v>0</v>
      </c>
      <c r="V268" s="1">
        <v>22.2014785498661</v>
      </c>
      <c r="W268" s="1">
        <v>31.8947659289075</v>
      </c>
      <c r="X268" s="1">
        <v>123.292868024085</v>
      </c>
      <c r="Y268" s="1">
        <v>69.1225428417937</v>
      </c>
      <c r="Z268" s="1">
        <v>0</v>
      </c>
      <c r="AA268" s="1">
        <v>-1.25096047125411</v>
      </c>
      <c r="AB268" s="1">
        <v>0.0367</v>
      </c>
      <c r="AC268" s="1">
        <f t="shared" si="57"/>
        <v>-1.43533393574791</v>
      </c>
      <c r="AD268" s="1">
        <f t="shared" si="58"/>
        <v>0.0339935744094468</v>
      </c>
      <c r="AG268" s="1">
        <f t="shared" si="59"/>
        <v>0.443375253678474</v>
      </c>
      <c r="AH268" s="1">
        <f t="shared" si="60"/>
        <v>-0.353228550037046</v>
      </c>
      <c r="AI268" s="1">
        <f t="shared" si="61"/>
        <v>0.0339928315614419</v>
      </c>
    </row>
    <row r="269" s="1" customFormat="1" spans="1:35">
      <c r="A269" s="1">
        <v>197</v>
      </c>
      <c r="B269" s="1">
        <v>87</v>
      </c>
      <c r="C269" s="1">
        <v>110</v>
      </c>
      <c r="D269" s="1">
        <v>7.8843</v>
      </c>
      <c r="E269" s="1">
        <v>0</v>
      </c>
      <c r="F269" s="1">
        <v>0.002330000047</v>
      </c>
      <c r="G269" s="1">
        <v>-2.6326</v>
      </c>
      <c r="H269" s="1">
        <v>0.0002312306196</v>
      </c>
      <c r="I269" s="1">
        <v>-3.636</v>
      </c>
      <c r="J269" s="1" t="s">
        <v>419</v>
      </c>
      <c r="K269" s="1" t="s">
        <v>407</v>
      </c>
      <c r="L269" s="1" t="s">
        <v>267</v>
      </c>
      <c r="M269" s="1" t="s">
        <v>267</v>
      </c>
      <c r="N269" s="1">
        <f t="shared" si="50"/>
        <v>0.0992406072685371</v>
      </c>
      <c r="O269" s="1">
        <f t="shared" si="51"/>
        <v>-1.00331058687698</v>
      </c>
      <c r="P269" s="1">
        <f t="shared" si="52"/>
        <v>22.4993858687795</v>
      </c>
      <c r="Q269" s="1">
        <f t="shared" si="53"/>
        <v>30.9840141374968</v>
      </c>
      <c r="R269" s="1">
        <f t="shared" si="54"/>
        <v>3.91878172588832</v>
      </c>
      <c r="S269" s="1">
        <f t="shared" si="55"/>
        <v>119.851338331051</v>
      </c>
      <c r="T269" s="1">
        <f t="shared" si="56"/>
        <v>70.0531351367784</v>
      </c>
      <c r="U269" s="1">
        <f t="shared" si="49"/>
        <v>0</v>
      </c>
      <c r="V269" s="1">
        <v>22.4993858687795</v>
      </c>
      <c r="W269" s="1">
        <v>30.9840141374968</v>
      </c>
      <c r="X269" s="1">
        <v>119.851338331051</v>
      </c>
      <c r="Y269" s="1">
        <v>70.0531351367784</v>
      </c>
      <c r="Z269" s="1">
        <v>0</v>
      </c>
      <c r="AA269" s="1">
        <v>-1.00331058687698</v>
      </c>
      <c r="AB269" s="1">
        <v>0.0463</v>
      </c>
      <c r="AC269" s="1">
        <f t="shared" si="57"/>
        <v>-1.33441900898205</v>
      </c>
      <c r="AD269" s="1">
        <f t="shared" si="58"/>
        <v>0.109632787188907</v>
      </c>
      <c r="AG269" s="1">
        <f t="shared" si="59"/>
        <v>0.00499418184881209</v>
      </c>
      <c r="AH269" s="1">
        <f t="shared" si="60"/>
        <v>-2.30153564810846</v>
      </c>
      <c r="AI269" s="1">
        <f t="shared" si="61"/>
        <v>0.109603605093362</v>
      </c>
    </row>
    <row r="270" s="1" customFormat="1" spans="1:35">
      <c r="A270" s="1">
        <v>195</v>
      </c>
      <c r="B270" s="2">
        <v>84</v>
      </c>
      <c r="C270" s="1">
        <v>111</v>
      </c>
      <c r="D270" s="1">
        <v>6.7453</v>
      </c>
      <c r="E270" s="1">
        <v>0</v>
      </c>
      <c r="F270" s="1">
        <v>4.915254116</v>
      </c>
      <c r="G270" s="1">
        <v>0.6915</v>
      </c>
      <c r="H270" s="1">
        <v>0.1274718778</v>
      </c>
      <c r="I270" s="1">
        <v>-0.8946</v>
      </c>
      <c r="J270" s="1" t="s">
        <v>420</v>
      </c>
      <c r="K270" s="1" t="s">
        <v>421</v>
      </c>
      <c r="L270" s="1" t="s">
        <v>422</v>
      </c>
      <c r="M270" s="1" t="s">
        <v>360</v>
      </c>
      <c r="N270" s="1">
        <f t="shared" si="50"/>
        <v>0.0259339343992525</v>
      </c>
      <c r="O270" s="1">
        <f t="shared" si="51"/>
        <v>-1.58613159205181</v>
      </c>
      <c r="P270" s="1">
        <f t="shared" si="52"/>
        <v>22.0704952323802</v>
      </c>
      <c r="Q270" s="1">
        <f t="shared" si="53"/>
        <v>32.3428771481804</v>
      </c>
      <c r="R270" s="1">
        <f t="shared" si="54"/>
        <v>3.91794871794872</v>
      </c>
      <c r="S270" s="1">
        <f t="shared" si="55"/>
        <v>124.989228313224</v>
      </c>
      <c r="T270" s="1">
        <f t="shared" si="56"/>
        <v>68.7048801489244</v>
      </c>
      <c r="U270" s="1">
        <f t="shared" si="49"/>
        <v>0</v>
      </c>
      <c r="V270" s="1">
        <v>22.0704952323802</v>
      </c>
      <c r="W270" s="1">
        <v>32.3428771481804</v>
      </c>
      <c r="X270" s="1">
        <v>124.989228313224</v>
      </c>
      <c r="Y270" s="1">
        <v>68.7048801489244</v>
      </c>
      <c r="Z270" s="1">
        <v>0</v>
      </c>
      <c r="AA270" s="1">
        <v>-1.58613159205181</v>
      </c>
      <c r="AB270" s="1">
        <v>0.0305</v>
      </c>
      <c r="AC270" s="1">
        <f t="shared" si="57"/>
        <v>-1.51570016065321</v>
      </c>
      <c r="AD270" s="1">
        <f t="shared" si="58"/>
        <v>0.00496058652885512</v>
      </c>
      <c r="AG270" s="1">
        <f t="shared" si="59"/>
        <v>4.1794058295082</v>
      </c>
      <c r="AH270" s="1">
        <f t="shared" si="60"/>
        <v>0.62111454414162</v>
      </c>
      <c r="AI270" s="1">
        <f t="shared" si="61"/>
        <v>0.00495411239639192</v>
      </c>
    </row>
    <row r="271" s="1" customFormat="1" spans="1:35">
      <c r="A271" s="1">
        <v>195</v>
      </c>
      <c r="B271" s="2">
        <v>84</v>
      </c>
      <c r="C271" s="1">
        <v>111</v>
      </c>
      <c r="D271" s="1">
        <v>6.8413</v>
      </c>
      <c r="E271" s="1">
        <v>0</v>
      </c>
      <c r="F271" s="1">
        <v>2.133333445</v>
      </c>
      <c r="G271" s="1">
        <v>0.3291</v>
      </c>
      <c r="H271" s="1">
        <v>0.05505880564</v>
      </c>
      <c r="I271" s="1">
        <v>-1.2592</v>
      </c>
      <c r="J271" s="1" t="s">
        <v>423</v>
      </c>
      <c r="K271" s="1" t="s">
        <v>384</v>
      </c>
      <c r="L271" s="1" t="s">
        <v>424</v>
      </c>
      <c r="M271" s="1" t="s">
        <v>386</v>
      </c>
      <c r="N271" s="1">
        <f t="shared" si="50"/>
        <v>0.0258088137928199</v>
      </c>
      <c r="O271" s="1">
        <f t="shared" si="51"/>
        <v>-1.58823195574561</v>
      </c>
      <c r="P271" s="1">
        <f t="shared" si="52"/>
        <v>22.0704952323802</v>
      </c>
      <c r="Q271" s="1">
        <f t="shared" si="53"/>
        <v>32.1151510084884</v>
      </c>
      <c r="R271" s="1">
        <f t="shared" si="54"/>
        <v>3.91794871794872</v>
      </c>
      <c r="S271" s="1">
        <f t="shared" si="55"/>
        <v>124.109179382003</v>
      </c>
      <c r="T271" s="1">
        <f t="shared" si="56"/>
        <v>68.7048801489244</v>
      </c>
      <c r="U271" s="1">
        <f t="shared" si="49"/>
        <v>0</v>
      </c>
      <c r="V271" s="1">
        <v>22.0704952323802</v>
      </c>
      <c r="W271" s="1">
        <v>32.1151510084884</v>
      </c>
      <c r="X271" s="1">
        <v>124.109179382003</v>
      </c>
      <c r="Y271" s="1">
        <v>68.7048801489244</v>
      </c>
      <c r="Z271" s="1">
        <v>0</v>
      </c>
      <c r="AA271" s="1">
        <v>-1.58823195574561</v>
      </c>
      <c r="AB271" s="1">
        <v>0.0301</v>
      </c>
      <c r="AC271" s="1">
        <f t="shared" si="57"/>
        <v>-1.52143350440616</v>
      </c>
      <c r="AD271" s="1">
        <f t="shared" si="58"/>
        <v>0.00446203310134931</v>
      </c>
      <c r="AG271" s="1">
        <f t="shared" si="59"/>
        <v>1.82919620066445</v>
      </c>
      <c r="AH271" s="1">
        <f t="shared" si="60"/>
        <v>0.262260290657378</v>
      </c>
      <c r="AI271" s="1">
        <f t="shared" si="61"/>
        <v>0.00446754674500624</v>
      </c>
    </row>
    <row r="272" s="1" customFormat="1" spans="1:35">
      <c r="A272" s="1">
        <v>197</v>
      </c>
      <c r="B272" s="1">
        <v>86</v>
      </c>
      <c r="C272" s="1">
        <v>111</v>
      </c>
      <c r="D272" s="1">
        <v>7.4103</v>
      </c>
      <c r="E272" s="1">
        <v>0</v>
      </c>
      <c r="F272" s="1">
        <v>0.0540000014</v>
      </c>
      <c r="G272" s="1">
        <v>-1.2676</v>
      </c>
      <c r="H272" s="1">
        <v>0.003259770553</v>
      </c>
      <c r="I272" s="1">
        <v>-2.4868</v>
      </c>
      <c r="J272" s="1" t="s">
        <v>425</v>
      </c>
      <c r="K272" s="1" t="s">
        <v>426</v>
      </c>
      <c r="L272" s="1" t="s">
        <v>360</v>
      </c>
      <c r="M272" s="1" t="s">
        <v>422</v>
      </c>
      <c r="N272" s="1">
        <f t="shared" si="50"/>
        <v>0.0603661197868043</v>
      </c>
      <c r="O272" s="1">
        <f t="shared" si="51"/>
        <v>-1.21920673882828</v>
      </c>
      <c r="P272" s="1">
        <f t="shared" si="52"/>
        <v>22.3697053312005</v>
      </c>
      <c r="Q272" s="1">
        <f t="shared" si="53"/>
        <v>31.5922498971818</v>
      </c>
      <c r="R272" s="1">
        <f t="shared" si="54"/>
        <v>3.91878172588832</v>
      </c>
      <c r="S272" s="1">
        <f t="shared" si="55"/>
        <v>122.170660999088</v>
      </c>
      <c r="T272" s="1">
        <f t="shared" si="56"/>
        <v>69.6398386970887</v>
      </c>
      <c r="U272" s="1">
        <f t="shared" si="49"/>
        <v>0</v>
      </c>
      <c r="V272" s="1">
        <v>22.3697053312005</v>
      </c>
      <c r="W272" s="1">
        <v>31.5922498971818</v>
      </c>
      <c r="X272" s="1">
        <v>122.170660999088</v>
      </c>
      <c r="Y272" s="1">
        <v>69.6398386970887</v>
      </c>
      <c r="Z272" s="1">
        <v>0</v>
      </c>
      <c r="AA272" s="1">
        <v>-1.21920673882828</v>
      </c>
      <c r="AB272" s="1">
        <v>0.0381</v>
      </c>
      <c r="AC272" s="1">
        <f t="shared" si="57"/>
        <v>-1.41907502432438</v>
      </c>
      <c r="AD272" s="1">
        <f t="shared" si="58"/>
        <v>0.0399473315471508</v>
      </c>
      <c r="AG272" s="1">
        <f t="shared" si="59"/>
        <v>0.0855582822309711</v>
      </c>
      <c r="AH272" s="1">
        <f t="shared" si="60"/>
        <v>-1.06773794342145</v>
      </c>
      <c r="AI272" s="1">
        <f t="shared" si="61"/>
        <v>0.039944841659809</v>
      </c>
    </row>
    <row r="273" s="1" customFormat="1" spans="1:35">
      <c r="A273" s="1">
        <v>197</v>
      </c>
      <c r="B273" s="1">
        <v>86</v>
      </c>
      <c r="C273" s="1">
        <v>111</v>
      </c>
      <c r="D273" s="1">
        <v>7.5093</v>
      </c>
      <c r="E273" s="1">
        <v>0</v>
      </c>
      <c r="F273" s="1">
        <v>0.02559999935</v>
      </c>
      <c r="G273" s="1">
        <v>-1.5918</v>
      </c>
      <c r="H273" s="1">
        <v>0.001509739215</v>
      </c>
      <c r="I273" s="1">
        <v>-2.8211</v>
      </c>
      <c r="J273" s="1" t="s">
        <v>427</v>
      </c>
      <c r="K273" s="1" t="s">
        <v>428</v>
      </c>
      <c r="L273" s="1" t="s">
        <v>413</v>
      </c>
      <c r="M273" s="1" t="s">
        <v>424</v>
      </c>
      <c r="N273" s="1">
        <f t="shared" si="50"/>
        <v>0.058974189583329</v>
      </c>
      <c r="O273" s="1">
        <f t="shared" si="51"/>
        <v>-1.22933801842722</v>
      </c>
      <c r="P273" s="1">
        <f t="shared" si="52"/>
        <v>22.3697053312005</v>
      </c>
      <c r="Q273" s="1">
        <f t="shared" si="53"/>
        <v>31.3833083405934</v>
      </c>
      <c r="R273" s="1">
        <f t="shared" si="54"/>
        <v>3.91878172588832</v>
      </c>
      <c r="S273" s="1">
        <f t="shared" si="55"/>
        <v>121.362661310504</v>
      </c>
      <c r="T273" s="1">
        <f t="shared" si="56"/>
        <v>69.6398386970887</v>
      </c>
      <c r="U273" s="1">
        <f t="shared" si="49"/>
        <v>0</v>
      </c>
      <c r="V273" s="1">
        <v>22.3697053312005</v>
      </c>
      <c r="W273" s="1">
        <v>31.3833083405934</v>
      </c>
      <c r="X273" s="1">
        <v>121.362661310504</v>
      </c>
      <c r="Y273" s="1">
        <v>69.6398386970887</v>
      </c>
      <c r="Z273" s="1">
        <v>0</v>
      </c>
      <c r="AA273" s="1">
        <v>-1.22933801842722</v>
      </c>
      <c r="AB273" s="1">
        <v>0.0377</v>
      </c>
      <c r="AC273" s="1">
        <f t="shared" si="57"/>
        <v>-1.42365864979421</v>
      </c>
      <c r="AD273" s="1">
        <f t="shared" si="58"/>
        <v>0.0377605077748645</v>
      </c>
      <c r="AG273" s="1">
        <f t="shared" si="59"/>
        <v>0.0400461330238727</v>
      </c>
      <c r="AH273" s="1">
        <f t="shared" si="60"/>
        <v>-1.39743941434817</v>
      </c>
      <c r="AI273" s="1">
        <f t="shared" si="61"/>
        <v>0.0377760372549229</v>
      </c>
    </row>
    <row r="274" s="1" customFormat="1" spans="1:35">
      <c r="A274" s="1">
        <v>195</v>
      </c>
      <c r="B274" s="2">
        <v>83</v>
      </c>
      <c r="C274" s="1">
        <v>112</v>
      </c>
      <c r="D274" s="1">
        <v>5.5353</v>
      </c>
      <c r="E274" s="1">
        <v>0</v>
      </c>
      <c r="F274" s="1">
        <v>571875</v>
      </c>
      <c r="G274" s="1">
        <v>5.7573</v>
      </c>
      <c r="H274" s="1">
        <v>10170.43741</v>
      </c>
      <c r="I274" s="1">
        <v>4.0073</v>
      </c>
      <c r="J274" s="1" t="s">
        <v>429</v>
      </c>
      <c r="K274" s="1" t="s">
        <v>430</v>
      </c>
      <c r="L274" s="1" t="s">
        <v>382</v>
      </c>
      <c r="M274" s="1" t="s">
        <v>382</v>
      </c>
      <c r="N274" s="1">
        <f t="shared" si="50"/>
        <v>0.0177843714273224</v>
      </c>
      <c r="O274" s="1">
        <f t="shared" si="51"/>
        <v>-1.74996147995639</v>
      </c>
      <c r="P274" s="1">
        <f t="shared" si="52"/>
        <v>21.9387299040958</v>
      </c>
      <c r="Q274" s="1">
        <f t="shared" si="53"/>
        <v>35.2782887512733</v>
      </c>
      <c r="R274" s="1">
        <f t="shared" si="54"/>
        <v>3.91794871794872</v>
      </c>
      <c r="S274" s="1">
        <f t="shared" si="55"/>
        <v>136.293080117585</v>
      </c>
      <c r="T274" s="1">
        <f t="shared" si="56"/>
        <v>68.2846628727164</v>
      </c>
      <c r="U274" s="1">
        <f t="shared" si="49"/>
        <v>0</v>
      </c>
      <c r="V274" s="1">
        <v>21.9387299040958</v>
      </c>
      <c r="W274" s="1">
        <v>35.2782887512733</v>
      </c>
      <c r="X274" s="1">
        <v>136.293080117585</v>
      </c>
      <c r="Y274" s="1">
        <v>68.2846628727164</v>
      </c>
      <c r="Z274" s="1">
        <v>0</v>
      </c>
      <c r="AA274" s="1">
        <v>-1.74996147995639</v>
      </c>
      <c r="AB274" s="1">
        <v>0.0302</v>
      </c>
      <c r="AC274" s="1">
        <f t="shared" si="57"/>
        <v>-1.51999305704285</v>
      </c>
      <c r="AD274" s="1">
        <f t="shared" si="58"/>
        <v>0.0528854755373412</v>
      </c>
      <c r="AG274" s="1">
        <f t="shared" si="59"/>
        <v>336769.450662252</v>
      </c>
      <c r="AH274" s="1">
        <f t="shared" si="60"/>
        <v>5.52733268849699</v>
      </c>
      <c r="AI274" s="1">
        <f t="shared" si="61"/>
        <v>0.0528849643599234</v>
      </c>
    </row>
    <row r="275" s="1" customFormat="1" spans="1:35">
      <c r="A275" s="1">
        <v>195</v>
      </c>
      <c r="B275" s="2">
        <v>83</v>
      </c>
      <c r="C275" s="1">
        <v>112</v>
      </c>
      <c r="D275" s="1">
        <v>6.2323</v>
      </c>
      <c r="E275" s="1">
        <v>0</v>
      </c>
      <c r="F275" s="1">
        <v>262.2851868</v>
      </c>
      <c r="G275" s="1">
        <v>2.4188</v>
      </c>
      <c r="H275" s="1">
        <v>5.424750628</v>
      </c>
      <c r="I275" s="1">
        <v>0.7344</v>
      </c>
      <c r="J275" s="1" t="s">
        <v>431</v>
      </c>
      <c r="K275" s="1" t="s">
        <v>432</v>
      </c>
      <c r="L275" s="1" t="s">
        <v>239</v>
      </c>
      <c r="M275" s="1" t="s">
        <v>238</v>
      </c>
      <c r="N275" s="1">
        <f t="shared" si="50"/>
        <v>0.0206826420286424</v>
      </c>
      <c r="O275" s="1">
        <f t="shared" si="51"/>
        <v>-1.68439398467041</v>
      </c>
      <c r="P275" s="1">
        <f t="shared" si="52"/>
        <v>21.9387299040958</v>
      </c>
      <c r="Q275" s="1">
        <f t="shared" si="53"/>
        <v>33.2471112880245</v>
      </c>
      <c r="R275" s="1">
        <f t="shared" si="54"/>
        <v>3.91794871794872</v>
      </c>
      <c r="S275" s="1">
        <f t="shared" si="55"/>
        <v>128.445890173554</v>
      </c>
      <c r="T275" s="1">
        <f t="shared" si="56"/>
        <v>68.2846628727164</v>
      </c>
      <c r="U275" s="1">
        <f t="shared" si="49"/>
        <v>0</v>
      </c>
      <c r="V275" s="1">
        <v>21.9387299040958</v>
      </c>
      <c r="W275" s="1">
        <v>33.2471112880245</v>
      </c>
      <c r="X275" s="1">
        <v>128.445890173554</v>
      </c>
      <c r="Y275" s="1">
        <v>68.2846628727164</v>
      </c>
      <c r="Z275" s="1">
        <v>0</v>
      </c>
      <c r="AA275" s="1">
        <v>-1.68439398467041</v>
      </c>
      <c r="AB275" s="1">
        <v>0.0264</v>
      </c>
      <c r="AC275" s="1">
        <f t="shared" si="57"/>
        <v>-1.57839607313017</v>
      </c>
      <c r="AD275" s="1">
        <f t="shared" si="58"/>
        <v>0.0112355572508927</v>
      </c>
      <c r="AG275" s="1">
        <f t="shared" si="59"/>
        <v>205.482978333333</v>
      </c>
      <c r="AH275" s="1">
        <f t="shared" si="60"/>
        <v>2.31277585189539</v>
      </c>
      <c r="AI275" s="1">
        <f t="shared" si="61"/>
        <v>0.0112411199813087</v>
      </c>
    </row>
    <row r="276" s="1" customFormat="1" spans="1:35">
      <c r="A276" s="1">
        <v>197</v>
      </c>
      <c r="B276" s="2">
        <v>85</v>
      </c>
      <c r="C276" s="1">
        <v>112</v>
      </c>
      <c r="D276" s="1">
        <v>7.1053</v>
      </c>
      <c r="E276" s="1">
        <v>0</v>
      </c>
      <c r="F276" s="1">
        <v>0.4039037824</v>
      </c>
      <c r="G276" s="1">
        <v>-0.3937</v>
      </c>
      <c r="H276" s="1">
        <v>0.01458496377</v>
      </c>
      <c r="I276" s="1">
        <v>-1.8361</v>
      </c>
      <c r="J276" s="1" t="s">
        <v>433</v>
      </c>
      <c r="K276" s="1" t="s">
        <v>414</v>
      </c>
      <c r="L276" s="1" t="s">
        <v>316</v>
      </c>
      <c r="M276" s="1" t="s">
        <v>316</v>
      </c>
      <c r="N276" s="1">
        <f t="shared" si="50"/>
        <v>0.0361099955126342</v>
      </c>
      <c r="O276" s="1">
        <f t="shared" si="51"/>
        <v>-1.44237256554266</v>
      </c>
      <c r="P276" s="1">
        <f t="shared" si="52"/>
        <v>22.2392686196566</v>
      </c>
      <c r="Q276" s="1">
        <f t="shared" si="53"/>
        <v>31.888031913463</v>
      </c>
      <c r="R276" s="1">
        <f t="shared" si="54"/>
        <v>3.91878172588832</v>
      </c>
      <c r="S276" s="1">
        <f t="shared" si="55"/>
        <v>123.279940303673</v>
      </c>
      <c r="T276" s="1">
        <f t="shared" si="56"/>
        <v>69.2240747502005</v>
      </c>
      <c r="U276" s="1">
        <f t="shared" si="49"/>
        <v>0</v>
      </c>
      <c r="V276" s="1">
        <v>22.2392686196566</v>
      </c>
      <c r="W276" s="1">
        <v>31.888031913463</v>
      </c>
      <c r="X276" s="1">
        <v>123.279940303673</v>
      </c>
      <c r="Y276" s="1">
        <v>69.2240747502005</v>
      </c>
      <c r="Z276" s="1">
        <v>0</v>
      </c>
      <c r="AA276" s="1">
        <v>-1.44237256554266</v>
      </c>
      <c r="AB276" s="1">
        <v>0.0311</v>
      </c>
      <c r="AC276" s="1">
        <f t="shared" si="57"/>
        <v>-1.50723961097316</v>
      </c>
      <c r="AD276" s="1">
        <f t="shared" si="58"/>
        <v>0.00420773358288287</v>
      </c>
      <c r="AG276" s="1">
        <f t="shared" si="59"/>
        <v>0.468969896141479</v>
      </c>
      <c r="AH276" s="1">
        <f t="shared" si="60"/>
        <v>-0.328855034383527</v>
      </c>
      <c r="AI276" s="1">
        <f t="shared" si="61"/>
        <v>0.00420486956580157</v>
      </c>
    </row>
    <row r="277" s="1" customFormat="1" spans="1:35">
      <c r="A277" s="1">
        <v>197</v>
      </c>
      <c r="B277" s="2">
        <v>85</v>
      </c>
      <c r="C277" s="1">
        <v>112</v>
      </c>
      <c r="D277" s="1">
        <v>6.8443</v>
      </c>
      <c r="E277" s="1">
        <v>0</v>
      </c>
      <c r="F277" s="1">
        <v>2</v>
      </c>
      <c r="G277" s="1">
        <v>0.301</v>
      </c>
      <c r="H277" s="1">
        <v>0.1347178197</v>
      </c>
      <c r="I277" s="1">
        <v>-0.8706</v>
      </c>
      <c r="J277" s="1" t="s">
        <v>434</v>
      </c>
      <c r="K277" s="1" t="s">
        <v>416</v>
      </c>
      <c r="L277" s="1" t="s">
        <v>239</v>
      </c>
      <c r="M277" s="1" t="s">
        <v>239</v>
      </c>
      <c r="N277" s="1">
        <f t="shared" si="50"/>
        <v>0.06735890985</v>
      </c>
      <c r="O277" s="1">
        <f t="shared" si="51"/>
        <v>-1.17160495015984</v>
      </c>
      <c r="P277" s="1">
        <f t="shared" si="52"/>
        <v>22.2392686196566</v>
      </c>
      <c r="Q277" s="1">
        <f t="shared" si="53"/>
        <v>32.4903512924565</v>
      </c>
      <c r="R277" s="1">
        <f t="shared" si="54"/>
        <v>3.91878172588832</v>
      </c>
      <c r="S277" s="1">
        <f t="shared" si="55"/>
        <v>125.608522302323</v>
      </c>
      <c r="T277" s="1">
        <f t="shared" si="56"/>
        <v>69.2240747502005</v>
      </c>
      <c r="U277" s="1">
        <f t="shared" si="49"/>
        <v>0</v>
      </c>
      <c r="V277" s="1">
        <v>22.2392686196566</v>
      </c>
      <c r="W277" s="1">
        <v>32.4903512924565</v>
      </c>
      <c r="X277" s="1">
        <v>125.608522302323</v>
      </c>
      <c r="Y277" s="1">
        <v>69.2240747502005</v>
      </c>
      <c r="Z277" s="1">
        <v>0</v>
      </c>
      <c r="AA277" s="1">
        <v>-1.17160495015984</v>
      </c>
      <c r="AB277" s="1">
        <v>0.0321</v>
      </c>
      <c r="AC277" s="1">
        <f t="shared" si="57"/>
        <v>-1.49349496759513</v>
      </c>
      <c r="AD277" s="1">
        <f t="shared" si="58"/>
        <v>0.10361318332449</v>
      </c>
      <c r="AG277" s="1">
        <f t="shared" si="59"/>
        <v>4.19681681308411</v>
      </c>
      <c r="AH277" s="1">
        <f t="shared" si="60"/>
        <v>0.622920013099268</v>
      </c>
      <c r="AI277" s="1">
        <f t="shared" si="61"/>
        <v>0.103632494833833</v>
      </c>
    </row>
    <row r="278" s="1" customFormat="1" spans="1:35">
      <c r="A278" s="1">
        <v>199</v>
      </c>
      <c r="B278" s="1">
        <v>87</v>
      </c>
      <c r="C278" s="1">
        <v>112</v>
      </c>
      <c r="D278" s="1">
        <v>7.8163</v>
      </c>
      <c r="E278" s="1">
        <v>0</v>
      </c>
      <c r="F278" s="1">
        <v>0.006599999964</v>
      </c>
      <c r="G278" s="1">
        <v>-2.1805</v>
      </c>
      <c r="H278" s="1">
        <v>0.0003542252072</v>
      </c>
      <c r="I278" s="1">
        <v>-3.4507</v>
      </c>
      <c r="J278" s="1" t="s">
        <v>435</v>
      </c>
      <c r="K278" s="1" t="s">
        <v>418</v>
      </c>
      <c r="L278" s="1" t="s">
        <v>393</v>
      </c>
      <c r="M278" s="1" t="s">
        <v>230</v>
      </c>
      <c r="N278" s="1">
        <f t="shared" si="50"/>
        <v>0.053670486232142</v>
      </c>
      <c r="O278" s="1">
        <f t="shared" si="51"/>
        <v>-1.27026447016891</v>
      </c>
      <c r="P278" s="1">
        <f t="shared" si="52"/>
        <v>22.5372958469027</v>
      </c>
      <c r="Q278" s="1">
        <f t="shared" si="53"/>
        <v>31.1184991478517</v>
      </c>
      <c r="R278" s="1">
        <f t="shared" si="54"/>
        <v>3.91959798994975</v>
      </c>
      <c r="S278" s="1">
        <f t="shared" si="55"/>
        <v>120.384084563419</v>
      </c>
      <c r="T278" s="1">
        <f t="shared" si="56"/>
        <v>70.154968204075</v>
      </c>
      <c r="U278" s="1">
        <f t="shared" si="49"/>
        <v>0</v>
      </c>
      <c r="V278" s="1">
        <v>22.5372958469027</v>
      </c>
      <c r="W278" s="1">
        <v>31.1184991478517</v>
      </c>
      <c r="X278" s="1">
        <v>120.384084563419</v>
      </c>
      <c r="Y278" s="1">
        <v>70.154968204075</v>
      </c>
      <c r="Z278" s="1">
        <v>0</v>
      </c>
      <c r="AA278" s="1">
        <v>-1.27026447016891</v>
      </c>
      <c r="AB278" s="1">
        <v>0.0396</v>
      </c>
      <c r="AC278" s="1">
        <f t="shared" si="57"/>
        <v>-1.40230481407449</v>
      </c>
      <c r="AD278" s="1">
        <f t="shared" si="58"/>
        <v>0.0174346524187032</v>
      </c>
      <c r="AG278" s="1">
        <f t="shared" si="59"/>
        <v>0.00894508098989899</v>
      </c>
      <c r="AH278" s="1">
        <f t="shared" si="60"/>
        <v>-2.04841572292143</v>
      </c>
      <c r="AI278" s="1">
        <f t="shared" si="61"/>
        <v>0.017446256251369</v>
      </c>
    </row>
    <row r="279" s="1" customFormat="1" spans="1:35">
      <c r="A279" s="1">
        <v>199</v>
      </c>
      <c r="B279" s="1">
        <v>87</v>
      </c>
      <c r="C279" s="1">
        <v>112</v>
      </c>
      <c r="D279" s="1">
        <v>7.8333</v>
      </c>
      <c r="E279" s="1">
        <v>0</v>
      </c>
      <c r="F279" s="1">
        <v>0.006500000134</v>
      </c>
      <c r="G279" s="1">
        <v>-2.1871</v>
      </c>
      <c r="H279" s="1">
        <v>0.0003126354583</v>
      </c>
      <c r="I279" s="1">
        <v>-3.505</v>
      </c>
      <c r="J279" s="1" t="s">
        <v>436</v>
      </c>
      <c r="K279" s="1" t="s">
        <v>437</v>
      </c>
      <c r="L279" s="1" t="s">
        <v>267</v>
      </c>
      <c r="M279" s="1" t="s">
        <v>264</v>
      </c>
      <c r="N279" s="1">
        <f t="shared" si="50"/>
        <v>0.0480977618238308</v>
      </c>
      <c r="O279" s="1">
        <f t="shared" si="51"/>
        <v>-1.31787513256953</v>
      </c>
      <c r="P279" s="1">
        <f t="shared" si="52"/>
        <v>22.5372958469027</v>
      </c>
      <c r="Q279" s="1">
        <f t="shared" si="53"/>
        <v>31.0847137817158</v>
      </c>
      <c r="R279" s="1">
        <f t="shared" si="54"/>
        <v>3.91959798994975</v>
      </c>
      <c r="S279" s="1">
        <f t="shared" si="55"/>
        <v>120.25338351789</v>
      </c>
      <c r="T279" s="1">
        <f t="shared" si="56"/>
        <v>70.154968204075</v>
      </c>
      <c r="U279" s="1">
        <f t="shared" si="49"/>
        <v>0</v>
      </c>
      <c r="V279" s="1">
        <v>22.5372958469027</v>
      </c>
      <c r="W279" s="1">
        <v>31.0847137817158</v>
      </c>
      <c r="X279" s="1">
        <v>120.25338351789</v>
      </c>
      <c r="Y279" s="1">
        <v>70.154968204075</v>
      </c>
      <c r="Z279" s="1">
        <v>0</v>
      </c>
      <c r="AA279" s="1">
        <v>-1.31787513256953</v>
      </c>
      <c r="AB279" s="1">
        <v>0.0396</v>
      </c>
      <c r="AC279" s="1">
        <f t="shared" si="57"/>
        <v>-1.40230481407449</v>
      </c>
      <c r="AD279" s="1">
        <f t="shared" si="58"/>
        <v>0.00712837111902859</v>
      </c>
      <c r="AG279" s="1">
        <f t="shared" si="59"/>
        <v>0.00789483480555556</v>
      </c>
      <c r="AH279" s="1">
        <f t="shared" si="60"/>
        <v>-2.10265695289904</v>
      </c>
      <c r="AI279" s="1">
        <f t="shared" si="61"/>
        <v>0.00713062820369552</v>
      </c>
    </row>
    <row r="280" s="1" customFormat="1" spans="1:35">
      <c r="A280" s="1">
        <v>197</v>
      </c>
      <c r="B280" s="2">
        <v>84</v>
      </c>
      <c r="C280" s="1">
        <v>113</v>
      </c>
      <c r="D280" s="1">
        <v>6.4053</v>
      </c>
      <c r="E280" s="1">
        <v>0</v>
      </c>
      <c r="F280" s="1">
        <v>119.9105148</v>
      </c>
      <c r="G280" s="1">
        <v>2.0789</v>
      </c>
      <c r="H280" s="1">
        <v>2.702155002</v>
      </c>
      <c r="I280" s="1">
        <v>0.4317</v>
      </c>
      <c r="J280" s="1" t="s">
        <v>438</v>
      </c>
      <c r="K280" s="1" t="s">
        <v>439</v>
      </c>
      <c r="L280" s="1" t="s">
        <v>422</v>
      </c>
      <c r="M280" s="1" t="s">
        <v>360</v>
      </c>
      <c r="N280" s="1">
        <f t="shared" si="50"/>
        <v>0.0225347627479288</v>
      </c>
      <c r="O280" s="1">
        <f t="shared" si="51"/>
        <v>-1.64714700993859</v>
      </c>
      <c r="P280" s="1">
        <f t="shared" si="52"/>
        <v>22.1080623499606</v>
      </c>
      <c r="Q280" s="1">
        <f t="shared" si="53"/>
        <v>33.190175468751</v>
      </c>
      <c r="R280" s="1">
        <f t="shared" si="54"/>
        <v>3.91878172588832</v>
      </c>
      <c r="S280" s="1">
        <f t="shared" si="55"/>
        <v>128.277251927145</v>
      </c>
      <c r="T280" s="1">
        <f t="shared" si="56"/>
        <v>68.8057985658632</v>
      </c>
      <c r="U280" s="1">
        <f t="shared" si="49"/>
        <v>0</v>
      </c>
      <c r="V280" s="1">
        <v>22.1080623499606</v>
      </c>
      <c r="W280" s="1">
        <v>33.190175468751</v>
      </c>
      <c r="X280" s="1">
        <v>128.277251927145</v>
      </c>
      <c r="Y280" s="1">
        <v>68.8057985658632</v>
      </c>
      <c r="Z280" s="1">
        <v>0</v>
      </c>
      <c r="AA280" s="1">
        <v>-1.64714700993859</v>
      </c>
      <c r="AB280" s="1">
        <v>0.0271</v>
      </c>
      <c r="AC280" s="1">
        <f t="shared" si="57"/>
        <v>-1.56703070912559</v>
      </c>
      <c r="AD280" s="1">
        <f t="shared" si="58"/>
        <v>0.00641862165595842</v>
      </c>
      <c r="AG280" s="1">
        <f t="shared" si="59"/>
        <v>99.7105166789668</v>
      </c>
      <c r="AH280" s="1">
        <f t="shared" si="60"/>
        <v>1.99874096668449</v>
      </c>
      <c r="AI280" s="1">
        <f t="shared" si="61"/>
        <v>0.00642547062207718</v>
      </c>
    </row>
    <row r="281" s="1" customFormat="1" spans="1:35">
      <c r="A281" s="1">
        <v>197</v>
      </c>
      <c r="B281" s="2">
        <v>84</v>
      </c>
      <c r="C281" s="1">
        <v>113</v>
      </c>
      <c r="D281" s="1">
        <v>6.5053</v>
      </c>
      <c r="E281" s="1">
        <v>0</v>
      </c>
      <c r="F281" s="1">
        <v>30.38869286</v>
      </c>
      <c r="G281" s="1">
        <v>1.4827</v>
      </c>
      <c r="H281" s="1">
        <v>1.04740441</v>
      </c>
      <c r="I281" s="1">
        <v>0.0201</v>
      </c>
      <c r="J281" s="1" t="s">
        <v>440</v>
      </c>
      <c r="K281" s="1" t="s">
        <v>441</v>
      </c>
      <c r="L281" s="1" t="s">
        <v>424</v>
      </c>
      <c r="M281" s="1" t="s">
        <v>358</v>
      </c>
      <c r="N281" s="1">
        <f t="shared" si="50"/>
        <v>0.0344669122434903</v>
      </c>
      <c r="O281" s="1">
        <f t="shared" si="51"/>
        <v>-1.4625976216016</v>
      </c>
      <c r="P281" s="1">
        <f t="shared" si="52"/>
        <v>22.1080623499606</v>
      </c>
      <c r="Q281" s="1">
        <f t="shared" si="53"/>
        <v>32.9340864654237</v>
      </c>
      <c r="R281" s="1">
        <f t="shared" si="54"/>
        <v>3.91878172588832</v>
      </c>
      <c r="S281" s="1">
        <f t="shared" si="55"/>
        <v>127.28748935037</v>
      </c>
      <c r="T281" s="1">
        <f t="shared" si="56"/>
        <v>68.8057985658632</v>
      </c>
      <c r="U281" s="1">
        <f t="shared" si="49"/>
        <v>0</v>
      </c>
      <c r="V281" s="1">
        <v>22.1080623499606</v>
      </c>
      <c r="W281" s="1">
        <v>32.9340864654237</v>
      </c>
      <c r="X281" s="1">
        <v>127.28748935037</v>
      </c>
      <c r="Y281" s="1">
        <v>68.8057985658632</v>
      </c>
      <c r="Z281" s="1">
        <v>0</v>
      </c>
      <c r="AA281" s="1">
        <v>-1.4625976216016</v>
      </c>
      <c r="AB281" s="1">
        <v>0.0267</v>
      </c>
      <c r="AC281" s="1">
        <f t="shared" si="57"/>
        <v>-1.57348873863542</v>
      </c>
      <c r="AD281" s="1">
        <f t="shared" si="58"/>
        <v>0.0122968398370095</v>
      </c>
      <c r="AG281" s="1">
        <f t="shared" si="59"/>
        <v>39.228629588015</v>
      </c>
      <c r="AH281" s="1">
        <f t="shared" si="60"/>
        <v>1.59360313676174</v>
      </c>
      <c r="AI281" s="1">
        <f t="shared" si="61"/>
        <v>0.0122995057435934</v>
      </c>
    </row>
    <row r="282" s="1" customFormat="1" spans="1:35">
      <c r="A282" s="1">
        <v>201</v>
      </c>
      <c r="B282" s="1">
        <v>88</v>
      </c>
      <c r="C282" s="1">
        <v>113</v>
      </c>
      <c r="D282" s="1">
        <v>8.0023</v>
      </c>
      <c r="E282" s="1">
        <v>0</v>
      </c>
      <c r="F282" s="1">
        <v>0.01999999955</v>
      </c>
      <c r="G282" s="1">
        <v>-1.699</v>
      </c>
      <c r="H282" s="1">
        <v>0.0002005241797</v>
      </c>
      <c r="I282" s="1">
        <v>-3.6978</v>
      </c>
      <c r="J282" s="1" t="s">
        <v>442</v>
      </c>
      <c r="K282" s="1" t="s">
        <v>425</v>
      </c>
      <c r="L282" s="1" t="s">
        <v>360</v>
      </c>
      <c r="M282" s="1" t="s">
        <v>360</v>
      </c>
      <c r="N282" s="1">
        <f t="shared" si="50"/>
        <v>0.0100262092105897</v>
      </c>
      <c r="O282" s="1">
        <f t="shared" si="51"/>
        <v>-1.99886323747913</v>
      </c>
      <c r="P282" s="1">
        <f t="shared" si="52"/>
        <v>22.7042596935742</v>
      </c>
      <c r="Q282" s="1">
        <f t="shared" si="53"/>
        <v>31.1082268859582</v>
      </c>
      <c r="R282" s="1">
        <f t="shared" si="54"/>
        <v>3.92039800995025</v>
      </c>
      <c r="S282" s="1">
        <f t="shared" si="55"/>
        <v>120.388807493127</v>
      </c>
      <c r="T282" s="1">
        <f t="shared" si="56"/>
        <v>70.6679660427555</v>
      </c>
      <c r="U282" s="1">
        <f t="shared" si="49"/>
        <v>0</v>
      </c>
      <c r="V282" s="1">
        <v>22.7042596935742</v>
      </c>
      <c r="W282" s="1">
        <v>31.1082268859582</v>
      </c>
      <c r="X282" s="1">
        <v>120.388807493127</v>
      </c>
      <c r="Y282" s="1">
        <v>70.6679660427555</v>
      </c>
      <c r="Z282" s="1">
        <v>0</v>
      </c>
      <c r="AA282" s="1">
        <v>-1.99886323747913</v>
      </c>
      <c r="AB282" s="1">
        <v>0.0422</v>
      </c>
      <c r="AC282" s="1">
        <f t="shared" si="57"/>
        <v>-1.37468754903833</v>
      </c>
      <c r="AD282" s="1">
        <f t="shared" si="58"/>
        <v>0.389595290040551</v>
      </c>
      <c r="AG282" s="1">
        <f t="shared" si="59"/>
        <v>0.00475175781279621</v>
      </c>
      <c r="AH282" s="1">
        <f t="shared" si="60"/>
        <v>-2.32314570254845</v>
      </c>
      <c r="AI282" s="1">
        <f t="shared" si="61"/>
        <v>0.389557858009694</v>
      </c>
    </row>
    <row r="283" s="1" customFormat="1" spans="1:35">
      <c r="A283" s="1">
        <v>201</v>
      </c>
      <c r="B283" s="1">
        <v>88</v>
      </c>
      <c r="C283" s="1">
        <v>113</v>
      </c>
      <c r="D283" s="1">
        <v>8.0663</v>
      </c>
      <c r="E283" s="1">
        <v>0</v>
      </c>
      <c r="F283" s="1">
        <v>0.006000000052</v>
      </c>
      <c r="G283" s="1">
        <v>-2.2218</v>
      </c>
      <c r="H283" s="1">
        <v>0.0001273962944</v>
      </c>
      <c r="I283" s="1">
        <v>-3.8948</v>
      </c>
      <c r="J283" s="1" t="s">
        <v>443</v>
      </c>
      <c r="K283" s="1" t="s">
        <v>427</v>
      </c>
      <c r="L283" s="1" t="s">
        <v>413</v>
      </c>
      <c r="M283" s="1" t="s">
        <v>413</v>
      </c>
      <c r="N283" s="1">
        <f t="shared" si="50"/>
        <v>0.0212327155493165</v>
      </c>
      <c r="O283" s="1">
        <f t="shared" si="51"/>
        <v>-1.67299445836984</v>
      </c>
      <c r="P283" s="1">
        <f t="shared" si="52"/>
        <v>22.7042596935742</v>
      </c>
      <c r="Q283" s="1">
        <f t="shared" si="53"/>
        <v>30.9845709724566</v>
      </c>
      <c r="R283" s="1">
        <f t="shared" si="54"/>
        <v>3.92039800995025</v>
      </c>
      <c r="S283" s="1">
        <f t="shared" si="55"/>
        <v>119.910259229335</v>
      </c>
      <c r="T283" s="1">
        <f t="shared" si="56"/>
        <v>70.6679660427555</v>
      </c>
      <c r="U283" s="1">
        <f t="shared" si="49"/>
        <v>0</v>
      </c>
      <c r="V283" s="1">
        <v>22.7042596935742</v>
      </c>
      <c r="W283" s="1">
        <v>30.9845709724566</v>
      </c>
      <c r="X283" s="1">
        <v>119.910259229335</v>
      </c>
      <c r="Y283" s="1">
        <v>70.6679660427555</v>
      </c>
      <c r="Z283" s="1">
        <v>0</v>
      </c>
      <c r="AA283" s="1">
        <v>-1.67299445836984</v>
      </c>
      <c r="AB283" s="1">
        <v>0.0421</v>
      </c>
      <c r="AC283" s="1">
        <f t="shared" si="57"/>
        <v>-1.37571790416433</v>
      </c>
      <c r="AD283" s="1">
        <f t="shared" si="58"/>
        <v>0.0883733496803005</v>
      </c>
      <c r="AG283" s="1">
        <f t="shared" si="59"/>
        <v>0.00302604024703088</v>
      </c>
      <c r="AH283" s="1">
        <f t="shared" si="60"/>
        <v>-2.51912530005798</v>
      </c>
      <c r="AI283" s="1">
        <f t="shared" si="61"/>
        <v>0.0884023340545674</v>
      </c>
    </row>
    <row r="284" s="1" customFormat="1" spans="1:35">
      <c r="A284" s="1">
        <v>199</v>
      </c>
      <c r="B284" s="2">
        <v>85</v>
      </c>
      <c r="C284" s="1">
        <v>114</v>
      </c>
      <c r="D284" s="1">
        <v>6.7783</v>
      </c>
      <c r="E284" s="1">
        <v>0</v>
      </c>
      <c r="F284" s="1">
        <v>7.834821224</v>
      </c>
      <c r="G284" s="1">
        <v>0.894</v>
      </c>
      <c r="H284" s="1">
        <v>0.2276176311</v>
      </c>
      <c r="I284" s="1">
        <v>-0.6428</v>
      </c>
      <c r="J284" s="1" t="s">
        <v>444</v>
      </c>
      <c r="K284" s="1" t="s">
        <v>429</v>
      </c>
      <c r="L284" s="1" t="s">
        <v>382</v>
      </c>
      <c r="M284" s="1" t="s">
        <v>382</v>
      </c>
      <c r="N284" s="1">
        <f t="shared" si="50"/>
        <v>0.0290520516795904</v>
      </c>
      <c r="O284" s="1">
        <f t="shared" si="51"/>
        <v>-1.53682319196001</v>
      </c>
      <c r="P284" s="1">
        <f t="shared" si="52"/>
        <v>22.2767403174071</v>
      </c>
      <c r="Q284" s="1">
        <f t="shared" si="53"/>
        <v>32.6481466506455</v>
      </c>
      <c r="R284" s="1">
        <f t="shared" si="54"/>
        <v>3.91959798994975</v>
      </c>
      <c r="S284" s="1">
        <f t="shared" si="55"/>
        <v>126.231707846234</v>
      </c>
      <c r="T284" s="1">
        <f t="shared" si="56"/>
        <v>69.3247026499914</v>
      </c>
      <c r="U284" s="1">
        <f t="shared" si="49"/>
        <v>0</v>
      </c>
      <c r="V284" s="1">
        <v>22.2767403174071</v>
      </c>
      <c r="W284" s="1">
        <v>32.6481466506455</v>
      </c>
      <c r="X284" s="1">
        <v>126.231707846234</v>
      </c>
      <c r="Y284" s="1">
        <v>69.3247026499914</v>
      </c>
      <c r="Z284" s="1">
        <v>0</v>
      </c>
      <c r="AA284" s="1">
        <v>-1.53682319196001</v>
      </c>
      <c r="AB284" s="1">
        <v>0.0274</v>
      </c>
      <c r="AC284" s="1">
        <f t="shared" si="57"/>
        <v>-1.56224943717961</v>
      </c>
      <c r="AD284" s="1">
        <f t="shared" si="58"/>
        <v>0.00064649394596734</v>
      </c>
      <c r="AG284" s="1">
        <f t="shared" si="59"/>
        <v>8.30721281386861</v>
      </c>
      <c r="AH284" s="1">
        <f t="shared" si="60"/>
        <v>0.919455336347619</v>
      </c>
      <c r="AI284" s="1">
        <f t="shared" si="61"/>
        <v>0.000647974148570395</v>
      </c>
    </row>
    <row r="285" s="1" customFormat="1" spans="1:35">
      <c r="A285" s="1">
        <v>199</v>
      </c>
      <c r="B285" s="2">
        <v>85</v>
      </c>
      <c r="C285" s="1">
        <v>114</v>
      </c>
      <c r="D285" s="1">
        <v>7.0223</v>
      </c>
      <c r="E285" s="1">
        <v>5</v>
      </c>
      <c r="F285" s="1">
        <v>27.29999924</v>
      </c>
      <c r="G285" s="1">
        <v>1.4362</v>
      </c>
      <c r="H285" s="1">
        <v>0.7517863406</v>
      </c>
      <c r="I285" s="1">
        <v>-0.1239</v>
      </c>
      <c r="J285" s="1" t="s">
        <v>445</v>
      </c>
      <c r="K285" s="1" t="s">
        <v>429</v>
      </c>
      <c r="L285" s="1" t="s">
        <v>239</v>
      </c>
      <c r="M285" s="1" t="s">
        <v>382</v>
      </c>
      <c r="N285" s="1">
        <f t="shared" si="50"/>
        <v>0.0275379619607638</v>
      </c>
      <c r="O285" s="1">
        <f t="shared" si="51"/>
        <v>-1.56006820430953</v>
      </c>
      <c r="P285" s="1">
        <f t="shared" si="52"/>
        <v>22.2767403174071</v>
      </c>
      <c r="Q285" s="1">
        <f t="shared" si="53"/>
        <v>32.0759284607596</v>
      </c>
      <c r="R285" s="1">
        <f t="shared" si="54"/>
        <v>3.91959798994975</v>
      </c>
      <c r="S285" s="1">
        <f t="shared" si="55"/>
        <v>124.019267423722</v>
      </c>
      <c r="T285" s="1">
        <f t="shared" si="56"/>
        <v>69.3247026499914</v>
      </c>
      <c r="U285" s="1">
        <f t="shared" si="49"/>
        <v>5.47722557505166</v>
      </c>
      <c r="V285" s="1">
        <v>22.2767403174071</v>
      </c>
      <c r="W285" s="1">
        <v>32.0759284607596</v>
      </c>
      <c r="X285" s="1">
        <v>124.019267423722</v>
      </c>
      <c r="Y285" s="1">
        <v>69.3247026499914</v>
      </c>
      <c r="Z285" s="1">
        <v>5.47722557505166</v>
      </c>
      <c r="AA285" s="1">
        <v>-1.56006820430953</v>
      </c>
      <c r="AB285" s="1">
        <v>0.0174</v>
      </c>
      <c r="AC285" s="1">
        <f t="shared" si="57"/>
        <v>-1.7594507517174</v>
      </c>
      <c r="AD285" s="1">
        <f t="shared" si="58"/>
        <v>0.0397534002108516</v>
      </c>
      <c r="AG285" s="1">
        <f t="shared" si="59"/>
        <v>43.2061115287356</v>
      </c>
      <c r="AH285" s="1">
        <f t="shared" si="60"/>
        <v>1.63554518235838</v>
      </c>
      <c r="AI285" s="1">
        <f t="shared" si="61"/>
        <v>0.0397385017294954</v>
      </c>
    </row>
    <row r="286" s="1" customFormat="1" spans="1:35">
      <c r="A286" s="1">
        <v>201</v>
      </c>
      <c r="B286" s="1">
        <v>87</v>
      </c>
      <c r="C286" s="1">
        <v>114</v>
      </c>
      <c r="D286" s="1">
        <v>7.5193</v>
      </c>
      <c r="E286" s="1">
        <v>0</v>
      </c>
      <c r="F286" s="1">
        <v>0.06279999763</v>
      </c>
      <c r="G286" s="1">
        <v>-1.202</v>
      </c>
      <c r="H286" s="1">
        <v>0.002903200811</v>
      </c>
      <c r="I286" s="1">
        <v>-2.5371</v>
      </c>
      <c r="J286" s="1" t="s">
        <v>446</v>
      </c>
      <c r="K286" s="1" t="s">
        <v>433</v>
      </c>
      <c r="L286" s="1" t="s">
        <v>316</v>
      </c>
      <c r="M286" s="1" t="s">
        <v>316</v>
      </c>
      <c r="N286" s="1">
        <f t="shared" si="50"/>
        <v>0.0462293140217114</v>
      </c>
      <c r="O286" s="1">
        <f t="shared" si="51"/>
        <v>-1.33508255083611</v>
      </c>
      <c r="P286" s="1">
        <f t="shared" si="52"/>
        <v>22.5748896393893</v>
      </c>
      <c r="Q286" s="1">
        <f t="shared" si="53"/>
        <v>31.7271123459714</v>
      </c>
      <c r="R286" s="1">
        <f t="shared" si="54"/>
        <v>3.92039800995025</v>
      </c>
      <c r="S286" s="1">
        <f t="shared" si="55"/>
        <v>122.751072473116</v>
      </c>
      <c r="T286" s="1">
        <f t="shared" si="56"/>
        <v>70.2559044189819</v>
      </c>
      <c r="U286" s="1">
        <f t="shared" si="49"/>
        <v>0</v>
      </c>
      <c r="V286" s="1">
        <v>22.5748896393893</v>
      </c>
      <c r="W286" s="1">
        <v>31.7271123459714</v>
      </c>
      <c r="X286" s="1">
        <v>122.751072473116</v>
      </c>
      <c r="Y286" s="1">
        <v>70.2559044189819</v>
      </c>
      <c r="Z286" s="1">
        <v>0</v>
      </c>
      <c r="AA286" s="1">
        <v>-1.33508255083611</v>
      </c>
      <c r="AB286" s="1">
        <v>0.0344</v>
      </c>
      <c r="AC286" s="1">
        <f t="shared" si="57"/>
        <v>-1.46344155742847</v>
      </c>
      <c r="AD286" s="1">
        <f t="shared" si="58"/>
        <v>0.0164760345733775</v>
      </c>
      <c r="AG286" s="1">
        <f t="shared" si="59"/>
        <v>0.0843953724127907</v>
      </c>
      <c r="AH286" s="1">
        <f t="shared" si="60"/>
        <v>-1.07368136606022</v>
      </c>
      <c r="AI286" s="1">
        <f t="shared" si="61"/>
        <v>0.0164656718161718</v>
      </c>
    </row>
    <row r="287" s="1" customFormat="1" spans="1:35">
      <c r="A287" s="1">
        <v>201</v>
      </c>
      <c r="B287" s="1">
        <v>87</v>
      </c>
      <c r="C287" s="1">
        <v>114</v>
      </c>
      <c r="D287" s="1">
        <v>7.6013</v>
      </c>
      <c r="E287" s="1">
        <v>0</v>
      </c>
      <c r="F287" s="1">
        <v>0.01700000092</v>
      </c>
      <c r="G287" s="1">
        <v>-1.7696</v>
      </c>
      <c r="H287" s="1">
        <v>0.001545796486</v>
      </c>
      <c r="I287" s="1">
        <v>-2.8108</v>
      </c>
      <c r="J287" s="1" t="s">
        <v>447</v>
      </c>
      <c r="K287" s="1" t="s">
        <v>434</v>
      </c>
      <c r="L287" s="1" t="s">
        <v>239</v>
      </c>
      <c r="M287" s="1" t="s">
        <v>239</v>
      </c>
      <c r="N287" s="1">
        <f t="shared" si="50"/>
        <v>0.0909292001379492</v>
      </c>
      <c r="O287" s="1">
        <f t="shared" si="51"/>
        <v>-1.04129662918328</v>
      </c>
      <c r="P287" s="1">
        <f t="shared" si="52"/>
        <v>22.5748896393893</v>
      </c>
      <c r="Q287" s="1">
        <f t="shared" si="53"/>
        <v>31.5555181679743</v>
      </c>
      <c r="R287" s="1">
        <f t="shared" si="54"/>
        <v>3.92039800995025</v>
      </c>
      <c r="S287" s="1">
        <f t="shared" si="55"/>
        <v>122.087180683986</v>
      </c>
      <c r="T287" s="1">
        <f t="shared" si="56"/>
        <v>70.2559044189819</v>
      </c>
      <c r="U287" s="1">
        <f t="shared" si="49"/>
        <v>0</v>
      </c>
      <c r="V287" s="1">
        <v>22.5748896393893</v>
      </c>
      <c r="W287" s="1">
        <v>31.5555181679743</v>
      </c>
      <c r="X287" s="1">
        <v>122.087180683986</v>
      </c>
      <c r="Y287" s="1">
        <v>70.2559044189819</v>
      </c>
      <c r="Z287" s="1">
        <v>0</v>
      </c>
      <c r="AA287" s="1">
        <v>-1.04129662918328</v>
      </c>
      <c r="AB287" s="1">
        <v>0.0342</v>
      </c>
      <c r="AC287" s="1">
        <f t="shared" si="57"/>
        <v>-1.46597389394386</v>
      </c>
      <c r="AD287" s="1">
        <f t="shared" si="58"/>
        <v>0.180350779204532</v>
      </c>
      <c r="AG287" s="1">
        <f t="shared" si="59"/>
        <v>0.0451987276608187</v>
      </c>
      <c r="AH287" s="1">
        <f t="shared" si="60"/>
        <v>-1.34487379035815</v>
      </c>
      <c r="AI287" s="1">
        <f t="shared" si="61"/>
        <v>0.180392353156733</v>
      </c>
    </row>
    <row r="288" s="1" customFormat="1" spans="1:35">
      <c r="A288" s="1">
        <v>199</v>
      </c>
      <c r="B288" s="2">
        <v>84</v>
      </c>
      <c r="C288" s="1">
        <v>115</v>
      </c>
      <c r="D288" s="1">
        <v>6.0753</v>
      </c>
      <c r="E288" s="1">
        <v>0</v>
      </c>
      <c r="F288" s="1">
        <v>4358.565918</v>
      </c>
      <c r="G288" s="1">
        <v>3.6393</v>
      </c>
      <c r="H288" s="1">
        <v>69.26453188</v>
      </c>
      <c r="I288" s="1">
        <v>1.8405</v>
      </c>
      <c r="J288" s="1" t="s">
        <v>448</v>
      </c>
      <c r="K288" s="1" t="s">
        <v>449</v>
      </c>
      <c r="L288" s="1" t="s">
        <v>422</v>
      </c>
      <c r="M288" s="1" t="s">
        <v>375</v>
      </c>
      <c r="N288" s="1">
        <f t="shared" si="50"/>
        <v>0.0158915875503801</v>
      </c>
      <c r="O288" s="1">
        <f t="shared" si="51"/>
        <v>-1.7988327151318</v>
      </c>
      <c r="P288" s="1">
        <f t="shared" si="52"/>
        <v>22.1453129738185</v>
      </c>
      <c r="Q288" s="1">
        <f t="shared" si="53"/>
        <v>34.0796732261856</v>
      </c>
      <c r="R288" s="1">
        <f t="shared" si="54"/>
        <v>3.91959798994975</v>
      </c>
      <c r="S288" s="1">
        <f t="shared" si="55"/>
        <v>131.728803462371</v>
      </c>
      <c r="T288" s="1">
        <f t="shared" si="56"/>
        <v>68.9058184365239</v>
      </c>
      <c r="U288" s="1">
        <f t="shared" si="49"/>
        <v>0</v>
      </c>
      <c r="V288" s="1">
        <v>22.1453129738185</v>
      </c>
      <c r="W288" s="1">
        <v>34.0796732261856</v>
      </c>
      <c r="X288" s="1">
        <v>131.728803462371</v>
      </c>
      <c r="Y288" s="1">
        <v>68.9058184365239</v>
      </c>
      <c r="Z288" s="1">
        <v>0</v>
      </c>
      <c r="AA288" s="1">
        <v>-1.7988327151318</v>
      </c>
      <c r="AB288" s="1">
        <v>0.0241</v>
      </c>
      <c r="AC288" s="1">
        <f t="shared" si="57"/>
        <v>-1.61798295742513</v>
      </c>
      <c r="AD288" s="1">
        <f t="shared" si="58"/>
        <v>0.0327066348625606</v>
      </c>
      <c r="AG288" s="1">
        <f t="shared" si="59"/>
        <v>2874.0469659751</v>
      </c>
      <c r="AH288" s="1">
        <f t="shared" si="60"/>
        <v>3.45849386083967</v>
      </c>
      <c r="AI288" s="1">
        <f t="shared" si="61"/>
        <v>0.0326908599580646</v>
      </c>
    </row>
    <row r="289" s="1" customFormat="1" spans="1:35">
      <c r="A289" s="1">
        <v>199</v>
      </c>
      <c r="B289" s="2">
        <v>84</v>
      </c>
      <c r="C289" s="1">
        <v>115</v>
      </c>
      <c r="D289" s="1">
        <v>6.1833</v>
      </c>
      <c r="E289" s="1">
        <v>0</v>
      </c>
      <c r="F289" s="1">
        <v>1038.174316</v>
      </c>
      <c r="G289" s="1">
        <v>3.0163</v>
      </c>
      <c r="H289" s="1">
        <v>22.82883944</v>
      </c>
      <c r="I289" s="1">
        <v>1.3585</v>
      </c>
      <c r="J289" s="1" t="s">
        <v>450</v>
      </c>
      <c r="K289" s="1" t="s">
        <v>451</v>
      </c>
      <c r="L289" s="1" t="s">
        <v>452</v>
      </c>
      <c r="M289" s="1" t="s">
        <v>386</v>
      </c>
      <c r="N289" s="1">
        <f t="shared" si="50"/>
        <v>0.0219894087998224</v>
      </c>
      <c r="O289" s="1">
        <f t="shared" si="51"/>
        <v>-1.65778644678411</v>
      </c>
      <c r="P289" s="1">
        <f t="shared" si="52"/>
        <v>22.1453129738185</v>
      </c>
      <c r="Q289" s="1">
        <f t="shared" si="53"/>
        <v>33.7807375165234</v>
      </c>
      <c r="R289" s="1">
        <f t="shared" si="54"/>
        <v>3.91959798994975</v>
      </c>
      <c r="S289" s="1">
        <f t="shared" si="55"/>
        <v>130.573321627653</v>
      </c>
      <c r="T289" s="1">
        <f t="shared" si="56"/>
        <v>68.9058184365239</v>
      </c>
      <c r="U289" s="1">
        <f t="shared" ref="U289:U352" si="62">SQRT(E289*(E289+1))</f>
        <v>0</v>
      </c>
      <c r="V289" s="1">
        <v>22.1453129738185</v>
      </c>
      <c r="W289" s="1">
        <v>33.7807375165234</v>
      </c>
      <c r="X289" s="1">
        <v>130.573321627653</v>
      </c>
      <c r="Y289" s="1">
        <v>68.9058184365239</v>
      </c>
      <c r="Z289" s="1">
        <v>0</v>
      </c>
      <c r="AA289" s="1">
        <v>-1.65778644678411</v>
      </c>
      <c r="AB289" s="1">
        <v>0.0237</v>
      </c>
      <c r="AC289" s="1">
        <f t="shared" si="57"/>
        <v>-1.6252516539899</v>
      </c>
      <c r="AD289" s="1">
        <f t="shared" si="58"/>
        <v>0.00105851274216242</v>
      </c>
      <c r="AG289" s="1">
        <f t="shared" si="59"/>
        <v>963.242170464135</v>
      </c>
      <c r="AH289" s="1">
        <f t="shared" si="60"/>
        <v>2.983735487617</v>
      </c>
      <c r="AI289" s="1">
        <f t="shared" si="61"/>
        <v>0.00106044746674281</v>
      </c>
    </row>
    <row r="290" s="1" customFormat="1" spans="1:35">
      <c r="A290" s="1">
        <v>203</v>
      </c>
      <c r="B290" s="1">
        <v>88</v>
      </c>
      <c r="C290" s="1">
        <v>115</v>
      </c>
      <c r="D290" s="1">
        <v>7.7353</v>
      </c>
      <c r="E290" s="1">
        <v>0</v>
      </c>
      <c r="F290" s="1">
        <v>0.03599999845</v>
      </c>
      <c r="G290" s="1">
        <v>-1.4437</v>
      </c>
      <c r="H290" s="1">
        <v>0.001294087806</v>
      </c>
      <c r="I290" s="1">
        <v>-2.888</v>
      </c>
      <c r="J290" s="1" t="s">
        <v>453</v>
      </c>
      <c r="K290" s="1" t="s">
        <v>454</v>
      </c>
      <c r="L290" s="1" t="s">
        <v>360</v>
      </c>
      <c r="M290" s="1" t="s">
        <v>360</v>
      </c>
      <c r="N290" s="1">
        <f t="shared" si="50"/>
        <v>0.0359468850477131</v>
      </c>
      <c r="O290" s="1">
        <f t="shared" si="51"/>
        <v>-1.44433873713649</v>
      </c>
      <c r="P290" s="1">
        <f t="shared" si="52"/>
        <v>22.7417567045852</v>
      </c>
      <c r="Q290" s="1">
        <f t="shared" si="53"/>
        <v>31.6405548935792</v>
      </c>
      <c r="R290" s="1">
        <f t="shared" si="54"/>
        <v>3.92118226600985</v>
      </c>
      <c r="S290" s="1">
        <f t="shared" si="55"/>
        <v>122.461163394648</v>
      </c>
      <c r="T290" s="1">
        <f t="shared" si="56"/>
        <v>70.7686096948224</v>
      </c>
      <c r="U290" s="1">
        <f t="shared" si="62"/>
        <v>0</v>
      </c>
      <c r="V290" s="1">
        <v>22.7417567045852</v>
      </c>
      <c r="W290" s="1">
        <v>31.6405548935792</v>
      </c>
      <c r="X290" s="1">
        <v>122.461163394648</v>
      </c>
      <c r="Y290" s="1">
        <v>70.7686096948224</v>
      </c>
      <c r="Z290" s="1">
        <v>0</v>
      </c>
      <c r="AA290" s="1">
        <v>-1.44433873713649</v>
      </c>
      <c r="AB290" s="1">
        <v>0.0364</v>
      </c>
      <c r="AC290" s="1">
        <f t="shared" si="57"/>
        <v>-1.43889861635094</v>
      </c>
      <c r="AD290" s="1">
        <f t="shared" si="58"/>
        <v>2.95949141613285e-5</v>
      </c>
      <c r="AG290" s="1">
        <f t="shared" si="59"/>
        <v>0.0355518628021978</v>
      </c>
      <c r="AH290" s="1">
        <f t="shared" si="60"/>
        <v>-1.44913763871704</v>
      </c>
      <c r="AI290" s="1">
        <f t="shared" si="61"/>
        <v>2.95679148171038e-5</v>
      </c>
    </row>
    <row r="291" s="1" customFormat="1" spans="1:35">
      <c r="A291" s="1">
        <v>203</v>
      </c>
      <c r="B291" s="1">
        <v>88</v>
      </c>
      <c r="C291" s="1">
        <v>115</v>
      </c>
      <c r="D291" s="1">
        <v>7.7633</v>
      </c>
      <c r="E291" s="1">
        <v>0</v>
      </c>
      <c r="F291" s="1">
        <v>0.02500000037</v>
      </c>
      <c r="G291" s="1">
        <v>-1.6021</v>
      </c>
      <c r="H291" s="1">
        <v>0.001048313629</v>
      </c>
      <c r="I291" s="1">
        <v>-2.9795</v>
      </c>
      <c r="J291" s="1" t="s">
        <v>455</v>
      </c>
      <c r="K291" s="1" t="s">
        <v>456</v>
      </c>
      <c r="L291" s="1" t="s">
        <v>413</v>
      </c>
      <c r="M291" s="1" t="s">
        <v>413</v>
      </c>
      <c r="N291" s="1">
        <f t="shared" si="50"/>
        <v>0.0419325445393983</v>
      </c>
      <c r="O291" s="1">
        <f t="shared" si="51"/>
        <v>-1.37744878305577</v>
      </c>
      <c r="P291" s="1">
        <f t="shared" si="52"/>
        <v>22.7417567045852</v>
      </c>
      <c r="Q291" s="1">
        <f t="shared" si="53"/>
        <v>31.5834441410774</v>
      </c>
      <c r="R291" s="1">
        <f t="shared" si="54"/>
        <v>3.92118226600985</v>
      </c>
      <c r="S291" s="1">
        <f t="shared" si="55"/>
        <v>122.240122732838</v>
      </c>
      <c r="T291" s="1">
        <f t="shared" si="56"/>
        <v>70.7686096948224</v>
      </c>
      <c r="U291" s="1">
        <f t="shared" si="62"/>
        <v>0</v>
      </c>
      <c r="V291" s="1">
        <v>22.7417567045852</v>
      </c>
      <c r="W291" s="1">
        <v>31.5834441410774</v>
      </c>
      <c r="X291" s="1">
        <v>122.240122732838</v>
      </c>
      <c r="Y291" s="1">
        <v>70.7686096948224</v>
      </c>
      <c r="Z291" s="1">
        <v>0</v>
      </c>
      <c r="AA291" s="1">
        <v>-1.37744878305577</v>
      </c>
      <c r="AB291" s="1">
        <v>0.0364</v>
      </c>
      <c r="AC291" s="1">
        <f t="shared" si="57"/>
        <v>-1.43889861635094</v>
      </c>
      <c r="AD291" s="1">
        <f t="shared" si="58"/>
        <v>0.00377608201200468</v>
      </c>
      <c r="AG291" s="1">
        <f t="shared" si="59"/>
        <v>0.0287998249725275</v>
      </c>
      <c r="AH291" s="1">
        <f t="shared" si="60"/>
        <v>-1.54061015160523</v>
      </c>
      <c r="AI291" s="1">
        <f t="shared" si="61"/>
        <v>0.00378100145561179</v>
      </c>
    </row>
    <row r="292" s="1" customFormat="1" spans="1:35">
      <c r="A292" s="1">
        <v>201</v>
      </c>
      <c r="B292" s="2">
        <v>85</v>
      </c>
      <c r="C292" s="1">
        <v>116</v>
      </c>
      <c r="D292" s="1">
        <v>6.4733</v>
      </c>
      <c r="E292" s="1">
        <v>0</v>
      </c>
      <c r="F292" s="1">
        <v>118.8284531</v>
      </c>
      <c r="G292" s="1">
        <v>2.0749</v>
      </c>
      <c r="H292" s="1">
        <v>3.207161618</v>
      </c>
      <c r="I292" s="1">
        <v>0.5061</v>
      </c>
      <c r="J292" s="1" t="s">
        <v>457</v>
      </c>
      <c r="K292" s="1" t="s">
        <v>458</v>
      </c>
      <c r="L292" s="1" t="s">
        <v>316</v>
      </c>
      <c r="M292" s="1" t="s">
        <v>316</v>
      </c>
      <c r="N292" s="1">
        <f t="shared" si="50"/>
        <v>0.026989845734178</v>
      </c>
      <c r="O292" s="1">
        <f t="shared" si="51"/>
        <v>-1.56879959773273</v>
      </c>
      <c r="P292" s="1">
        <f t="shared" si="52"/>
        <v>22.3138994849691</v>
      </c>
      <c r="Q292" s="1">
        <f t="shared" si="53"/>
        <v>33.4084293558448</v>
      </c>
      <c r="R292" s="1">
        <f t="shared" si="54"/>
        <v>3.92039800995025</v>
      </c>
      <c r="S292" s="1">
        <f t="shared" si="55"/>
        <v>129.184467925939</v>
      </c>
      <c r="T292" s="1">
        <f t="shared" si="56"/>
        <v>69.4244443114042</v>
      </c>
      <c r="U292" s="1">
        <f t="shared" si="62"/>
        <v>0</v>
      </c>
      <c r="V292" s="1">
        <v>22.3138994849691</v>
      </c>
      <c r="W292" s="1">
        <v>33.4084293558448</v>
      </c>
      <c r="X292" s="1">
        <v>129.184467925939</v>
      </c>
      <c r="Y292" s="1">
        <v>69.4244443114042</v>
      </c>
      <c r="Z292" s="1">
        <v>0</v>
      </c>
      <c r="AA292" s="1">
        <v>-1.56879959773273</v>
      </c>
      <c r="AB292" s="1">
        <v>0.0241</v>
      </c>
      <c r="AC292" s="1">
        <f t="shared" si="57"/>
        <v>-1.61798295742513</v>
      </c>
      <c r="AD292" s="1">
        <f t="shared" si="58"/>
        <v>0.00241900287063216</v>
      </c>
      <c r="AG292" s="1">
        <f t="shared" si="59"/>
        <v>133.077245560166</v>
      </c>
      <c r="AH292" s="1">
        <f t="shared" si="60"/>
        <v>2.12410380323976</v>
      </c>
      <c r="AI292" s="1">
        <f t="shared" si="61"/>
        <v>0.00242101425325732</v>
      </c>
    </row>
    <row r="293" s="1" customFormat="1" spans="1:35">
      <c r="A293" s="1">
        <v>203</v>
      </c>
      <c r="B293" s="1">
        <v>87</v>
      </c>
      <c r="C293" s="1">
        <v>116</v>
      </c>
      <c r="D293" s="1">
        <v>7.2743</v>
      </c>
      <c r="E293" s="1">
        <v>0</v>
      </c>
      <c r="F293" s="1">
        <v>0.5500000119</v>
      </c>
      <c r="G293" s="1">
        <v>-0.2596</v>
      </c>
      <c r="H293" s="1">
        <v>0.01877690932</v>
      </c>
      <c r="I293" s="1">
        <v>-1.7264</v>
      </c>
      <c r="J293" s="1" t="s">
        <v>459</v>
      </c>
      <c r="K293" s="1" t="s">
        <v>444</v>
      </c>
      <c r="L293" s="1" t="s">
        <v>460</v>
      </c>
      <c r="M293" s="1" t="s">
        <v>382</v>
      </c>
      <c r="N293" s="1">
        <f t="shared" si="50"/>
        <v>0.0341398343886109</v>
      </c>
      <c r="O293" s="1">
        <f t="shared" si="51"/>
        <v>-1.46673858996665</v>
      </c>
      <c r="P293" s="1">
        <f t="shared" si="52"/>
        <v>22.6121729904787</v>
      </c>
      <c r="Q293" s="1">
        <f t="shared" si="53"/>
        <v>32.2569758218934</v>
      </c>
      <c r="R293" s="1">
        <f t="shared" si="54"/>
        <v>3.92118226600985</v>
      </c>
      <c r="S293" s="1">
        <f t="shared" si="55"/>
        <v>124.813577763973</v>
      </c>
      <c r="T293" s="1">
        <f t="shared" si="56"/>
        <v>70.3559612225937</v>
      </c>
      <c r="U293" s="1">
        <f t="shared" si="62"/>
        <v>0</v>
      </c>
      <c r="V293" s="1">
        <v>22.6121729904787</v>
      </c>
      <c r="W293" s="1">
        <v>32.2569758218934</v>
      </c>
      <c r="X293" s="1">
        <v>124.813577763973</v>
      </c>
      <c r="Y293" s="1">
        <v>70.3559612225937</v>
      </c>
      <c r="Z293" s="1">
        <v>0</v>
      </c>
      <c r="AA293" s="1">
        <v>-1.46673858996665</v>
      </c>
      <c r="AB293" s="1">
        <v>0.0297</v>
      </c>
      <c r="AC293" s="1">
        <f t="shared" si="57"/>
        <v>-1.52724355068279</v>
      </c>
      <c r="AD293" s="1">
        <f t="shared" si="58"/>
        <v>0.00366085027126136</v>
      </c>
      <c r="AG293" s="1">
        <f t="shared" si="59"/>
        <v>0.632219169023569</v>
      </c>
      <c r="AH293" s="1">
        <f t="shared" si="60"/>
        <v>-0.199132340393069</v>
      </c>
      <c r="AI293" s="1">
        <f t="shared" si="61"/>
        <v>0.00365633785833962</v>
      </c>
    </row>
    <row r="294" s="1" customFormat="1" spans="1:35">
      <c r="A294" s="1">
        <v>203</v>
      </c>
      <c r="B294" s="1">
        <v>87</v>
      </c>
      <c r="C294" s="1">
        <v>116</v>
      </c>
      <c r="D294" s="1">
        <v>7.3913</v>
      </c>
      <c r="E294" s="1">
        <v>0</v>
      </c>
      <c r="F294" s="1">
        <v>0.2107843161</v>
      </c>
      <c r="G294" s="1">
        <v>-0.6762</v>
      </c>
      <c r="H294" s="1">
        <v>0.007306456419</v>
      </c>
      <c r="I294" s="1">
        <v>-2.1363</v>
      </c>
      <c r="J294" s="1" t="s">
        <v>461</v>
      </c>
      <c r="K294" s="1" t="s">
        <v>445</v>
      </c>
      <c r="L294" s="1" t="s">
        <v>239</v>
      </c>
      <c r="M294" s="1" t="s">
        <v>239</v>
      </c>
      <c r="N294" s="1">
        <f t="shared" si="50"/>
        <v>0.0346631882019803</v>
      </c>
      <c r="O294" s="1">
        <f t="shared" si="51"/>
        <v>-1.46013149485785</v>
      </c>
      <c r="P294" s="1">
        <f t="shared" si="52"/>
        <v>22.6121729904787</v>
      </c>
      <c r="Q294" s="1">
        <f t="shared" si="53"/>
        <v>32.0006527878433</v>
      </c>
      <c r="R294" s="1">
        <f t="shared" si="54"/>
        <v>3.92118226600985</v>
      </c>
      <c r="S294" s="1">
        <f t="shared" si="55"/>
        <v>123.82177384783</v>
      </c>
      <c r="T294" s="1">
        <f t="shared" si="56"/>
        <v>70.3559612225937</v>
      </c>
      <c r="U294" s="1">
        <f t="shared" si="62"/>
        <v>0</v>
      </c>
      <c r="V294" s="1">
        <v>22.6121729904787</v>
      </c>
      <c r="W294" s="1">
        <v>32.0006527878433</v>
      </c>
      <c r="X294" s="1">
        <v>123.82177384783</v>
      </c>
      <c r="Y294" s="1">
        <v>70.3559612225937</v>
      </c>
      <c r="Z294" s="1">
        <v>0</v>
      </c>
      <c r="AA294" s="1">
        <v>-1.46013149485785</v>
      </c>
      <c r="AB294" s="1">
        <v>0.0295</v>
      </c>
      <c r="AC294" s="1">
        <f t="shared" si="57"/>
        <v>-1.53017798402184</v>
      </c>
      <c r="AD294" s="1">
        <f t="shared" si="58"/>
        <v>0.00490651064420054</v>
      </c>
      <c r="AG294" s="1">
        <f t="shared" si="59"/>
        <v>0.247676488779661</v>
      </c>
      <c r="AH294" s="1">
        <f t="shared" si="60"/>
        <v>-0.606115217789946</v>
      </c>
      <c r="AI294" s="1">
        <f t="shared" si="61"/>
        <v>0.00491187669743075</v>
      </c>
    </row>
    <row r="295" s="1" customFormat="1" spans="1:35">
      <c r="A295" s="1">
        <v>205</v>
      </c>
      <c r="B295" s="1">
        <v>89</v>
      </c>
      <c r="C295" s="1">
        <v>116</v>
      </c>
      <c r="D295" s="1">
        <v>7.8953</v>
      </c>
      <c r="E295" s="1">
        <v>3</v>
      </c>
      <c r="F295" s="1">
        <v>0.07999999821</v>
      </c>
      <c r="G295" s="1">
        <v>-1.0969</v>
      </c>
      <c r="H295" s="1">
        <v>0.003291535846</v>
      </c>
      <c r="I295" s="1">
        <v>-2.4826</v>
      </c>
      <c r="J295" s="1" t="s">
        <v>462</v>
      </c>
      <c r="K295" s="1" t="s">
        <v>463</v>
      </c>
      <c r="L295" s="1" t="s">
        <v>391</v>
      </c>
      <c r="M295" s="1" t="s">
        <v>413</v>
      </c>
      <c r="N295" s="1">
        <f t="shared" si="50"/>
        <v>0.0411441989956014</v>
      </c>
      <c r="O295" s="1">
        <f t="shared" si="51"/>
        <v>-1.38569138819886</v>
      </c>
      <c r="P295" s="1">
        <f t="shared" si="52"/>
        <v>22.9080073349334</v>
      </c>
      <c r="Q295" s="1">
        <f t="shared" si="53"/>
        <v>31.6742024546178</v>
      </c>
      <c r="R295" s="1">
        <f t="shared" si="54"/>
        <v>3.92195121951219</v>
      </c>
      <c r="S295" s="1">
        <f t="shared" si="55"/>
        <v>122.63544852305</v>
      </c>
      <c r="T295" s="1">
        <f t="shared" si="56"/>
        <v>71.2792204616758</v>
      </c>
      <c r="U295" s="1">
        <f t="shared" si="62"/>
        <v>3.46410161513775</v>
      </c>
      <c r="V295" s="1">
        <v>22.9080073349334</v>
      </c>
      <c r="W295" s="1">
        <v>31.6742024546178</v>
      </c>
      <c r="X295" s="1">
        <v>122.63544852305</v>
      </c>
      <c r="Y295" s="1">
        <v>71.2792204616758</v>
      </c>
      <c r="Z295" s="1">
        <v>3.46410161513775</v>
      </c>
      <c r="AA295" s="1">
        <v>-1.38569138819886</v>
      </c>
      <c r="AB295" s="1">
        <v>0.0296</v>
      </c>
      <c r="AC295" s="1">
        <f t="shared" si="57"/>
        <v>-1.52870828894106</v>
      </c>
      <c r="AD295" s="1">
        <f t="shared" si="58"/>
        <v>0.0204538338979047</v>
      </c>
      <c r="AG295" s="1">
        <f t="shared" si="59"/>
        <v>0.111200535337838</v>
      </c>
      <c r="AH295" s="1">
        <f t="shared" si="60"/>
        <v>-0.953893121983194</v>
      </c>
      <c r="AI295" s="1">
        <f t="shared" si="61"/>
        <v>0.0204509671601135</v>
      </c>
    </row>
    <row r="296" s="1" customFormat="1" spans="1:35">
      <c r="A296" s="1">
        <v>201</v>
      </c>
      <c r="B296" s="2">
        <v>84</v>
      </c>
      <c r="C296" s="1">
        <v>117</v>
      </c>
      <c r="D296" s="1">
        <v>5.7993</v>
      </c>
      <c r="E296" s="1">
        <v>0</v>
      </c>
      <c r="F296" s="1">
        <v>82612.53125</v>
      </c>
      <c r="G296" s="1">
        <v>4.917</v>
      </c>
      <c r="H296" s="1">
        <v>1133.719239</v>
      </c>
      <c r="I296" s="1">
        <v>3.0545</v>
      </c>
      <c r="J296" s="1" t="s">
        <v>464</v>
      </c>
      <c r="K296" s="1" t="s">
        <v>465</v>
      </c>
      <c r="L296" s="1" t="s">
        <v>466</v>
      </c>
      <c r="M296" s="1" t="s">
        <v>375</v>
      </c>
      <c r="N296" s="1">
        <f t="shared" si="50"/>
        <v>0.013723332548293</v>
      </c>
      <c r="O296" s="1">
        <f t="shared" si="51"/>
        <v>-1.8625404125659</v>
      </c>
      <c r="P296" s="1">
        <f t="shared" si="52"/>
        <v>22.1822529113401</v>
      </c>
      <c r="Q296" s="1">
        <f t="shared" si="53"/>
        <v>34.8812065024769</v>
      </c>
      <c r="R296" s="1">
        <f t="shared" si="54"/>
        <v>3.92039800995025</v>
      </c>
      <c r="S296" s="1">
        <f t="shared" si="55"/>
        <v>134.84074405604</v>
      </c>
      <c r="T296" s="1">
        <f t="shared" si="56"/>
        <v>69.0049574237701</v>
      </c>
      <c r="U296" s="1">
        <f t="shared" si="62"/>
        <v>0</v>
      </c>
      <c r="V296" s="1">
        <v>22.1822529113401</v>
      </c>
      <c r="W296" s="1">
        <v>34.8812065024769</v>
      </c>
      <c r="X296" s="1">
        <v>134.84074405604</v>
      </c>
      <c r="Y296" s="1">
        <v>69.0049574237701</v>
      </c>
      <c r="Z296" s="1">
        <v>0</v>
      </c>
      <c r="AA296" s="1">
        <v>-1.8625404125659</v>
      </c>
      <c r="AB296" s="1">
        <v>0.0213</v>
      </c>
      <c r="AC296" s="1">
        <f t="shared" si="57"/>
        <v>-1.67162039656126</v>
      </c>
      <c r="AD296" s="1">
        <f t="shared" si="58"/>
        <v>0.0364504525112111</v>
      </c>
      <c r="AG296" s="1">
        <f t="shared" si="59"/>
        <v>53226.2553521127</v>
      </c>
      <c r="AH296" s="1">
        <f t="shared" si="60"/>
        <v>4.72612591315528</v>
      </c>
      <c r="AI296" s="1">
        <f t="shared" si="61"/>
        <v>0.036432917028804</v>
      </c>
    </row>
    <row r="297" s="1" customFormat="1" spans="1:35">
      <c r="A297" s="1">
        <v>201</v>
      </c>
      <c r="B297" s="2">
        <v>84</v>
      </c>
      <c r="C297" s="1">
        <v>117</v>
      </c>
      <c r="D297" s="1">
        <v>5.9043</v>
      </c>
      <c r="E297" s="1">
        <v>0</v>
      </c>
      <c r="F297" s="1">
        <v>21942.85742</v>
      </c>
      <c r="G297" s="1">
        <v>4.3413</v>
      </c>
      <c r="H297" s="1">
        <v>356.3793708</v>
      </c>
      <c r="I297" s="1">
        <v>2.5519</v>
      </c>
      <c r="J297" s="1" t="s">
        <v>467</v>
      </c>
      <c r="K297" s="1" t="s">
        <v>468</v>
      </c>
      <c r="L297" s="1" t="s">
        <v>469</v>
      </c>
      <c r="M297" s="1" t="s">
        <v>358</v>
      </c>
      <c r="N297" s="1">
        <f t="shared" si="50"/>
        <v>0.0162412471620572</v>
      </c>
      <c r="O297" s="1">
        <f t="shared" si="51"/>
        <v>-1.78938062442964</v>
      </c>
      <c r="P297" s="1">
        <f t="shared" si="52"/>
        <v>22.1822529113401</v>
      </c>
      <c r="Q297" s="1">
        <f t="shared" si="53"/>
        <v>34.5696575997462</v>
      </c>
      <c r="R297" s="1">
        <f t="shared" si="54"/>
        <v>3.92039800995025</v>
      </c>
      <c r="S297" s="1">
        <f t="shared" si="55"/>
        <v>133.63638531773</v>
      </c>
      <c r="T297" s="1">
        <f t="shared" si="56"/>
        <v>69.0049574237701</v>
      </c>
      <c r="U297" s="1">
        <f t="shared" si="62"/>
        <v>0</v>
      </c>
      <c r="V297" s="1">
        <v>22.1822529113401</v>
      </c>
      <c r="W297" s="1">
        <v>34.5696575997462</v>
      </c>
      <c r="X297" s="1">
        <v>133.63638531773</v>
      </c>
      <c r="Y297" s="1">
        <v>69.0049574237701</v>
      </c>
      <c r="Z297" s="1">
        <v>0</v>
      </c>
      <c r="AA297" s="1">
        <v>-1.78938062442964</v>
      </c>
      <c r="AB297" s="1">
        <v>0.0209</v>
      </c>
      <c r="AC297" s="1">
        <f t="shared" si="57"/>
        <v>-1.67985371388895</v>
      </c>
      <c r="AD297" s="1">
        <f t="shared" si="58"/>
        <v>0.0119961441325892</v>
      </c>
      <c r="AG297" s="1">
        <f t="shared" si="59"/>
        <v>17051.6445358852</v>
      </c>
      <c r="AH297" s="1">
        <f t="shared" si="60"/>
        <v>4.23176627062577</v>
      </c>
      <c r="AI297" s="1">
        <f t="shared" si="61"/>
        <v>0.0119976378706269</v>
      </c>
    </row>
    <row r="298" s="1" customFormat="1" spans="1:35">
      <c r="A298" s="1">
        <v>203</v>
      </c>
      <c r="B298" s="1">
        <v>86</v>
      </c>
      <c r="C298" s="1">
        <v>117</v>
      </c>
      <c r="D298" s="1">
        <v>6.6293</v>
      </c>
      <c r="E298" s="1">
        <v>0</v>
      </c>
      <c r="F298" s="1">
        <v>65.76980591</v>
      </c>
      <c r="G298" s="1">
        <v>1.818</v>
      </c>
      <c r="H298" s="1">
        <v>1.92962883</v>
      </c>
      <c r="I298" s="1">
        <v>0.2855</v>
      </c>
      <c r="J298" s="1" t="s">
        <v>470</v>
      </c>
      <c r="K298" s="1" t="s">
        <v>448</v>
      </c>
      <c r="L298" s="1" t="s">
        <v>302</v>
      </c>
      <c r="M298" s="1" t="s">
        <v>422</v>
      </c>
      <c r="N298" s="1">
        <f t="shared" si="50"/>
        <v>0.0293391291535894</v>
      </c>
      <c r="O298" s="1">
        <f t="shared" si="51"/>
        <v>-1.53255278106546</v>
      </c>
      <c r="P298" s="1">
        <f t="shared" si="52"/>
        <v>22.4818423776194</v>
      </c>
      <c r="Q298" s="1">
        <f t="shared" si="53"/>
        <v>33.4013957251784</v>
      </c>
      <c r="R298" s="1">
        <f t="shared" si="54"/>
        <v>3.92118226600985</v>
      </c>
      <c r="S298" s="1">
        <f t="shared" si="55"/>
        <v>129.206380375388</v>
      </c>
      <c r="T298" s="1">
        <f t="shared" si="56"/>
        <v>69.9408781827345</v>
      </c>
      <c r="U298" s="1">
        <f t="shared" si="62"/>
        <v>0</v>
      </c>
      <c r="V298" s="1">
        <v>22.4818423776194</v>
      </c>
      <c r="W298" s="1">
        <v>33.4013957251784</v>
      </c>
      <c r="X298" s="1">
        <v>129.206380375388</v>
      </c>
      <c r="Y298" s="1">
        <v>69.9408781827345</v>
      </c>
      <c r="Z298" s="1">
        <v>0</v>
      </c>
      <c r="AA298" s="1">
        <v>-1.53255278106546</v>
      </c>
      <c r="AB298" s="1">
        <v>0.025</v>
      </c>
      <c r="AC298" s="1">
        <f t="shared" si="57"/>
        <v>-1.60205999132796</v>
      </c>
      <c r="AD298" s="1">
        <f t="shared" si="58"/>
        <v>0.0048312522784757</v>
      </c>
      <c r="AG298" s="1">
        <f t="shared" si="59"/>
        <v>77.1851532</v>
      </c>
      <c r="AH298" s="1">
        <f t="shared" si="60"/>
        <v>1.88753377049883</v>
      </c>
      <c r="AI298" s="1">
        <f t="shared" si="61"/>
        <v>0.00483494523978389</v>
      </c>
    </row>
    <row r="299" s="1" customFormat="1" spans="1:35">
      <c r="A299" s="1">
        <v>203</v>
      </c>
      <c r="B299" s="1">
        <v>86</v>
      </c>
      <c r="C299" s="1">
        <v>117</v>
      </c>
      <c r="D299" s="1">
        <v>6.6813</v>
      </c>
      <c r="E299" s="1">
        <v>0</v>
      </c>
      <c r="F299" s="1">
        <v>35.81890869</v>
      </c>
      <c r="G299" s="1">
        <v>1.5541</v>
      </c>
      <c r="H299" s="1">
        <v>1.193238039</v>
      </c>
      <c r="I299" s="1">
        <v>0.0767</v>
      </c>
      <c r="J299" s="1" t="s">
        <v>471</v>
      </c>
      <c r="K299" s="1" t="s">
        <v>450</v>
      </c>
      <c r="L299" s="1" t="s">
        <v>386</v>
      </c>
      <c r="M299" s="1" t="s">
        <v>452</v>
      </c>
      <c r="N299" s="1">
        <f t="shared" si="50"/>
        <v>0.0333130763230967</v>
      </c>
      <c r="O299" s="1">
        <f t="shared" si="51"/>
        <v>-1.47738526018018</v>
      </c>
      <c r="P299" s="1">
        <f t="shared" si="52"/>
        <v>22.4818423776194</v>
      </c>
      <c r="Q299" s="1">
        <f t="shared" si="53"/>
        <v>33.2711616931255</v>
      </c>
      <c r="R299" s="1">
        <f t="shared" si="54"/>
        <v>3.92118226600985</v>
      </c>
      <c r="S299" s="1">
        <f t="shared" si="55"/>
        <v>128.702596999935</v>
      </c>
      <c r="T299" s="1">
        <f t="shared" si="56"/>
        <v>69.9408781827345</v>
      </c>
      <c r="U299" s="1">
        <f t="shared" si="62"/>
        <v>0</v>
      </c>
      <c r="V299" s="1">
        <v>22.4818423776194</v>
      </c>
      <c r="W299" s="1">
        <v>33.2711616931255</v>
      </c>
      <c r="X299" s="1">
        <v>128.702596999935</v>
      </c>
      <c r="Y299" s="1">
        <v>69.9408781827345</v>
      </c>
      <c r="Z299" s="1">
        <v>0</v>
      </c>
      <c r="AA299" s="1">
        <v>-1.47738526018018</v>
      </c>
      <c r="AB299" s="1">
        <v>0.0249</v>
      </c>
      <c r="AC299" s="1">
        <f t="shared" si="57"/>
        <v>-1.60380065290426</v>
      </c>
      <c r="AD299" s="1">
        <f t="shared" si="58"/>
        <v>0.0159808515175843</v>
      </c>
      <c r="AG299" s="1">
        <f t="shared" si="59"/>
        <v>47.9212063855422</v>
      </c>
      <c r="AH299" s="1">
        <f t="shared" si="60"/>
        <v>1.68052774260307</v>
      </c>
      <c r="AI299" s="1">
        <f t="shared" si="61"/>
        <v>0.0159839740997072</v>
      </c>
    </row>
    <row r="300" s="1" customFormat="1" spans="1:35">
      <c r="A300" s="1">
        <v>203</v>
      </c>
      <c r="B300" s="2">
        <v>85</v>
      </c>
      <c r="C300" s="1">
        <v>118</v>
      </c>
      <c r="D300" s="1">
        <v>6.2103</v>
      </c>
      <c r="E300" s="1">
        <v>0</v>
      </c>
      <c r="F300" s="1">
        <v>1418.530396</v>
      </c>
      <c r="G300" s="1">
        <v>3.1518</v>
      </c>
      <c r="H300" s="1">
        <v>39.96406851</v>
      </c>
      <c r="I300" s="1">
        <v>1.6017</v>
      </c>
      <c r="J300" s="1" t="s">
        <v>472</v>
      </c>
      <c r="K300" s="1" t="s">
        <v>473</v>
      </c>
      <c r="L300" s="1" t="s">
        <v>474</v>
      </c>
      <c r="M300" s="1" t="s">
        <v>474</v>
      </c>
      <c r="N300" s="1">
        <f t="shared" si="50"/>
        <v>0.0281728672312497</v>
      </c>
      <c r="O300" s="1">
        <f t="shared" si="51"/>
        <v>-1.55016895140461</v>
      </c>
      <c r="P300" s="1">
        <f t="shared" si="52"/>
        <v>22.3507518001725</v>
      </c>
      <c r="Q300" s="1">
        <f t="shared" si="53"/>
        <v>34.108501174078</v>
      </c>
      <c r="R300" s="1">
        <f t="shared" si="54"/>
        <v>3.92118226600985</v>
      </c>
      <c r="S300" s="1">
        <f t="shared" si="55"/>
        <v>131.904712878573</v>
      </c>
      <c r="T300" s="1">
        <f t="shared" si="56"/>
        <v>69.5233169691227</v>
      </c>
      <c r="U300" s="1">
        <f t="shared" si="62"/>
        <v>0</v>
      </c>
      <c r="V300" s="1">
        <v>22.3507518001725</v>
      </c>
      <c r="W300" s="1">
        <v>34.108501174078</v>
      </c>
      <c r="X300" s="1">
        <v>131.904712878573</v>
      </c>
      <c r="Y300" s="1">
        <v>69.5233169691227</v>
      </c>
      <c r="Z300" s="1">
        <v>0</v>
      </c>
      <c r="AA300" s="1">
        <v>-1.55016895140461</v>
      </c>
      <c r="AB300" s="1">
        <v>0.021</v>
      </c>
      <c r="AC300" s="1">
        <f t="shared" si="57"/>
        <v>-1.67778070526608</v>
      </c>
      <c r="AD300" s="1">
        <f t="shared" si="58"/>
        <v>0.0162847597236006</v>
      </c>
      <c r="AG300" s="1">
        <f t="shared" si="59"/>
        <v>1903.05088142857</v>
      </c>
      <c r="AH300" s="1">
        <f t="shared" si="60"/>
        <v>3.27945040007275</v>
      </c>
      <c r="AI300" s="1">
        <f t="shared" si="61"/>
        <v>0.0162946246387338</v>
      </c>
    </row>
    <row r="301" s="1" customFormat="1" spans="1:35">
      <c r="A301" s="1">
        <v>205</v>
      </c>
      <c r="B301" s="1">
        <v>87</v>
      </c>
      <c r="C301" s="1">
        <v>118</v>
      </c>
      <c r="D301" s="1">
        <v>7.0543</v>
      </c>
      <c r="E301" s="1">
        <v>0</v>
      </c>
      <c r="F301" s="1">
        <v>3.819999933</v>
      </c>
      <c r="G301" s="1">
        <v>0.5821</v>
      </c>
      <c r="H301" s="1">
        <v>0.1115922973</v>
      </c>
      <c r="I301" s="1">
        <v>-0.9524</v>
      </c>
      <c r="J301" s="1" t="s">
        <v>475</v>
      </c>
      <c r="K301" s="1" t="s">
        <v>457</v>
      </c>
      <c r="L301" s="1" t="s">
        <v>460</v>
      </c>
      <c r="M301" s="1" t="s">
        <v>316</v>
      </c>
      <c r="N301" s="1">
        <f t="shared" si="50"/>
        <v>0.0292126437846197</v>
      </c>
      <c r="O301" s="1">
        <f t="shared" si="51"/>
        <v>-1.53442913699721</v>
      </c>
      <c r="P301" s="1">
        <f t="shared" si="52"/>
        <v>22.6491514847118</v>
      </c>
      <c r="Q301" s="1">
        <f t="shared" si="53"/>
        <v>32.7561076777021</v>
      </c>
      <c r="R301" s="1">
        <f t="shared" si="54"/>
        <v>3.92195121951219</v>
      </c>
      <c r="S301" s="1">
        <f t="shared" si="55"/>
        <v>126.757321242473</v>
      </c>
      <c r="T301" s="1">
        <f t="shared" si="56"/>
        <v>70.4551555358928</v>
      </c>
      <c r="U301" s="1">
        <f t="shared" si="62"/>
        <v>0</v>
      </c>
      <c r="V301" s="1">
        <v>22.6491514847118</v>
      </c>
      <c r="W301" s="1">
        <v>32.7561076777021</v>
      </c>
      <c r="X301" s="1">
        <v>126.757321242473</v>
      </c>
      <c r="Y301" s="1">
        <v>70.4551555358928</v>
      </c>
      <c r="Z301" s="1">
        <v>0</v>
      </c>
      <c r="AA301" s="1">
        <v>-1.53442913699721</v>
      </c>
      <c r="AB301" s="1">
        <v>0.0257</v>
      </c>
      <c r="AC301" s="1">
        <f t="shared" si="57"/>
        <v>-1.59006687666871</v>
      </c>
      <c r="AD301" s="1">
        <f t="shared" si="58"/>
        <v>0.00309555807575308</v>
      </c>
      <c r="AG301" s="1">
        <f t="shared" si="59"/>
        <v>4.34211273540856</v>
      </c>
      <c r="AH301" s="1">
        <f t="shared" si="60"/>
        <v>0.637701094965997</v>
      </c>
      <c r="AI301" s="1">
        <f t="shared" si="61"/>
        <v>0.00309148176141785</v>
      </c>
    </row>
    <row r="302" s="1" customFormat="1" spans="1:35">
      <c r="A302" s="1">
        <v>207</v>
      </c>
      <c r="B302" s="1">
        <v>89</v>
      </c>
      <c r="C302" s="1">
        <v>118</v>
      </c>
      <c r="D302" s="1">
        <v>7.8493</v>
      </c>
      <c r="E302" s="1">
        <v>0</v>
      </c>
      <c r="F302" s="1">
        <v>0.03099999949</v>
      </c>
      <c r="G302" s="1">
        <v>-1.5086</v>
      </c>
      <c r="H302" s="1">
        <v>0.001213800312</v>
      </c>
      <c r="I302" s="1">
        <v>-2.9159</v>
      </c>
      <c r="J302" s="1" t="s">
        <v>476</v>
      </c>
      <c r="K302" s="1" t="s">
        <v>459</v>
      </c>
      <c r="L302" s="1" t="s">
        <v>391</v>
      </c>
      <c r="M302" s="1" t="s">
        <v>460</v>
      </c>
      <c r="N302" s="1">
        <f t="shared" si="50"/>
        <v>0.039154849418354</v>
      </c>
      <c r="O302" s="1">
        <f t="shared" si="51"/>
        <v>-1.40721444190221</v>
      </c>
      <c r="P302" s="1">
        <f t="shared" si="52"/>
        <v>22.9451056060626</v>
      </c>
      <c r="Q302" s="1">
        <f t="shared" si="53"/>
        <v>31.7668785452655</v>
      </c>
      <c r="R302" s="1">
        <f t="shared" si="54"/>
        <v>3.92270531400966</v>
      </c>
      <c r="S302" s="1">
        <f t="shared" si="55"/>
        <v>123.006093493245</v>
      </c>
      <c r="T302" s="1">
        <f t="shared" si="56"/>
        <v>71.3787190172683</v>
      </c>
      <c r="U302" s="1">
        <f t="shared" si="62"/>
        <v>0</v>
      </c>
      <c r="V302" s="1">
        <v>22.9451056060626</v>
      </c>
      <c r="W302" s="1">
        <v>31.7668785452655</v>
      </c>
      <c r="X302" s="1">
        <v>123.006093493245</v>
      </c>
      <c r="Y302" s="1">
        <v>71.3787190172683</v>
      </c>
      <c r="Z302" s="1">
        <v>0</v>
      </c>
      <c r="AA302" s="1">
        <v>-1.40721444190221</v>
      </c>
      <c r="AB302" s="1">
        <v>0.0332</v>
      </c>
      <c r="AC302" s="1">
        <f t="shared" si="57"/>
        <v>-1.47886191629596</v>
      </c>
      <c r="AD302" s="1">
        <f t="shared" si="58"/>
        <v>0.00513336058700361</v>
      </c>
      <c r="AG302" s="1">
        <f t="shared" si="59"/>
        <v>0.0365602503614458</v>
      </c>
      <c r="AH302" s="1">
        <f t="shared" si="60"/>
        <v>-1.43699083891681</v>
      </c>
      <c r="AI302" s="1">
        <f t="shared" si="61"/>
        <v>0.00512787195103764</v>
      </c>
    </row>
    <row r="303" s="1" customFormat="1" spans="1:35">
      <c r="A303" s="1">
        <v>203</v>
      </c>
      <c r="B303" s="2">
        <v>84</v>
      </c>
      <c r="C303" s="1">
        <v>119</v>
      </c>
      <c r="D303" s="1">
        <v>5.4963</v>
      </c>
      <c r="E303" s="1">
        <v>2</v>
      </c>
      <c r="F303" s="1">
        <v>1966071.375</v>
      </c>
      <c r="G303" s="1">
        <v>6.2936</v>
      </c>
      <c r="H303" s="1">
        <v>72725.62652</v>
      </c>
      <c r="I303" s="1">
        <v>4.8617</v>
      </c>
      <c r="J303" s="1" t="s">
        <v>477</v>
      </c>
      <c r="K303" s="1" t="s">
        <v>478</v>
      </c>
      <c r="L303" s="1" t="s">
        <v>479</v>
      </c>
      <c r="M303" s="1" t="s">
        <v>375</v>
      </c>
      <c r="N303" s="1">
        <f t="shared" si="50"/>
        <v>0.0369903287565031</v>
      </c>
      <c r="O303" s="1">
        <f t="shared" si="51"/>
        <v>-1.43191180881706</v>
      </c>
      <c r="P303" s="1">
        <f t="shared" si="52"/>
        <v>22.2188878068571</v>
      </c>
      <c r="Q303" s="1">
        <f t="shared" si="53"/>
        <v>35.8297742084667</v>
      </c>
      <c r="R303" s="1">
        <f t="shared" si="54"/>
        <v>3.92118226600985</v>
      </c>
      <c r="S303" s="1">
        <f t="shared" si="55"/>
        <v>138.521488045198</v>
      </c>
      <c r="T303" s="1">
        <f t="shared" si="56"/>
        <v>69.1032326581478</v>
      </c>
      <c r="U303" s="1">
        <f t="shared" si="62"/>
        <v>2.44948974278318</v>
      </c>
      <c r="V303" s="1">
        <v>22.2188878068571</v>
      </c>
      <c r="W303" s="1">
        <v>35.8297742084667</v>
      </c>
      <c r="X303" s="1">
        <v>138.521488045198</v>
      </c>
      <c r="Y303" s="1">
        <v>69.1032326581478</v>
      </c>
      <c r="Z303" s="1">
        <v>2.44948974278318</v>
      </c>
      <c r="AA303" s="1">
        <v>-1.43191180881706</v>
      </c>
      <c r="AB303" s="1">
        <v>0.0156</v>
      </c>
      <c r="AC303" s="1">
        <f t="shared" si="57"/>
        <v>-1.80687540164554</v>
      </c>
      <c r="AD303" s="1">
        <f t="shared" si="58"/>
        <v>0.140597695946841</v>
      </c>
      <c r="AG303" s="1">
        <f t="shared" si="59"/>
        <v>4661899.13589744</v>
      </c>
      <c r="AH303" s="1">
        <f t="shared" si="60"/>
        <v>6.6685628729604</v>
      </c>
      <c r="AI303" s="1">
        <f t="shared" si="61"/>
        <v>0.140597156098715</v>
      </c>
    </row>
    <row r="304" s="1" customFormat="1" spans="1:35">
      <c r="A304" s="1">
        <v>203</v>
      </c>
      <c r="B304" s="2">
        <v>84</v>
      </c>
      <c r="C304" s="1">
        <v>119</v>
      </c>
      <c r="D304" s="1">
        <v>6.1383</v>
      </c>
      <c r="E304" s="1">
        <v>5</v>
      </c>
      <c r="F304" s="1">
        <v>112500</v>
      </c>
      <c r="G304" s="1">
        <v>5.0512</v>
      </c>
      <c r="H304" s="1">
        <v>825.624409</v>
      </c>
      <c r="I304" s="1">
        <v>2.9168</v>
      </c>
      <c r="J304" s="1" t="s">
        <v>480</v>
      </c>
      <c r="K304" s="1" t="s">
        <v>478</v>
      </c>
      <c r="L304" s="1" t="s">
        <v>469</v>
      </c>
      <c r="M304" s="1" t="s">
        <v>375</v>
      </c>
      <c r="N304" s="1">
        <f t="shared" si="50"/>
        <v>0.00733888363555556</v>
      </c>
      <c r="O304" s="1">
        <f t="shared" si="51"/>
        <v>-2.13436999836615</v>
      </c>
      <c r="P304" s="1">
        <f t="shared" si="52"/>
        <v>22.2188878068571</v>
      </c>
      <c r="Q304" s="1">
        <f t="shared" si="53"/>
        <v>33.9043350371905</v>
      </c>
      <c r="R304" s="1">
        <f t="shared" si="54"/>
        <v>3.92118226600985</v>
      </c>
      <c r="S304" s="1">
        <f t="shared" si="55"/>
        <v>131.077547773794</v>
      </c>
      <c r="T304" s="1">
        <f t="shared" si="56"/>
        <v>69.1032326581478</v>
      </c>
      <c r="U304" s="1">
        <f t="shared" si="62"/>
        <v>5.47722557505166</v>
      </c>
      <c r="V304" s="1">
        <v>22.2188878068571</v>
      </c>
      <c r="W304" s="1">
        <v>33.9043350371905</v>
      </c>
      <c r="X304" s="1">
        <v>131.077547773794</v>
      </c>
      <c r="Y304" s="1">
        <v>69.1032326581478</v>
      </c>
      <c r="Z304" s="1">
        <v>5.47722557505166</v>
      </c>
      <c r="AA304" s="1">
        <v>-2.13436999836615</v>
      </c>
      <c r="AB304" s="1">
        <v>0.0112</v>
      </c>
      <c r="AC304" s="1">
        <f t="shared" si="57"/>
        <v>-1.95078197732982</v>
      </c>
      <c r="AD304" s="1">
        <f t="shared" si="58"/>
        <v>0.0337045614680366</v>
      </c>
      <c r="AG304" s="1">
        <f t="shared" si="59"/>
        <v>73716.4650892857</v>
      </c>
      <c r="AH304" s="1">
        <f t="shared" si="60"/>
        <v>4.86756450141105</v>
      </c>
      <c r="AI304" s="1">
        <f t="shared" si="61"/>
        <v>0.0337219963420127</v>
      </c>
    </row>
    <row r="305" s="1" customFormat="1" spans="1:35">
      <c r="A305" s="1">
        <v>205</v>
      </c>
      <c r="B305" s="1">
        <v>86</v>
      </c>
      <c r="C305" s="1">
        <v>119</v>
      </c>
      <c r="D305" s="1">
        <v>6.3863</v>
      </c>
      <c r="E305" s="1">
        <v>2</v>
      </c>
      <c r="F305" s="1">
        <v>687.7278442</v>
      </c>
      <c r="G305" s="1">
        <v>2.8374</v>
      </c>
      <c r="H305" s="1">
        <v>36.9085295</v>
      </c>
      <c r="I305" s="1">
        <v>1.5671</v>
      </c>
      <c r="J305" s="1" t="s">
        <v>481</v>
      </c>
      <c r="K305" s="1" t="s">
        <v>464</v>
      </c>
      <c r="L305" s="1" t="s">
        <v>346</v>
      </c>
      <c r="M305" s="1" t="s">
        <v>466</v>
      </c>
      <c r="N305" s="1">
        <f t="shared" si="50"/>
        <v>0.0536673479360631</v>
      </c>
      <c r="O305" s="1">
        <f t="shared" si="51"/>
        <v>-1.27028986558853</v>
      </c>
      <c r="P305" s="1">
        <f t="shared" si="52"/>
        <v>22.5186077375457</v>
      </c>
      <c r="Q305" s="1">
        <f t="shared" si="53"/>
        <v>34.0309280878055</v>
      </c>
      <c r="R305" s="1">
        <f t="shared" si="54"/>
        <v>3.92195121951219</v>
      </c>
      <c r="S305" s="1">
        <f t="shared" si="55"/>
        <v>131.654502902575</v>
      </c>
      <c r="T305" s="1">
        <f t="shared" si="56"/>
        <v>70.0394872737385</v>
      </c>
      <c r="U305" s="1">
        <f t="shared" si="62"/>
        <v>2.44948974278318</v>
      </c>
      <c r="V305" s="1">
        <v>22.5186077375457</v>
      </c>
      <c r="W305" s="1">
        <v>34.0309280878055</v>
      </c>
      <c r="X305" s="1">
        <v>131.654502902575</v>
      </c>
      <c r="Y305" s="1">
        <v>70.0394872737385</v>
      </c>
      <c r="Z305" s="1">
        <v>2.44948974278318</v>
      </c>
      <c r="AA305" s="1">
        <v>-1.27028986558853</v>
      </c>
      <c r="AB305" s="1">
        <v>0.0179</v>
      </c>
      <c r="AC305" s="1">
        <f t="shared" si="57"/>
        <v>-1.74714696902011</v>
      </c>
      <c r="AD305" s="1">
        <f t="shared" si="58"/>
        <v>0.227392697093154</v>
      </c>
      <c r="AG305" s="1">
        <f t="shared" si="59"/>
        <v>2061.92902234637</v>
      </c>
      <c r="AH305" s="1">
        <f t="shared" si="60"/>
        <v>3.31427371151304</v>
      </c>
      <c r="AI305" s="1">
        <f t="shared" si="61"/>
        <v>0.227408536732222</v>
      </c>
    </row>
    <row r="306" s="1" customFormat="1" spans="1:35">
      <c r="A306" s="1">
        <v>207</v>
      </c>
      <c r="B306" s="1">
        <v>88</v>
      </c>
      <c r="C306" s="1">
        <v>119</v>
      </c>
      <c r="D306" s="1">
        <v>7.2693</v>
      </c>
      <c r="E306" s="1">
        <v>2</v>
      </c>
      <c r="F306" s="1">
        <v>1.604651213</v>
      </c>
      <c r="G306" s="1">
        <v>0.2054</v>
      </c>
      <c r="H306" s="1">
        <v>0.08779734745</v>
      </c>
      <c r="I306" s="1">
        <v>-1.0565</v>
      </c>
      <c r="J306" s="1" t="s">
        <v>482</v>
      </c>
      <c r="K306" s="1" t="s">
        <v>470</v>
      </c>
      <c r="L306" s="1" t="s">
        <v>338</v>
      </c>
      <c r="M306" s="1" t="s">
        <v>302</v>
      </c>
      <c r="N306" s="1">
        <f t="shared" si="50"/>
        <v>0.0547142872785776</v>
      </c>
      <c r="O306" s="1">
        <f t="shared" si="51"/>
        <v>-1.26189925362907</v>
      </c>
      <c r="P306" s="1">
        <f t="shared" si="52"/>
        <v>22.8158363768165</v>
      </c>
      <c r="Q306" s="1">
        <f t="shared" si="53"/>
        <v>32.6389648055604</v>
      </c>
      <c r="R306" s="1">
        <f t="shared" si="54"/>
        <v>3.92270531400966</v>
      </c>
      <c r="S306" s="1">
        <f t="shared" si="55"/>
        <v>126.349926214937</v>
      </c>
      <c r="T306" s="1">
        <f t="shared" si="56"/>
        <v>70.9673108700482</v>
      </c>
      <c r="U306" s="1">
        <f t="shared" si="62"/>
        <v>2.44948974278318</v>
      </c>
      <c r="V306" s="1">
        <v>22.8158363768165</v>
      </c>
      <c r="W306" s="1">
        <v>32.6389648055604</v>
      </c>
      <c r="X306" s="1">
        <v>126.349926214937</v>
      </c>
      <c r="Y306" s="1">
        <v>70.9673108700482</v>
      </c>
      <c r="Z306" s="1">
        <v>2.44948974278318</v>
      </c>
      <c r="AA306" s="1">
        <v>-1.26189925362907</v>
      </c>
      <c r="AB306" s="1">
        <v>0.0223</v>
      </c>
      <c r="AC306" s="1">
        <f t="shared" si="57"/>
        <v>-1.65169513695184</v>
      </c>
      <c r="AD306" s="1">
        <f t="shared" si="58"/>
        <v>0.151940830655378</v>
      </c>
      <c r="AG306" s="1">
        <f t="shared" si="59"/>
        <v>3.93710078251121</v>
      </c>
      <c r="AH306" s="1">
        <f t="shared" si="60"/>
        <v>0.595176532069447</v>
      </c>
      <c r="AI306" s="1">
        <f t="shared" si="61"/>
        <v>0.151925744952085</v>
      </c>
    </row>
    <row r="307" s="1" customFormat="1" spans="1:35">
      <c r="A307" s="1">
        <v>209</v>
      </c>
      <c r="B307" s="1">
        <v>90</v>
      </c>
      <c r="C307" s="1">
        <v>119</v>
      </c>
      <c r="D307" s="1">
        <v>8.2753</v>
      </c>
      <c r="E307" s="1">
        <v>0</v>
      </c>
      <c r="F307" s="1">
        <v>0.003100000089</v>
      </c>
      <c r="G307" s="1">
        <v>-2.5086</v>
      </c>
      <c r="H307" s="1">
        <v>0.0001243583208</v>
      </c>
      <c r="I307" s="1">
        <v>-3.9053</v>
      </c>
      <c r="J307" s="1" t="s">
        <v>483</v>
      </c>
      <c r="K307" s="1" t="s">
        <v>484</v>
      </c>
      <c r="L307" s="1" t="s">
        <v>413</v>
      </c>
      <c r="M307" s="1" t="s">
        <v>413</v>
      </c>
      <c r="N307" s="1">
        <f t="shared" si="50"/>
        <v>0.0401155862031332</v>
      </c>
      <c r="O307" s="1">
        <f t="shared" si="51"/>
        <v>-1.39668685713403</v>
      </c>
      <c r="P307" s="1">
        <f t="shared" si="52"/>
        <v>23.1106575552492</v>
      </c>
      <c r="Q307" s="1">
        <f t="shared" si="53"/>
        <v>31.2860428618331</v>
      </c>
      <c r="R307" s="1">
        <f t="shared" si="54"/>
        <v>3.92344497607655</v>
      </c>
      <c r="S307" s="1">
        <f t="shared" si="55"/>
        <v>121.186593398591</v>
      </c>
      <c r="T307" s="1">
        <f t="shared" si="56"/>
        <v>71.8869935700376</v>
      </c>
      <c r="U307" s="1">
        <f t="shared" si="62"/>
        <v>0</v>
      </c>
      <c r="V307" s="1">
        <v>23.1106575552492</v>
      </c>
      <c r="W307" s="1">
        <v>31.2860428618331</v>
      </c>
      <c r="X307" s="1">
        <v>121.186593398591</v>
      </c>
      <c r="Y307" s="1">
        <v>71.8869935700376</v>
      </c>
      <c r="Z307" s="1">
        <v>0</v>
      </c>
      <c r="AA307" s="1">
        <v>-1.39668685713403</v>
      </c>
      <c r="AB307" s="1">
        <v>0.0354</v>
      </c>
      <c r="AC307" s="1">
        <f t="shared" si="57"/>
        <v>-1.45099673797421</v>
      </c>
      <c r="AD307" s="1">
        <f t="shared" si="58"/>
        <v>0.00294956315687478</v>
      </c>
      <c r="AG307" s="1">
        <f t="shared" si="59"/>
        <v>0.00351294691525424</v>
      </c>
      <c r="AH307" s="1">
        <f t="shared" si="60"/>
        <v>-2.45432841285709</v>
      </c>
      <c r="AI307" s="1">
        <f t="shared" si="61"/>
        <v>0.00294540517101036</v>
      </c>
    </row>
    <row r="308" s="1" customFormat="1" spans="1:35">
      <c r="A308" s="1">
        <v>205</v>
      </c>
      <c r="B308" s="2">
        <v>85</v>
      </c>
      <c r="C308" s="1">
        <v>120</v>
      </c>
      <c r="D308" s="1">
        <v>6.0193</v>
      </c>
      <c r="E308" s="1">
        <v>0</v>
      </c>
      <c r="F308" s="1">
        <v>19882.35352</v>
      </c>
      <c r="G308" s="1">
        <v>4.2985</v>
      </c>
      <c r="H308" s="1">
        <v>278.7470275</v>
      </c>
      <c r="I308" s="1">
        <v>2.4452</v>
      </c>
      <c r="J308" s="1" t="s">
        <v>485</v>
      </c>
      <c r="K308" s="1" t="s">
        <v>486</v>
      </c>
      <c r="L308" s="1" t="s">
        <v>474</v>
      </c>
      <c r="M308" s="1" t="s">
        <v>474</v>
      </c>
      <c r="N308" s="1">
        <f t="shared" si="50"/>
        <v>0.0140198205016123</v>
      </c>
      <c r="O308" s="1">
        <f t="shared" si="51"/>
        <v>-1.85325754668736</v>
      </c>
      <c r="P308" s="1">
        <f t="shared" si="52"/>
        <v>22.3873027829947</v>
      </c>
      <c r="Q308" s="1">
        <f t="shared" si="53"/>
        <v>34.6454280300462</v>
      </c>
      <c r="R308" s="1">
        <f t="shared" si="54"/>
        <v>3.92195121951219</v>
      </c>
      <c r="S308" s="1">
        <f t="shared" si="55"/>
        <v>133.994257778278</v>
      </c>
      <c r="T308" s="1">
        <f t="shared" si="56"/>
        <v>69.6213373438741</v>
      </c>
      <c r="U308" s="1">
        <f t="shared" si="62"/>
        <v>0</v>
      </c>
      <c r="V308" s="1">
        <v>22.3873027829947</v>
      </c>
      <c r="W308" s="1">
        <v>34.6454280300462</v>
      </c>
      <c r="X308" s="1">
        <v>133.994257778278</v>
      </c>
      <c r="Y308" s="1">
        <v>69.6213373438741</v>
      </c>
      <c r="Z308" s="1">
        <v>0</v>
      </c>
      <c r="AA308" s="1">
        <v>-1.85325754668736</v>
      </c>
      <c r="AB308" s="1">
        <v>0.0183</v>
      </c>
      <c r="AC308" s="1">
        <f t="shared" si="57"/>
        <v>-1.73754891026957</v>
      </c>
      <c r="AD308" s="1">
        <f t="shared" si="58"/>
        <v>0.0133884885416642</v>
      </c>
      <c r="AG308" s="1">
        <f t="shared" si="59"/>
        <v>15232.0780054645</v>
      </c>
      <c r="AH308" s="1">
        <f t="shared" si="60"/>
        <v>4.18275915512496</v>
      </c>
      <c r="AI308" s="1">
        <f t="shared" si="61"/>
        <v>0.0133959431723878</v>
      </c>
    </row>
    <row r="309" s="1" customFormat="1" spans="1:35">
      <c r="A309" s="1">
        <v>207</v>
      </c>
      <c r="B309" s="1">
        <v>87</v>
      </c>
      <c r="C309" s="1">
        <v>120</v>
      </c>
      <c r="D309" s="1">
        <v>6.8943</v>
      </c>
      <c r="E309" s="1">
        <v>0</v>
      </c>
      <c r="F309" s="1">
        <v>15.54621887</v>
      </c>
      <c r="G309" s="1">
        <v>1.1916</v>
      </c>
      <c r="H309" s="1">
        <v>0.4285723897</v>
      </c>
      <c r="I309" s="1">
        <v>-0.368</v>
      </c>
      <c r="J309" s="1" t="s">
        <v>487</v>
      </c>
      <c r="K309" s="1" t="s">
        <v>472</v>
      </c>
      <c r="L309" s="1" t="s">
        <v>460</v>
      </c>
      <c r="M309" s="1" t="s">
        <v>474</v>
      </c>
      <c r="N309" s="1">
        <f t="shared" si="50"/>
        <v>0.0275676287130518</v>
      </c>
      <c r="O309" s="1">
        <f t="shared" si="51"/>
        <v>-1.55960058903123</v>
      </c>
      <c r="P309" s="1">
        <f t="shared" si="52"/>
        <v>22.6858305528795</v>
      </c>
      <c r="Q309" s="1">
        <f t="shared" si="53"/>
        <v>33.1340225812867</v>
      </c>
      <c r="R309" s="1">
        <f t="shared" si="54"/>
        <v>3.92270531400966</v>
      </c>
      <c r="S309" s="1">
        <f t="shared" si="55"/>
        <v>128.232076368644</v>
      </c>
      <c r="T309" s="1">
        <f t="shared" si="56"/>
        <v>70.5535037805068</v>
      </c>
      <c r="U309" s="1">
        <f t="shared" si="62"/>
        <v>0</v>
      </c>
      <c r="V309" s="1">
        <v>22.6858305528795</v>
      </c>
      <c r="W309" s="1">
        <v>33.1340225812867</v>
      </c>
      <c r="X309" s="1">
        <v>128.232076368644</v>
      </c>
      <c r="Y309" s="1">
        <v>70.5535037805068</v>
      </c>
      <c r="Z309" s="1">
        <v>0</v>
      </c>
      <c r="AA309" s="1">
        <v>-1.55960058903123</v>
      </c>
      <c r="AB309" s="1">
        <v>0.0221</v>
      </c>
      <c r="AC309" s="1">
        <f t="shared" si="57"/>
        <v>-1.65560772631489</v>
      </c>
      <c r="AD309" s="1">
        <f t="shared" si="58"/>
        <v>0.0092173704094034</v>
      </c>
      <c r="AG309" s="1">
        <f t="shared" si="59"/>
        <v>19.3924158235294</v>
      </c>
      <c r="AH309" s="1">
        <f t="shared" si="60"/>
        <v>1.28763191498248</v>
      </c>
      <c r="AI309" s="1">
        <f t="shared" si="61"/>
        <v>0.00922212869520312</v>
      </c>
    </row>
    <row r="310" s="1" customFormat="1" spans="1:35">
      <c r="A310" s="1">
        <v>205</v>
      </c>
      <c r="B310" s="2">
        <v>84</v>
      </c>
      <c r="C310" s="1">
        <v>121</v>
      </c>
      <c r="D310" s="1">
        <v>5.3253</v>
      </c>
      <c r="E310" s="1">
        <v>0</v>
      </c>
      <c r="F310" s="1">
        <v>15278049</v>
      </c>
      <c r="G310" s="1">
        <v>7.1841</v>
      </c>
      <c r="H310" s="1">
        <v>291415.7146</v>
      </c>
      <c r="I310" s="1">
        <v>5.4645</v>
      </c>
      <c r="J310" s="1" t="s">
        <v>488</v>
      </c>
      <c r="K310" s="1" t="s">
        <v>489</v>
      </c>
      <c r="L310" s="1" t="s">
        <v>346</v>
      </c>
      <c r="M310" s="1" t="s">
        <v>346</v>
      </c>
      <c r="N310" s="1">
        <f t="shared" si="50"/>
        <v>0.0190741445193689</v>
      </c>
      <c r="O310" s="1">
        <f t="shared" si="51"/>
        <v>-1.71955493116333</v>
      </c>
      <c r="P310" s="1">
        <f t="shared" si="52"/>
        <v>22.2552231477806</v>
      </c>
      <c r="Q310" s="1">
        <f t="shared" si="53"/>
        <v>36.4004914099511</v>
      </c>
      <c r="R310" s="1">
        <f t="shared" si="54"/>
        <v>3.92195121951219</v>
      </c>
      <c r="S310" s="1">
        <f t="shared" si="55"/>
        <v>140.741735656874</v>
      </c>
      <c r="T310" s="1">
        <f t="shared" si="56"/>
        <v>69.2006607593515</v>
      </c>
      <c r="U310" s="1">
        <f t="shared" si="62"/>
        <v>0</v>
      </c>
      <c r="V310" s="1">
        <v>22.2552231477806</v>
      </c>
      <c r="W310" s="1">
        <v>36.4004914099511</v>
      </c>
      <c r="X310" s="1">
        <v>140.741735656874</v>
      </c>
      <c r="Y310" s="1">
        <v>69.2006607593515</v>
      </c>
      <c r="Z310" s="1">
        <v>0</v>
      </c>
      <c r="AA310" s="1">
        <v>-1.71955493116333</v>
      </c>
      <c r="AB310" s="1">
        <v>0.0164</v>
      </c>
      <c r="AC310" s="1">
        <f t="shared" si="57"/>
        <v>-1.7851561519523</v>
      </c>
      <c r="AD310" s="1">
        <f t="shared" si="58"/>
        <v>0.00430352016900345</v>
      </c>
      <c r="AG310" s="1">
        <f t="shared" si="59"/>
        <v>17769250.8902439</v>
      </c>
      <c r="AH310" s="1">
        <f t="shared" si="60"/>
        <v>7.24966911935899</v>
      </c>
      <c r="AI310" s="1">
        <f t="shared" si="61"/>
        <v>0.00429930941351328</v>
      </c>
    </row>
    <row r="311" s="1" customFormat="1" spans="1:35">
      <c r="A311" s="1">
        <v>207</v>
      </c>
      <c r="B311" s="1">
        <v>86</v>
      </c>
      <c r="C311" s="1">
        <v>121</v>
      </c>
      <c r="D311" s="1">
        <v>6.2513</v>
      </c>
      <c r="E311" s="1">
        <v>0</v>
      </c>
      <c r="F311" s="1">
        <v>2605.633789</v>
      </c>
      <c r="G311" s="1">
        <v>3.4159</v>
      </c>
      <c r="H311" s="1">
        <v>69.60469161</v>
      </c>
      <c r="I311" s="1">
        <v>1.8426</v>
      </c>
      <c r="J311" s="1" t="s">
        <v>490</v>
      </c>
      <c r="K311" s="1" t="s">
        <v>477</v>
      </c>
      <c r="L311" s="1" t="s">
        <v>346</v>
      </c>
      <c r="M311" s="1" t="s">
        <v>479</v>
      </c>
      <c r="N311" s="1">
        <f t="shared" si="50"/>
        <v>0.0267131520568411</v>
      </c>
      <c r="O311" s="1">
        <f t="shared" si="51"/>
        <v>-1.57327486375228</v>
      </c>
      <c r="P311" s="1">
        <f t="shared" si="52"/>
        <v>22.5550753972196</v>
      </c>
      <c r="Q311" s="1">
        <f t="shared" si="53"/>
        <v>34.3964229580089</v>
      </c>
      <c r="R311" s="1">
        <f t="shared" si="54"/>
        <v>3.92270531400966</v>
      </c>
      <c r="S311" s="1">
        <f t="shared" si="55"/>
        <v>133.081274997876</v>
      </c>
      <c r="T311" s="1">
        <f t="shared" si="56"/>
        <v>70.1372552876567</v>
      </c>
      <c r="U311" s="1">
        <f t="shared" si="62"/>
        <v>0</v>
      </c>
      <c r="V311" s="1">
        <v>22.5550753972196</v>
      </c>
      <c r="W311" s="1">
        <v>34.3964229580089</v>
      </c>
      <c r="X311" s="1">
        <v>133.081274997876</v>
      </c>
      <c r="Y311" s="1">
        <v>70.1372552876567</v>
      </c>
      <c r="Z311" s="1">
        <v>0</v>
      </c>
      <c r="AA311" s="1">
        <v>-1.57327486375228</v>
      </c>
      <c r="AB311" s="1">
        <v>0.0187</v>
      </c>
      <c r="AC311" s="1">
        <f t="shared" si="57"/>
        <v>-1.7281583934635</v>
      </c>
      <c r="AD311" s="1">
        <f t="shared" si="58"/>
        <v>0.0239889077758067</v>
      </c>
      <c r="AG311" s="1">
        <f t="shared" si="59"/>
        <v>3722.17602192513</v>
      </c>
      <c r="AH311" s="1">
        <f t="shared" si="60"/>
        <v>3.57079690709222</v>
      </c>
      <c r="AI311" s="1">
        <f t="shared" si="61"/>
        <v>0.0239930518267365</v>
      </c>
    </row>
    <row r="312" s="1" customFormat="1" spans="1:35">
      <c r="A312" s="1">
        <v>209</v>
      </c>
      <c r="B312" s="1">
        <v>88</v>
      </c>
      <c r="C312" s="1">
        <v>121</v>
      </c>
      <c r="D312" s="1">
        <v>7.1433</v>
      </c>
      <c r="E312" s="1">
        <v>0</v>
      </c>
      <c r="F312" s="1">
        <v>4.710000038</v>
      </c>
      <c r="G312" s="1">
        <v>0.673</v>
      </c>
      <c r="H312" s="1">
        <v>0.1219967894</v>
      </c>
      <c r="I312" s="1">
        <v>-0.9137</v>
      </c>
      <c r="J312" s="1" t="s">
        <v>491</v>
      </c>
      <c r="K312" s="1" t="s">
        <v>481</v>
      </c>
      <c r="L312" s="1" t="s">
        <v>346</v>
      </c>
      <c r="M312" s="1" t="s">
        <v>346</v>
      </c>
      <c r="N312" s="1">
        <f t="shared" si="50"/>
        <v>0.0259016535914516</v>
      </c>
      <c r="O312" s="1">
        <f t="shared" si="51"/>
        <v>-1.58667250917285</v>
      </c>
      <c r="P312" s="1">
        <f t="shared" si="52"/>
        <v>22.8524298129366</v>
      </c>
      <c r="Q312" s="1">
        <f t="shared" si="53"/>
        <v>32.9255643269368</v>
      </c>
      <c r="R312" s="1">
        <f t="shared" si="54"/>
        <v>3.92344497607655</v>
      </c>
      <c r="S312" s="1">
        <f t="shared" si="55"/>
        <v>127.471408671094</v>
      </c>
      <c r="T312" s="1">
        <f t="shared" si="56"/>
        <v>71.0654009466506</v>
      </c>
      <c r="U312" s="1">
        <f t="shared" si="62"/>
        <v>0</v>
      </c>
      <c r="V312" s="1">
        <v>22.8524298129366</v>
      </c>
      <c r="W312" s="1">
        <v>32.9255643269368</v>
      </c>
      <c r="X312" s="1">
        <v>127.471408671094</v>
      </c>
      <c r="Y312" s="1">
        <v>71.0654009466506</v>
      </c>
      <c r="Z312" s="1">
        <v>0</v>
      </c>
      <c r="AA312" s="1">
        <v>-1.58667250917285</v>
      </c>
      <c r="AB312" s="1">
        <v>0.0232</v>
      </c>
      <c r="AC312" s="1">
        <f t="shared" si="57"/>
        <v>-1.6345120151091</v>
      </c>
      <c r="AD312" s="1">
        <f t="shared" si="58"/>
        <v>0.00228861832822454</v>
      </c>
      <c r="AG312" s="1">
        <f t="shared" si="59"/>
        <v>5.25848230172414</v>
      </c>
      <c r="AH312" s="1">
        <f t="shared" si="60"/>
        <v>0.720860416569004</v>
      </c>
      <c r="AI312" s="1">
        <f t="shared" si="61"/>
        <v>0.00229061947415862</v>
      </c>
    </row>
    <row r="313" s="1" customFormat="1" spans="1:35">
      <c r="A313" s="1">
        <v>207</v>
      </c>
      <c r="B313" s="2">
        <v>85</v>
      </c>
      <c r="C313" s="1">
        <v>122</v>
      </c>
      <c r="D313" s="1">
        <v>5.8733</v>
      </c>
      <c r="E313" s="1">
        <v>0</v>
      </c>
      <c r="F313" s="1">
        <v>65160</v>
      </c>
      <c r="G313" s="1">
        <v>4.814</v>
      </c>
      <c r="H313" s="1">
        <v>1306.624464</v>
      </c>
      <c r="I313" s="1">
        <v>3.1162</v>
      </c>
      <c r="J313" s="1" t="s">
        <v>492</v>
      </c>
      <c r="K313" s="1" t="s">
        <v>493</v>
      </c>
      <c r="L313" s="1" t="s">
        <v>474</v>
      </c>
      <c r="M313" s="1" t="s">
        <v>474</v>
      </c>
      <c r="N313" s="1">
        <f t="shared" si="50"/>
        <v>0.0200525546961326</v>
      </c>
      <c r="O313" s="1">
        <f t="shared" si="51"/>
        <v>-1.69783029038765</v>
      </c>
      <c r="P313" s="1">
        <f t="shared" si="52"/>
        <v>22.4235578014409</v>
      </c>
      <c r="Q313" s="1">
        <f t="shared" si="53"/>
        <v>35.0733971888949</v>
      </c>
      <c r="R313" s="1">
        <f t="shared" si="54"/>
        <v>3.92270531400966</v>
      </c>
      <c r="S313" s="1">
        <f t="shared" si="55"/>
        <v>135.662506756685</v>
      </c>
      <c r="T313" s="1">
        <f t="shared" si="56"/>
        <v>69.7185216629401</v>
      </c>
      <c r="U313" s="1">
        <f t="shared" si="62"/>
        <v>0</v>
      </c>
      <c r="V313" s="1">
        <v>22.4235578014409</v>
      </c>
      <c r="W313" s="1">
        <v>35.0733971888949</v>
      </c>
      <c r="X313" s="1">
        <v>135.662506756685</v>
      </c>
      <c r="Y313" s="1">
        <v>69.7185216629401</v>
      </c>
      <c r="Z313" s="1">
        <v>0</v>
      </c>
      <c r="AA313" s="1">
        <v>-1.69783029038765</v>
      </c>
      <c r="AB313" s="1">
        <v>0.0158</v>
      </c>
      <c r="AC313" s="1">
        <f t="shared" si="57"/>
        <v>-1.80134291304558</v>
      </c>
      <c r="AD313" s="1">
        <f t="shared" si="58"/>
        <v>0.0107148630495224</v>
      </c>
      <c r="AG313" s="1">
        <f t="shared" si="59"/>
        <v>82697.7508860759</v>
      </c>
      <c r="AH313" s="1">
        <f t="shared" si="60"/>
        <v>4.9174936982944</v>
      </c>
      <c r="AI313" s="1">
        <f t="shared" si="61"/>
        <v>0.0107109455866518</v>
      </c>
    </row>
    <row r="314" s="1" customFormat="1" spans="1:35">
      <c r="A314" s="1">
        <v>209</v>
      </c>
      <c r="B314" s="1">
        <v>87</v>
      </c>
      <c r="C314" s="1">
        <v>122</v>
      </c>
      <c r="D314" s="1">
        <v>6.7773</v>
      </c>
      <c r="E314" s="1">
        <v>0</v>
      </c>
      <c r="F314" s="1">
        <v>56.55095291</v>
      </c>
      <c r="G314" s="1">
        <v>1.7524</v>
      </c>
      <c r="H314" s="1">
        <v>1.14767745</v>
      </c>
      <c r="I314" s="1">
        <v>0.0598</v>
      </c>
      <c r="J314" s="1" t="s">
        <v>494</v>
      </c>
      <c r="K314" s="1" t="s">
        <v>485</v>
      </c>
      <c r="L314" s="1" t="s">
        <v>460</v>
      </c>
      <c r="M314" s="1" t="s">
        <v>474</v>
      </c>
      <c r="N314" s="1">
        <f t="shared" si="50"/>
        <v>0.0202945731405536</v>
      </c>
      <c r="O314" s="1">
        <f t="shared" si="51"/>
        <v>-1.69262007884542</v>
      </c>
      <c r="P314" s="1">
        <f t="shared" si="52"/>
        <v>22.7222154776948</v>
      </c>
      <c r="Q314" s="1">
        <f t="shared" si="53"/>
        <v>33.4188035591074</v>
      </c>
      <c r="R314" s="1">
        <f t="shared" si="54"/>
        <v>3.92344497607655</v>
      </c>
      <c r="S314" s="1">
        <f t="shared" si="55"/>
        <v>129.346401053231</v>
      </c>
      <c r="T314" s="1">
        <f t="shared" si="56"/>
        <v>70.651021898434</v>
      </c>
      <c r="U314" s="1">
        <f t="shared" si="62"/>
        <v>0</v>
      </c>
      <c r="V314" s="1">
        <v>22.7222154776948</v>
      </c>
      <c r="W314" s="1">
        <v>33.4188035591074</v>
      </c>
      <c r="X314" s="1">
        <v>129.346401053231</v>
      </c>
      <c r="Y314" s="1">
        <v>70.651021898434</v>
      </c>
      <c r="Z314" s="1">
        <v>0</v>
      </c>
      <c r="AA314" s="1">
        <v>-1.69262007884542</v>
      </c>
      <c r="AB314" s="1">
        <v>0.019</v>
      </c>
      <c r="AC314" s="1">
        <f t="shared" si="57"/>
        <v>-1.72124639904717</v>
      </c>
      <c r="AD314" s="1">
        <f t="shared" si="58"/>
        <v>0.000819466208293186</v>
      </c>
      <c r="AG314" s="1">
        <f t="shared" si="59"/>
        <v>60.4040763157895</v>
      </c>
      <c r="AH314" s="1">
        <f t="shared" si="60"/>
        <v>1.78106624758998</v>
      </c>
      <c r="AI314" s="1">
        <f t="shared" si="61"/>
        <v>0.000821753750889852</v>
      </c>
    </row>
    <row r="315" s="1" customFormat="1" spans="1:35">
      <c r="A315" s="1">
        <v>211</v>
      </c>
      <c r="B315" s="1">
        <v>89</v>
      </c>
      <c r="C315" s="1">
        <v>122</v>
      </c>
      <c r="D315" s="1">
        <v>7.6193</v>
      </c>
      <c r="E315" s="1">
        <v>0</v>
      </c>
      <c r="F315" s="1">
        <v>0.2129999995</v>
      </c>
      <c r="G315" s="1">
        <v>-0.6716</v>
      </c>
      <c r="H315" s="1">
        <v>0.005580876862</v>
      </c>
      <c r="I315" s="1">
        <v>-2.2533</v>
      </c>
      <c r="J315" s="1" t="s">
        <v>495</v>
      </c>
      <c r="K315" s="1" t="s">
        <v>487</v>
      </c>
      <c r="L315" s="1" t="s">
        <v>474</v>
      </c>
      <c r="M315" s="1" t="s">
        <v>460</v>
      </c>
      <c r="N315" s="1">
        <f t="shared" si="50"/>
        <v>0.0262012998831016</v>
      </c>
      <c r="O315" s="1">
        <f t="shared" si="51"/>
        <v>-1.58167716218963</v>
      </c>
      <c r="P315" s="1">
        <f t="shared" si="52"/>
        <v>23.0184148318118</v>
      </c>
      <c r="Q315" s="1">
        <f t="shared" si="53"/>
        <v>32.2427792436626</v>
      </c>
      <c r="R315" s="1">
        <f t="shared" si="54"/>
        <v>3.92417061611374</v>
      </c>
      <c r="S315" s="1">
        <f t="shared" si="55"/>
        <v>124.872168081836</v>
      </c>
      <c r="T315" s="1">
        <f t="shared" si="56"/>
        <v>71.5752122823451</v>
      </c>
      <c r="U315" s="1">
        <f t="shared" si="62"/>
        <v>0</v>
      </c>
      <c r="V315" s="1">
        <v>23.0184148318118</v>
      </c>
      <c r="W315" s="1">
        <v>32.2427792436626</v>
      </c>
      <c r="X315" s="1">
        <v>124.872168081836</v>
      </c>
      <c r="Y315" s="1">
        <v>71.5752122823451</v>
      </c>
      <c r="Z315" s="1">
        <v>0</v>
      </c>
      <c r="AA315" s="1">
        <v>-1.58167716218963</v>
      </c>
      <c r="AB315" s="1">
        <v>0.0244</v>
      </c>
      <c r="AC315" s="1">
        <f t="shared" si="57"/>
        <v>-1.61261017366127</v>
      </c>
      <c r="AD315" s="1">
        <f t="shared" si="58"/>
        <v>0.000956851198704651</v>
      </c>
      <c r="AG315" s="1">
        <f t="shared" si="59"/>
        <v>0.228724461557377</v>
      </c>
      <c r="AH315" s="1">
        <f t="shared" si="60"/>
        <v>-0.640687386109094</v>
      </c>
      <c r="AI315" s="1">
        <f t="shared" si="61"/>
        <v>0.000955589697568231</v>
      </c>
    </row>
    <row r="316" s="1" customFormat="1" spans="1:35">
      <c r="A316" s="1">
        <v>213</v>
      </c>
      <c r="B316" s="1">
        <v>91</v>
      </c>
      <c r="C316" s="1">
        <v>122</v>
      </c>
      <c r="D316" s="1">
        <v>8.3953</v>
      </c>
      <c r="E316" s="1">
        <v>0</v>
      </c>
      <c r="F316" s="1">
        <v>0.007000000216</v>
      </c>
      <c r="G316" s="1">
        <v>-2.1549</v>
      </c>
      <c r="H316" s="1">
        <v>0.0001079907564</v>
      </c>
      <c r="I316" s="1">
        <v>-3.9666</v>
      </c>
      <c r="J316" s="1" t="s">
        <v>496</v>
      </c>
      <c r="K316" s="1" t="s">
        <v>497</v>
      </c>
      <c r="L316" s="1" t="s">
        <v>391</v>
      </c>
      <c r="M316" s="1" t="s">
        <v>316</v>
      </c>
      <c r="N316" s="1">
        <f t="shared" si="50"/>
        <v>0.0154272504382448</v>
      </c>
      <c r="O316" s="1">
        <f t="shared" si="51"/>
        <v>-1.81171147030134</v>
      </c>
      <c r="P316" s="1">
        <f t="shared" si="52"/>
        <v>23.3122377390975</v>
      </c>
      <c r="Q316" s="1">
        <f t="shared" si="53"/>
        <v>31.4067705974384</v>
      </c>
      <c r="R316" s="1">
        <f t="shared" si="54"/>
        <v>3.92488262910798</v>
      </c>
      <c r="S316" s="1">
        <f t="shared" si="55"/>
        <v>121.706908041675</v>
      </c>
      <c r="T316" s="1">
        <f t="shared" si="56"/>
        <v>72.4913757541682</v>
      </c>
      <c r="U316" s="1">
        <f t="shared" si="62"/>
        <v>0</v>
      </c>
      <c r="V316" s="1">
        <v>23.3122377390975</v>
      </c>
      <c r="W316" s="1">
        <v>31.4067705974384</v>
      </c>
      <c r="X316" s="1">
        <v>121.706908041675</v>
      </c>
      <c r="Y316" s="1">
        <v>72.4913757541682</v>
      </c>
      <c r="Z316" s="1">
        <v>0</v>
      </c>
      <c r="AA316" s="1">
        <v>-1.81171147030134</v>
      </c>
      <c r="AB316" s="1">
        <v>0.0327</v>
      </c>
      <c r="AC316" s="1">
        <f t="shared" si="57"/>
        <v>-1.48545224733971</v>
      </c>
      <c r="AD316" s="1">
        <f t="shared" si="58"/>
        <v>0.106445080567524</v>
      </c>
      <c r="AG316" s="1">
        <f t="shared" si="59"/>
        <v>0.0033024696146789</v>
      </c>
      <c r="AH316" s="1">
        <f t="shared" si="60"/>
        <v>-2.48116116954629</v>
      </c>
      <c r="AI316" s="1">
        <f t="shared" si="61"/>
        <v>0.106446350753711</v>
      </c>
    </row>
    <row r="317" s="1" customFormat="1" spans="1:35">
      <c r="A317" s="1">
        <v>207</v>
      </c>
      <c r="B317" s="2">
        <v>84</v>
      </c>
      <c r="C317" s="2">
        <v>123</v>
      </c>
      <c r="D317" s="1">
        <v>5.2163</v>
      </c>
      <c r="E317" s="1">
        <v>0</v>
      </c>
      <c r="F317" s="1">
        <v>98490568</v>
      </c>
      <c r="G317" s="1">
        <v>7.9934</v>
      </c>
      <c r="H317" s="1">
        <v>1147871.267</v>
      </c>
      <c r="I317" s="1">
        <v>6.0599</v>
      </c>
      <c r="J317" s="1" t="s">
        <v>498</v>
      </c>
      <c r="K317" s="1" t="s">
        <v>499</v>
      </c>
      <c r="L317" s="1" t="s">
        <v>346</v>
      </c>
      <c r="M317" s="1" t="s">
        <v>346</v>
      </c>
      <c r="N317" s="1">
        <f t="shared" si="50"/>
        <v>0.0116546314059231</v>
      </c>
      <c r="O317" s="1">
        <f t="shared" si="51"/>
        <v>-1.93350145709879</v>
      </c>
      <c r="P317" s="1">
        <f t="shared" si="52"/>
        <v>22.2912642704459</v>
      </c>
      <c r="Q317" s="1">
        <f t="shared" si="53"/>
        <v>36.7788381570274</v>
      </c>
      <c r="R317" s="1">
        <f t="shared" si="54"/>
        <v>3.92270531400966</v>
      </c>
      <c r="S317" s="1">
        <f t="shared" si="55"/>
        <v>142.218275971691</v>
      </c>
      <c r="T317" s="1">
        <f t="shared" si="56"/>
        <v>69.2972578566121</v>
      </c>
      <c r="U317" s="1">
        <f t="shared" si="62"/>
        <v>0</v>
      </c>
      <c r="V317" s="1">
        <v>22.2912642704459</v>
      </c>
      <c r="W317" s="1">
        <v>36.7788381570274</v>
      </c>
      <c r="X317" s="1">
        <v>142.218275971691</v>
      </c>
      <c r="Y317" s="1">
        <v>69.2972578566121</v>
      </c>
      <c r="Z317" s="1">
        <v>0</v>
      </c>
      <c r="AA317" s="1">
        <v>-1.93350145709879</v>
      </c>
      <c r="AB317" s="1">
        <v>0.0141</v>
      </c>
      <c r="AC317" s="1">
        <f t="shared" si="57"/>
        <v>-1.85078088734462</v>
      </c>
      <c r="AD317" s="1">
        <f t="shared" si="58"/>
        <v>0.0068426926604545</v>
      </c>
      <c r="AG317" s="1">
        <f t="shared" si="59"/>
        <v>81409309.7163121</v>
      </c>
      <c r="AH317" s="1">
        <f t="shared" si="60"/>
        <v>7.91067407229991</v>
      </c>
      <c r="AI317" s="1">
        <f t="shared" si="61"/>
        <v>0.00684357911383979</v>
      </c>
    </row>
    <row r="318" s="1" customFormat="1" spans="1:35">
      <c r="A318" s="1">
        <v>209</v>
      </c>
      <c r="B318" s="1">
        <v>86</v>
      </c>
      <c r="C318" s="2">
        <v>123</v>
      </c>
      <c r="D318" s="1">
        <v>6.1553</v>
      </c>
      <c r="E318" s="1">
        <v>0</v>
      </c>
      <c r="F318" s="1">
        <v>10046.51172</v>
      </c>
      <c r="G318" s="1">
        <v>4.002</v>
      </c>
      <c r="H318" s="1">
        <v>176.7195057</v>
      </c>
      <c r="I318" s="1">
        <v>2.2473</v>
      </c>
      <c r="J318" s="1" t="s">
        <v>500</v>
      </c>
      <c r="K318" s="1" t="s">
        <v>488</v>
      </c>
      <c r="L318" s="1" t="s">
        <v>346</v>
      </c>
      <c r="M318" s="1" t="s">
        <v>346</v>
      </c>
      <c r="N318" s="1">
        <f t="shared" si="50"/>
        <v>0.0175901358227849</v>
      </c>
      <c r="O318" s="1">
        <f t="shared" si="51"/>
        <v>-1.75473080711114</v>
      </c>
      <c r="P318" s="1">
        <f t="shared" si="52"/>
        <v>22.591250608906</v>
      </c>
      <c r="Q318" s="1">
        <f t="shared" si="53"/>
        <v>34.6636139201005</v>
      </c>
      <c r="R318" s="1">
        <f t="shared" si="54"/>
        <v>3.92344497607655</v>
      </c>
      <c r="S318" s="1">
        <f t="shared" si="55"/>
        <v>134.127692310674</v>
      </c>
      <c r="T318" s="1">
        <f t="shared" si="56"/>
        <v>70.2341980724332</v>
      </c>
      <c r="U318" s="1">
        <f t="shared" si="62"/>
        <v>0</v>
      </c>
      <c r="V318" s="1">
        <v>22.591250608906</v>
      </c>
      <c r="W318" s="1">
        <v>34.6636139201005</v>
      </c>
      <c r="X318" s="1">
        <v>134.127692310674</v>
      </c>
      <c r="Y318" s="1">
        <v>70.2341980724332</v>
      </c>
      <c r="Z318" s="1">
        <v>0</v>
      </c>
      <c r="AA318" s="1">
        <v>-1.75473080711114</v>
      </c>
      <c r="AB318" s="1">
        <v>0.016</v>
      </c>
      <c r="AC318" s="1">
        <f t="shared" si="57"/>
        <v>-1.79588001734408</v>
      </c>
      <c r="AD318" s="1">
        <f t="shared" si="58"/>
        <v>0.0016932575027943</v>
      </c>
      <c r="AG318" s="1">
        <f t="shared" si="59"/>
        <v>11044.96910625</v>
      </c>
      <c r="AH318" s="1">
        <f t="shared" si="60"/>
        <v>4.04316450544929</v>
      </c>
      <c r="AI318" s="1">
        <f t="shared" si="61"/>
        <v>0.00169451650888468</v>
      </c>
    </row>
    <row r="319" s="1" customFormat="1" spans="1:35">
      <c r="A319" s="1">
        <v>209</v>
      </c>
      <c r="B319" s="2">
        <v>85</v>
      </c>
      <c r="C319" s="2">
        <v>124</v>
      </c>
      <c r="D319" s="1">
        <v>5.7573</v>
      </c>
      <c r="E319" s="1">
        <v>0</v>
      </c>
      <c r="F319" s="1">
        <v>470168.6875</v>
      </c>
      <c r="G319" s="1">
        <v>5.6723</v>
      </c>
      <c r="H319" s="1">
        <v>4577.867396</v>
      </c>
      <c r="I319" s="1">
        <v>3.6607</v>
      </c>
      <c r="J319" s="1" t="s">
        <v>501</v>
      </c>
      <c r="K319" s="1" t="s">
        <v>502</v>
      </c>
      <c r="L319" s="1" t="s">
        <v>474</v>
      </c>
      <c r="M319" s="1" t="s">
        <v>474</v>
      </c>
      <c r="N319" s="1">
        <f t="shared" si="50"/>
        <v>0.00973664881926021</v>
      </c>
      <c r="O319" s="1">
        <f t="shared" si="51"/>
        <v>-2.01159049381293</v>
      </c>
      <c r="P319" s="1">
        <f t="shared" si="52"/>
        <v>22.4595220771501</v>
      </c>
      <c r="Q319" s="1">
        <f t="shared" si="53"/>
        <v>35.4249703673005</v>
      </c>
      <c r="R319" s="1">
        <f t="shared" si="54"/>
        <v>3.92344497607655</v>
      </c>
      <c r="S319" s="1">
        <f t="shared" si="55"/>
        <v>137.035295645871</v>
      </c>
      <c r="T319" s="1">
        <f t="shared" si="56"/>
        <v>69.8148856796498</v>
      </c>
      <c r="U319" s="1">
        <f t="shared" si="62"/>
        <v>0</v>
      </c>
      <c r="V319" s="1">
        <v>22.4595220771502</v>
      </c>
      <c r="W319" s="1">
        <v>35.4249703673005</v>
      </c>
      <c r="X319" s="1">
        <v>137.035295645871</v>
      </c>
      <c r="Y319" s="1">
        <v>69.8148856796498</v>
      </c>
      <c r="Z319" s="1">
        <v>0</v>
      </c>
      <c r="AA319" s="1">
        <v>-2.01159049381293</v>
      </c>
      <c r="AB319" s="1">
        <v>0.0136</v>
      </c>
      <c r="AC319" s="1">
        <f t="shared" si="57"/>
        <v>-1.86646109162978</v>
      </c>
      <c r="AD319" s="1">
        <f t="shared" si="58"/>
        <v>0.0210625433780378</v>
      </c>
      <c r="AG319" s="1">
        <f t="shared" si="59"/>
        <v>336607.896764706</v>
      </c>
      <c r="AH319" s="1">
        <f t="shared" si="60"/>
        <v>5.5271243002349</v>
      </c>
      <c r="AI319" s="1">
        <f t="shared" si="61"/>
        <v>0.021075983802287</v>
      </c>
    </row>
    <row r="320" s="1" customFormat="1" spans="1:35">
      <c r="A320" s="1">
        <v>211</v>
      </c>
      <c r="B320" s="1">
        <v>87</v>
      </c>
      <c r="C320" s="2">
        <v>124</v>
      </c>
      <c r="D320" s="1">
        <v>6.6623</v>
      </c>
      <c r="E320" s="1">
        <v>0</v>
      </c>
      <c r="F320" s="1">
        <v>213.0584259</v>
      </c>
      <c r="G320" s="1">
        <v>2.3285</v>
      </c>
      <c r="H320" s="1">
        <v>2.80011474</v>
      </c>
      <c r="I320" s="1">
        <v>0.4472</v>
      </c>
      <c r="J320" s="1" t="s">
        <v>503</v>
      </c>
      <c r="K320" s="1" t="s">
        <v>492</v>
      </c>
      <c r="L320" s="1" t="s">
        <v>460</v>
      </c>
      <c r="M320" s="1" t="s">
        <v>474</v>
      </c>
      <c r="N320" s="1">
        <f t="shared" si="50"/>
        <v>0.0131424736110378</v>
      </c>
      <c r="O320" s="1">
        <f t="shared" si="51"/>
        <v>-1.88132288633481</v>
      </c>
      <c r="P320" s="1">
        <f t="shared" si="52"/>
        <v>22.7583113992031</v>
      </c>
      <c r="Q320" s="1">
        <f t="shared" si="53"/>
        <v>33.7059956337562</v>
      </c>
      <c r="R320" s="1">
        <f t="shared" si="54"/>
        <v>3.92417061611374</v>
      </c>
      <c r="S320" s="1">
        <f t="shared" si="55"/>
        <v>130.470032237493</v>
      </c>
      <c r="T320" s="1">
        <f t="shared" si="56"/>
        <v>70.7477253707975</v>
      </c>
      <c r="U320" s="1">
        <f t="shared" si="62"/>
        <v>0</v>
      </c>
      <c r="V320" s="1">
        <v>22.7583113992031</v>
      </c>
      <c r="W320" s="1">
        <v>33.7059956337562</v>
      </c>
      <c r="X320" s="1">
        <v>130.470032237493</v>
      </c>
      <c r="Y320" s="1">
        <v>70.7477253707975</v>
      </c>
      <c r="Z320" s="1">
        <v>0</v>
      </c>
      <c r="AA320" s="1">
        <v>-1.88132288633481</v>
      </c>
      <c r="AB320" s="1">
        <v>0.0163</v>
      </c>
      <c r="AC320" s="1">
        <f t="shared" si="57"/>
        <v>-1.78781239559604</v>
      </c>
      <c r="AD320" s="1">
        <f t="shared" si="58"/>
        <v>0.00874421187820514</v>
      </c>
      <c r="AG320" s="1">
        <f t="shared" si="59"/>
        <v>171.786180368098</v>
      </c>
      <c r="AH320" s="1">
        <f t="shared" si="60"/>
        <v>2.23498822334108</v>
      </c>
      <c r="AI320" s="1">
        <f t="shared" si="61"/>
        <v>0.00874445237390844</v>
      </c>
    </row>
    <row r="321" s="1" customFormat="1" spans="1:35">
      <c r="A321" s="1">
        <v>215</v>
      </c>
      <c r="B321" s="1">
        <v>91</v>
      </c>
      <c r="C321" s="2">
        <v>124</v>
      </c>
      <c r="D321" s="1">
        <v>8.2353</v>
      </c>
      <c r="E321" s="1">
        <v>0</v>
      </c>
      <c r="F321" s="1">
        <v>0.01400000043</v>
      </c>
      <c r="G321" s="1">
        <v>-1.8539</v>
      </c>
      <c r="H321" s="1">
        <v>0.0003044527021</v>
      </c>
      <c r="I321" s="1">
        <v>-3.5165</v>
      </c>
      <c r="J321" s="1" t="s">
        <v>504</v>
      </c>
      <c r="K321" s="1" t="s">
        <v>495</v>
      </c>
      <c r="L321" s="1" t="s">
        <v>391</v>
      </c>
      <c r="M321" s="1" t="s">
        <v>474</v>
      </c>
      <c r="N321" s="1">
        <f t="shared" si="50"/>
        <v>0.0217466209106395</v>
      </c>
      <c r="O321" s="1">
        <f t="shared" si="51"/>
        <v>-1.66260821612875</v>
      </c>
      <c r="P321" s="1">
        <f t="shared" si="52"/>
        <v>23.3485781955873</v>
      </c>
      <c r="Q321" s="1">
        <f t="shared" si="53"/>
        <v>31.7103970607514</v>
      </c>
      <c r="R321" s="1">
        <f t="shared" si="54"/>
        <v>3.92558139534884</v>
      </c>
      <c r="S321" s="1">
        <f t="shared" si="55"/>
        <v>122.894453713899</v>
      </c>
      <c r="T321" s="1">
        <f t="shared" si="56"/>
        <v>72.5887069860778</v>
      </c>
      <c r="U321" s="1">
        <f t="shared" si="62"/>
        <v>0</v>
      </c>
      <c r="V321" s="1">
        <v>23.3485781955873</v>
      </c>
      <c r="W321" s="1">
        <v>31.7103970607514</v>
      </c>
      <c r="X321" s="1">
        <v>122.894453713899</v>
      </c>
      <c r="Y321" s="1">
        <v>72.5887069860778</v>
      </c>
      <c r="Z321" s="1">
        <v>0</v>
      </c>
      <c r="AA321" s="1">
        <v>-1.66260821612875</v>
      </c>
      <c r="AB321" s="1">
        <v>0.028</v>
      </c>
      <c r="AC321" s="1">
        <f t="shared" si="57"/>
        <v>-1.55284196865778</v>
      </c>
      <c r="AD321" s="1">
        <f t="shared" si="58"/>
        <v>0.0120486290838581</v>
      </c>
      <c r="AG321" s="1">
        <f t="shared" si="59"/>
        <v>0.0108733107892857</v>
      </c>
      <c r="AH321" s="1">
        <f t="shared" si="60"/>
        <v>-1.96363819845369</v>
      </c>
      <c r="AI321" s="1">
        <f t="shared" si="61"/>
        <v>0.0120424721998618</v>
      </c>
    </row>
    <row r="322" s="1" customFormat="1" spans="1:35">
      <c r="A322" s="1">
        <v>209</v>
      </c>
      <c r="B322" s="2">
        <v>84</v>
      </c>
      <c r="C322" s="2">
        <v>125</v>
      </c>
      <c r="D322" s="1">
        <v>4.9771</v>
      </c>
      <c r="E322" s="1">
        <v>0</v>
      </c>
      <c r="F322" s="1">
        <v>3913058816</v>
      </c>
      <c r="G322" s="1">
        <v>9.5925</v>
      </c>
      <c r="H322" s="1">
        <v>28687771.82</v>
      </c>
      <c r="I322" s="1">
        <v>7.4577</v>
      </c>
      <c r="J322" s="1" t="s">
        <v>505</v>
      </c>
      <c r="K322" s="1" t="s">
        <v>506</v>
      </c>
      <c r="L322" s="1" t="s">
        <v>507</v>
      </c>
      <c r="M322" s="1" t="s">
        <v>354</v>
      </c>
      <c r="N322" s="1">
        <f t="shared" ref="N322:N385" si="63">H322/F322</f>
        <v>0.00733129072905813</v>
      </c>
      <c r="O322" s="1">
        <f t="shared" ref="O322:O385" si="64">LOG(N322)</f>
        <v>-2.13481955780641</v>
      </c>
      <c r="P322" s="1">
        <f t="shared" ref="P322:P385" si="65">A322^(1/6)*SQRT(B322)</f>
        <v>22.3270163656857</v>
      </c>
      <c r="Q322" s="1">
        <f t="shared" ref="Q322:Q385" si="66">B322/SQRT(D322)</f>
        <v>37.6522646609226</v>
      </c>
      <c r="R322" s="1">
        <f t="shared" ref="R322:R385" si="67">(A322-4)*4/A322</f>
        <v>3.92344497607655</v>
      </c>
      <c r="S322" s="1">
        <f t="shared" ref="S322:S385" si="68">(B322-2)*2*SQRT(R322/D322)</f>
        <v>145.609411911267</v>
      </c>
      <c r="T322" s="1">
        <f t="shared" ref="T322:T385" si="69">SQRT(R322*(B322-2)*2*(4^(1/3)+(A322-4)^(1/3)))</f>
        <v>69.3930396080714</v>
      </c>
      <c r="U322" s="1">
        <f t="shared" si="62"/>
        <v>0</v>
      </c>
      <c r="V322" s="1">
        <v>22.3270163656857</v>
      </c>
      <c r="W322" s="1">
        <v>37.6522646609226</v>
      </c>
      <c r="X322" s="1">
        <v>145.609411911267</v>
      </c>
      <c r="Y322" s="1">
        <v>69.3930396080714</v>
      </c>
      <c r="Z322" s="1">
        <v>0</v>
      </c>
      <c r="AA322" s="1">
        <v>-2.13481955780641</v>
      </c>
      <c r="AB322" s="1">
        <v>0.0124</v>
      </c>
      <c r="AC322" s="1">
        <f t="shared" ref="AC322:AC385" si="70">LOG(AB322)</f>
        <v>-1.90657831483776</v>
      </c>
      <c r="AD322" s="1">
        <f t="shared" ref="AD322:AD385" si="71">(AC322-AA322)^2</f>
        <v>0.0520940649918722</v>
      </c>
      <c r="AG322" s="1">
        <f t="shared" ref="AG322:AG385" si="72">H322/AB322</f>
        <v>2313529985.48387</v>
      </c>
      <c r="AH322" s="1">
        <f t="shared" ref="AH322:AH385" si="73">LOG(AG322)</f>
        <v>9.36427513272971</v>
      </c>
      <c r="AI322" s="1">
        <f t="shared" ref="AI322:AI385" si="74">(AH322-G322)^2</f>
        <v>0.0520865900405416</v>
      </c>
    </row>
    <row r="323" s="1" customFormat="1" spans="1:35">
      <c r="A323" s="1">
        <v>211</v>
      </c>
      <c r="B323" s="1">
        <v>86</v>
      </c>
      <c r="C323" s="2">
        <v>125</v>
      </c>
      <c r="D323" s="1">
        <v>5.9663</v>
      </c>
      <c r="E323" s="1">
        <v>2</v>
      </c>
      <c r="F323" s="1">
        <v>191705.875</v>
      </c>
      <c r="G323" s="1">
        <v>5.2826</v>
      </c>
      <c r="H323" s="1">
        <v>2182.244522</v>
      </c>
      <c r="I323" s="1">
        <v>3.3389</v>
      </c>
      <c r="J323" s="1" t="s">
        <v>508</v>
      </c>
      <c r="K323" s="1" t="s">
        <v>498</v>
      </c>
      <c r="L323" s="1" t="s">
        <v>354</v>
      </c>
      <c r="M323" s="1" t="s">
        <v>346</v>
      </c>
      <c r="N323" s="1">
        <f t="shared" si="63"/>
        <v>0.011383294966834</v>
      </c>
      <c r="O323" s="1">
        <f t="shared" si="64"/>
        <v>-1.943732010455</v>
      </c>
      <c r="P323" s="1">
        <f t="shared" si="65"/>
        <v>22.6271384830243</v>
      </c>
      <c r="Q323" s="1">
        <f t="shared" si="66"/>
        <v>35.2083690471393</v>
      </c>
      <c r="R323" s="1">
        <f t="shared" si="67"/>
        <v>3.92417061611374</v>
      </c>
      <c r="S323" s="1">
        <f t="shared" si="68"/>
        <v>136.248170369122</v>
      </c>
      <c r="T323" s="1">
        <f t="shared" si="69"/>
        <v>70.3303310178567</v>
      </c>
      <c r="U323" s="1">
        <f t="shared" si="62"/>
        <v>2.44948974278318</v>
      </c>
      <c r="V323" s="1">
        <v>22.6271384830243</v>
      </c>
      <c r="W323" s="1">
        <v>35.2083690471393</v>
      </c>
      <c r="X323" s="1">
        <v>136.248170369122</v>
      </c>
      <c r="Y323" s="1">
        <v>70.3303310178567</v>
      </c>
      <c r="Z323" s="1">
        <v>2.44948974278318</v>
      </c>
      <c r="AA323" s="1">
        <v>-1.943732010455</v>
      </c>
      <c r="AB323" s="1">
        <v>0.0114</v>
      </c>
      <c r="AC323" s="1">
        <f t="shared" si="70"/>
        <v>-1.94309514866353</v>
      </c>
      <c r="AD323" s="1">
        <f t="shared" si="71"/>
        <v>4.05592941437829e-7</v>
      </c>
      <c r="AG323" s="1">
        <f t="shared" si="72"/>
        <v>191424.958070175</v>
      </c>
      <c r="AH323" s="1">
        <f t="shared" si="73"/>
        <v>5.28199856063789</v>
      </c>
      <c r="AI323" s="1">
        <f t="shared" si="74"/>
        <v>3.61729306293001e-7</v>
      </c>
    </row>
    <row r="324" s="1" customFormat="1" spans="1:35">
      <c r="A324" s="1">
        <v>213</v>
      </c>
      <c r="B324" s="1">
        <v>88</v>
      </c>
      <c r="C324" s="2">
        <v>125</v>
      </c>
      <c r="D324" s="1">
        <v>6.8623</v>
      </c>
      <c r="E324" s="1">
        <v>2</v>
      </c>
      <c r="F324" s="1">
        <v>203.4782562</v>
      </c>
      <c r="G324" s="1">
        <v>2.3085</v>
      </c>
      <c r="H324" s="1">
        <v>2.241358219</v>
      </c>
      <c r="I324" s="1">
        <v>0.3505</v>
      </c>
      <c r="J324" s="1" t="s">
        <v>509</v>
      </c>
      <c r="K324" s="1" t="s">
        <v>500</v>
      </c>
      <c r="L324" s="1" t="s">
        <v>354</v>
      </c>
      <c r="M324" s="1" t="s">
        <v>346</v>
      </c>
      <c r="N324" s="1">
        <f t="shared" si="63"/>
        <v>0.0110152222692382</v>
      </c>
      <c r="O324" s="1">
        <f t="shared" si="64"/>
        <v>-1.95800673506975</v>
      </c>
      <c r="P324" s="1">
        <f t="shared" si="65"/>
        <v>22.9247497378864</v>
      </c>
      <c r="Q324" s="1">
        <f t="shared" si="66"/>
        <v>33.5929251310386</v>
      </c>
      <c r="R324" s="1">
        <f t="shared" si="67"/>
        <v>3.92488262910798</v>
      </c>
      <c r="S324" s="1">
        <f t="shared" si="68"/>
        <v>130.078923390195</v>
      </c>
      <c r="T324" s="1">
        <f t="shared" si="69"/>
        <v>71.2591379553916</v>
      </c>
      <c r="U324" s="1">
        <f t="shared" si="62"/>
        <v>2.44948974278318</v>
      </c>
      <c r="V324" s="1">
        <v>22.9247497378864</v>
      </c>
      <c r="W324" s="1">
        <v>33.5929251310386</v>
      </c>
      <c r="X324" s="1">
        <v>130.078923390195</v>
      </c>
      <c r="Y324" s="1">
        <v>71.2591379553916</v>
      </c>
      <c r="Z324" s="1">
        <v>2.44948974278318</v>
      </c>
      <c r="AA324" s="1">
        <v>-1.95800673506975</v>
      </c>
      <c r="AB324" s="1">
        <v>0.0141</v>
      </c>
      <c r="AC324" s="1">
        <f t="shared" si="70"/>
        <v>-1.85078088734462</v>
      </c>
      <c r="AD324" s="1">
        <f t="shared" si="71"/>
        <v>0.0114973824203728</v>
      </c>
      <c r="AG324" s="1">
        <f t="shared" si="72"/>
        <v>158.961575815603</v>
      </c>
      <c r="AH324" s="1">
        <f t="shared" si="73"/>
        <v>2.2012921593649</v>
      </c>
      <c r="AI324" s="1">
        <f t="shared" si="74"/>
        <v>0.0114935210936414</v>
      </c>
    </row>
    <row r="325" s="1" customFormat="1" spans="1:35">
      <c r="A325" s="1">
        <v>215</v>
      </c>
      <c r="B325" s="1">
        <v>90</v>
      </c>
      <c r="C325" s="2">
        <v>125</v>
      </c>
      <c r="D325" s="1">
        <v>7.6653</v>
      </c>
      <c r="E325" s="1">
        <v>2</v>
      </c>
      <c r="F325" s="1">
        <v>1.200000048</v>
      </c>
      <c r="G325" s="1">
        <v>0.0792</v>
      </c>
      <c r="H325" s="1">
        <v>0.01633522558</v>
      </c>
      <c r="I325" s="1">
        <v>-1.7869</v>
      </c>
      <c r="J325" s="1" t="s">
        <v>510</v>
      </c>
      <c r="K325" s="1" t="s">
        <v>511</v>
      </c>
      <c r="L325" s="1" t="s">
        <v>512</v>
      </c>
      <c r="M325" s="1" t="s">
        <v>513</v>
      </c>
      <c r="N325" s="1">
        <f t="shared" si="63"/>
        <v>0.0136126874388258</v>
      </c>
      <c r="O325" s="1">
        <f t="shared" si="64"/>
        <v>-1.86605612721139</v>
      </c>
      <c r="P325" s="1">
        <f t="shared" si="65"/>
        <v>23.2199349124962</v>
      </c>
      <c r="Q325" s="1">
        <f t="shared" si="66"/>
        <v>32.5070778322718</v>
      </c>
      <c r="R325" s="1">
        <f t="shared" si="67"/>
        <v>3.92558139534884</v>
      </c>
      <c r="S325" s="1">
        <f t="shared" si="68"/>
        <v>125.950554209321</v>
      </c>
      <c r="T325" s="1">
        <f t="shared" si="69"/>
        <v>72.1797532699712</v>
      </c>
      <c r="U325" s="1">
        <f t="shared" si="62"/>
        <v>2.44948974278318</v>
      </c>
      <c r="V325" s="1">
        <v>23.2199349124962</v>
      </c>
      <c r="W325" s="1">
        <v>32.5070778322718</v>
      </c>
      <c r="X325" s="1">
        <v>125.950554209321</v>
      </c>
      <c r="Y325" s="1">
        <v>72.1797532699712</v>
      </c>
      <c r="Z325" s="1">
        <v>2.44948974278318</v>
      </c>
      <c r="AA325" s="1">
        <v>-1.86605612721139</v>
      </c>
      <c r="AB325" s="1">
        <v>0.0185</v>
      </c>
      <c r="AC325" s="1">
        <f t="shared" si="70"/>
        <v>-1.73282827159699</v>
      </c>
      <c r="AD325" s="1">
        <f t="shared" si="71"/>
        <v>0.0177496615116124</v>
      </c>
      <c r="AG325" s="1">
        <f t="shared" si="72"/>
        <v>0.882985166486487</v>
      </c>
      <c r="AH325" s="1">
        <f t="shared" si="73"/>
        <v>-0.054046592194999</v>
      </c>
      <c r="AI325" s="1">
        <f t="shared" si="74"/>
        <v>0.0177546543315804</v>
      </c>
    </row>
    <row r="326" s="1" customFormat="1" spans="1:35">
      <c r="A326" s="1">
        <v>209</v>
      </c>
      <c r="B326" s="2">
        <v>83</v>
      </c>
      <c r="C326" s="2">
        <v>126</v>
      </c>
      <c r="D326" s="1">
        <v>3.1375</v>
      </c>
      <c r="E326" s="1">
        <v>5</v>
      </c>
      <c r="F326" s="1">
        <v>6.342942465e+26</v>
      </c>
      <c r="G326" s="1">
        <v>26.8023</v>
      </c>
      <c r="H326" s="1">
        <v>1.929280234e+24</v>
      </c>
      <c r="I326" s="1">
        <v>24.2854</v>
      </c>
      <c r="J326" s="1" t="s">
        <v>514</v>
      </c>
      <c r="K326" s="1" t="s">
        <v>515</v>
      </c>
      <c r="L326" s="1" t="s">
        <v>474</v>
      </c>
      <c r="M326" s="1" t="s">
        <v>230</v>
      </c>
      <c r="N326" s="1">
        <f t="shared" si="63"/>
        <v>0.00304161711168856</v>
      </c>
      <c r="O326" s="1">
        <f t="shared" si="64"/>
        <v>-2.51689545719516</v>
      </c>
      <c r="P326" s="1">
        <f t="shared" si="65"/>
        <v>22.1937195542612</v>
      </c>
      <c r="Q326" s="1">
        <f t="shared" si="66"/>
        <v>46.8582672658238</v>
      </c>
      <c r="R326" s="1">
        <f t="shared" si="67"/>
        <v>3.92344497607655</v>
      </c>
      <c r="S326" s="1">
        <f t="shared" si="68"/>
        <v>181.157755162914</v>
      </c>
      <c r="T326" s="1">
        <f t="shared" si="69"/>
        <v>68.9686133660243</v>
      </c>
      <c r="U326" s="1">
        <f t="shared" si="62"/>
        <v>5.47722557505166</v>
      </c>
      <c r="V326" s="1">
        <v>22.1937195542612</v>
      </c>
      <c r="W326" s="1">
        <v>46.8582672658238</v>
      </c>
      <c r="X326" s="1">
        <v>181.157755162914</v>
      </c>
      <c r="Y326" s="1">
        <v>68.9686133660243</v>
      </c>
      <c r="Z326" s="1">
        <v>5.47722557505166</v>
      </c>
      <c r="AA326" s="1">
        <v>-2.51689545719516</v>
      </c>
      <c r="AB326" s="1">
        <v>0.0107</v>
      </c>
      <c r="AC326" s="1">
        <f t="shared" si="70"/>
        <v>-1.97061622231479</v>
      </c>
      <c r="AD326" s="1">
        <f t="shared" si="71"/>
        <v>0.298421002461482</v>
      </c>
      <c r="AG326" s="1">
        <f t="shared" si="72"/>
        <v>1.80306563925234e+26</v>
      </c>
      <c r="AH326" s="1">
        <f t="shared" si="73"/>
        <v>26.2560115371751</v>
      </c>
      <c r="AI326" s="1">
        <f t="shared" si="74"/>
        <v>0.298431084615601</v>
      </c>
    </row>
    <row r="327" s="1" customFormat="1" spans="1:35">
      <c r="A327" s="1">
        <v>211</v>
      </c>
      <c r="B327" s="2">
        <v>85</v>
      </c>
      <c r="C327" s="2">
        <v>126</v>
      </c>
      <c r="D327" s="1">
        <v>5.9826</v>
      </c>
      <c r="E327" s="1">
        <v>0</v>
      </c>
      <c r="F327" s="1">
        <v>62118.25391</v>
      </c>
      <c r="G327" s="1">
        <v>4.7932</v>
      </c>
      <c r="H327" s="1">
        <v>309.6966885</v>
      </c>
      <c r="I327" s="1">
        <v>2.4909</v>
      </c>
      <c r="J327" s="1" t="s">
        <v>516</v>
      </c>
      <c r="K327" s="1" t="s">
        <v>517</v>
      </c>
      <c r="L327" s="1" t="s">
        <v>474</v>
      </c>
      <c r="M327" s="1" t="s">
        <v>474</v>
      </c>
      <c r="N327" s="1">
        <f t="shared" si="63"/>
        <v>0.00498559874121227</v>
      </c>
      <c r="O327" s="1">
        <f t="shared" si="64"/>
        <v>-2.30228267799628</v>
      </c>
      <c r="P327" s="1">
        <f t="shared" si="65"/>
        <v>22.4952006907433</v>
      </c>
      <c r="Q327" s="1">
        <f t="shared" si="66"/>
        <v>34.7515309949864</v>
      </c>
      <c r="R327" s="1">
        <f t="shared" si="67"/>
        <v>3.92417061611374</v>
      </c>
      <c r="S327" s="1">
        <f t="shared" si="68"/>
        <v>134.442644180348</v>
      </c>
      <c r="T327" s="1">
        <f t="shared" si="69"/>
        <v>69.9104446919114</v>
      </c>
      <c r="U327" s="1">
        <f t="shared" si="62"/>
        <v>0</v>
      </c>
      <c r="V327" s="1">
        <v>22.4952006907433</v>
      </c>
      <c r="W327" s="1">
        <v>34.7515309949864</v>
      </c>
      <c r="X327" s="1">
        <v>134.442644180348</v>
      </c>
      <c r="Y327" s="1">
        <v>69.9104446919114</v>
      </c>
      <c r="Z327" s="1">
        <v>0</v>
      </c>
      <c r="AA327" s="1">
        <v>-2.30228267799628</v>
      </c>
      <c r="AB327" s="1">
        <v>0.0113</v>
      </c>
      <c r="AC327" s="1">
        <f t="shared" si="70"/>
        <v>-1.94692155651658</v>
      </c>
      <c r="AD327" s="1">
        <f t="shared" si="71"/>
        <v>0.12628152665931</v>
      </c>
      <c r="AG327" s="1">
        <f t="shared" si="72"/>
        <v>27406.7865929204</v>
      </c>
      <c r="AH327" s="1">
        <f t="shared" si="73"/>
        <v>4.43785811810887</v>
      </c>
      <c r="AI327" s="1">
        <f t="shared" si="74"/>
        <v>0.126267853025932</v>
      </c>
    </row>
    <row r="328" s="1" customFormat="1" spans="1:35">
      <c r="A328" s="1">
        <v>213</v>
      </c>
      <c r="B328" s="1">
        <v>87</v>
      </c>
      <c r="C328" s="2">
        <v>126</v>
      </c>
      <c r="D328" s="1">
        <v>6.9053</v>
      </c>
      <c r="E328" s="1">
        <v>0</v>
      </c>
      <c r="F328" s="1">
        <v>34.33053589</v>
      </c>
      <c r="G328" s="1">
        <v>1.5357</v>
      </c>
      <c r="H328" s="1">
        <v>0.2927806515</v>
      </c>
      <c r="I328" s="1">
        <v>-0.5335</v>
      </c>
      <c r="J328" s="1" t="s">
        <v>518</v>
      </c>
      <c r="K328" s="1" t="s">
        <v>501</v>
      </c>
      <c r="L328" s="1" t="s">
        <v>460</v>
      </c>
      <c r="M328" s="1" t="s">
        <v>474</v>
      </c>
      <c r="N328" s="1">
        <f t="shared" si="63"/>
        <v>0.00852828666695188</v>
      </c>
      <c r="O328" s="1">
        <f t="shared" si="64"/>
        <v>-2.0691382098439</v>
      </c>
      <c r="P328" s="1">
        <f t="shared" si="65"/>
        <v>22.7941233199458</v>
      </c>
      <c r="Q328" s="1">
        <f t="shared" si="66"/>
        <v>33.1076211567212</v>
      </c>
      <c r="R328" s="1">
        <f t="shared" si="67"/>
        <v>3.92488262910798</v>
      </c>
      <c r="S328" s="1">
        <f t="shared" si="68"/>
        <v>128.165454742844</v>
      </c>
      <c r="T328" s="1">
        <f t="shared" si="69"/>
        <v>70.8436292356863</v>
      </c>
      <c r="U328" s="1">
        <f t="shared" si="62"/>
        <v>0</v>
      </c>
      <c r="V328" s="1">
        <v>22.7941233199458</v>
      </c>
      <c r="W328" s="1">
        <v>33.1076211567212</v>
      </c>
      <c r="X328" s="1">
        <v>128.165454742844</v>
      </c>
      <c r="Y328" s="1">
        <v>70.8436292356863</v>
      </c>
      <c r="Z328" s="1">
        <v>0</v>
      </c>
      <c r="AA328" s="1">
        <v>-2.0691382098439</v>
      </c>
      <c r="AB328" s="1">
        <v>0.0139</v>
      </c>
      <c r="AC328" s="1">
        <f t="shared" si="70"/>
        <v>-1.85698519974591</v>
      </c>
      <c r="AD328" s="1">
        <f t="shared" si="71"/>
        <v>0.04500889969364</v>
      </c>
      <c r="AG328" s="1">
        <f t="shared" si="72"/>
        <v>21.0633562230216</v>
      </c>
      <c r="AH328" s="1">
        <f t="shared" si="73"/>
        <v>1.32352757259526</v>
      </c>
      <c r="AI328" s="1">
        <f t="shared" si="74"/>
        <v>0.0450171389508187</v>
      </c>
    </row>
    <row r="329" s="1" customFormat="1" spans="1:35">
      <c r="A329" s="1">
        <v>215</v>
      </c>
      <c r="B329" s="1">
        <v>89</v>
      </c>
      <c r="C329" s="2">
        <v>126</v>
      </c>
      <c r="D329" s="1">
        <v>7.7463</v>
      </c>
      <c r="E329" s="1">
        <v>0</v>
      </c>
      <c r="F329" s="1">
        <v>0.1700000018</v>
      </c>
      <c r="G329" s="1">
        <v>-0.7696</v>
      </c>
      <c r="H329" s="1">
        <v>0.001856457496</v>
      </c>
      <c r="I329" s="1">
        <v>-2.7313</v>
      </c>
      <c r="J329" s="1" t="s">
        <v>519</v>
      </c>
      <c r="K329" s="1" t="s">
        <v>503</v>
      </c>
      <c r="L329" s="1" t="s">
        <v>474</v>
      </c>
      <c r="M329" s="1" t="s">
        <v>460</v>
      </c>
      <c r="N329" s="1">
        <f t="shared" si="63"/>
        <v>0.0109203380961376</v>
      </c>
      <c r="O329" s="1">
        <f t="shared" si="64"/>
        <v>-1.96176391556774</v>
      </c>
      <c r="P329" s="1">
        <f t="shared" si="65"/>
        <v>23.0905749370964</v>
      </c>
      <c r="Q329" s="1">
        <f t="shared" si="66"/>
        <v>31.9773779816386</v>
      </c>
      <c r="R329" s="1">
        <f t="shared" si="67"/>
        <v>3.92558139534884</v>
      </c>
      <c r="S329" s="1">
        <f t="shared" si="68"/>
        <v>123.866562516192</v>
      </c>
      <c r="T329" s="1">
        <f t="shared" si="69"/>
        <v>71.7684692766758</v>
      </c>
      <c r="U329" s="1">
        <f t="shared" si="62"/>
        <v>0</v>
      </c>
      <c r="V329" s="1">
        <v>23.0905749370964</v>
      </c>
      <c r="W329" s="1">
        <v>31.9773779816386</v>
      </c>
      <c r="X329" s="1">
        <v>123.866562516192</v>
      </c>
      <c r="Y329" s="1">
        <v>71.7684692766758</v>
      </c>
      <c r="Z329" s="1">
        <v>0</v>
      </c>
      <c r="AA329" s="1">
        <v>-1.96176391556774</v>
      </c>
      <c r="AB329" s="1">
        <v>0.018</v>
      </c>
      <c r="AC329" s="1">
        <f t="shared" si="70"/>
        <v>-1.74472749489669</v>
      </c>
      <c r="AD329" s="1">
        <f t="shared" si="71"/>
        <v>0.0471048078976992</v>
      </c>
      <c r="AG329" s="1">
        <f t="shared" si="72"/>
        <v>0.103136527555556</v>
      </c>
      <c r="AH329" s="1">
        <f t="shared" si="73"/>
        <v>-0.986587494694358</v>
      </c>
      <c r="AI329" s="1">
        <f t="shared" si="74"/>
        <v>0.0470835728537342</v>
      </c>
    </row>
    <row r="330" s="1" customFormat="1" spans="1:35">
      <c r="A330" s="1">
        <v>217</v>
      </c>
      <c r="B330" s="1">
        <v>91</v>
      </c>
      <c r="C330" s="2">
        <v>126</v>
      </c>
      <c r="D330" s="1">
        <v>8.4883</v>
      </c>
      <c r="E330" s="1">
        <v>0</v>
      </c>
      <c r="F330" s="1">
        <v>0.003479999956</v>
      </c>
      <c r="G330" s="1">
        <v>-2.4584</v>
      </c>
      <c r="H330" s="1">
        <v>4.872287925e-5</v>
      </c>
      <c r="I330" s="1">
        <v>-4.3123</v>
      </c>
      <c r="J330" s="1" t="s">
        <v>520</v>
      </c>
      <c r="K330" s="1" t="s">
        <v>521</v>
      </c>
      <c r="L330" s="1" t="s">
        <v>391</v>
      </c>
      <c r="M330" s="1" t="s">
        <v>391</v>
      </c>
      <c r="N330" s="1">
        <f t="shared" si="63"/>
        <v>0.0140008275477116</v>
      </c>
      <c r="O330" s="1">
        <f t="shared" si="64"/>
        <v>-1.85384629369441</v>
      </c>
      <c r="P330" s="1">
        <f t="shared" si="65"/>
        <v>23.3846380264797</v>
      </c>
      <c r="Q330" s="1">
        <f t="shared" si="66"/>
        <v>31.2342464091247</v>
      </c>
      <c r="R330" s="1">
        <f t="shared" si="67"/>
        <v>3.92626728110599</v>
      </c>
      <c r="S330" s="1">
        <f t="shared" si="68"/>
        <v>121.059694217581</v>
      </c>
      <c r="T330" s="1">
        <f t="shared" si="69"/>
        <v>72.6852494968718</v>
      </c>
      <c r="U330" s="1">
        <f t="shared" si="62"/>
        <v>0</v>
      </c>
      <c r="V330" s="1">
        <v>23.3846380264797</v>
      </c>
      <c r="W330" s="1">
        <v>31.2342464091247</v>
      </c>
      <c r="X330" s="1">
        <v>121.059694217581</v>
      </c>
      <c r="Y330" s="1">
        <v>72.6852494968718</v>
      </c>
      <c r="Z330" s="1">
        <v>0</v>
      </c>
      <c r="AA330" s="1">
        <v>-1.85384629369441</v>
      </c>
      <c r="AB330" s="1">
        <v>0.0243</v>
      </c>
      <c r="AC330" s="1">
        <f t="shared" si="70"/>
        <v>-1.61439372640169</v>
      </c>
      <c r="AD330" s="1">
        <f t="shared" si="71"/>
        <v>0.0573375319830756</v>
      </c>
      <c r="AG330" s="1">
        <f t="shared" si="72"/>
        <v>0.00200505675925926</v>
      </c>
      <c r="AH330" s="1">
        <f t="shared" si="73"/>
        <v>-2.69787332883722</v>
      </c>
      <c r="AI330" s="1">
        <f t="shared" si="74"/>
        <v>0.0573474752243795</v>
      </c>
    </row>
    <row r="331" s="1" customFormat="1" spans="1:35">
      <c r="A331" s="1">
        <v>211</v>
      </c>
      <c r="B331" s="2">
        <v>84</v>
      </c>
      <c r="C331" s="2">
        <v>127</v>
      </c>
      <c r="D331" s="1">
        <v>9.0573</v>
      </c>
      <c r="E331" s="1">
        <v>13</v>
      </c>
      <c r="F331" s="1">
        <v>25.20000076</v>
      </c>
      <c r="G331" s="1">
        <v>1.4014</v>
      </c>
      <c r="H331" s="1">
        <v>0.2193735646</v>
      </c>
      <c r="I331" s="1">
        <v>-0.6588</v>
      </c>
      <c r="J331" s="1" t="s">
        <v>522</v>
      </c>
      <c r="K331" s="1" t="s">
        <v>523</v>
      </c>
      <c r="L331" s="1" t="s">
        <v>524</v>
      </c>
      <c r="M331" s="1" t="s">
        <v>354</v>
      </c>
      <c r="N331" s="1">
        <f t="shared" si="63"/>
        <v>0.00870529991999889</v>
      </c>
      <c r="O331" s="1">
        <f t="shared" si="64"/>
        <v>-2.06021626172566</v>
      </c>
      <c r="P331" s="1">
        <f t="shared" si="65"/>
        <v>22.3624844841462</v>
      </c>
      <c r="Q331" s="1">
        <f t="shared" si="66"/>
        <v>27.9112900327349</v>
      </c>
      <c r="R331" s="1">
        <f t="shared" si="67"/>
        <v>3.92417061611374</v>
      </c>
      <c r="S331" s="1">
        <f t="shared" si="68"/>
        <v>107.948947505632</v>
      </c>
      <c r="T331" s="1">
        <f t="shared" si="69"/>
        <v>69.4880212192023</v>
      </c>
      <c r="U331" s="1">
        <f t="shared" si="62"/>
        <v>13.490737563232</v>
      </c>
      <c r="V331" s="1">
        <v>22.3624844841462</v>
      </c>
      <c r="W331" s="1">
        <v>27.9112900327349</v>
      </c>
      <c r="X331" s="1">
        <v>107.948947505632</v>
      </c>
      <c r="Y331" s="1">
        <v>69.4880212192023</v>
      </c>
      <c r="Z331" s="1">
        <v>13.490737563232</v>
      </c>
      <c r="AA331" s="1">
        <v>-2.06021626172566</v>
      </c>
      <c r="AB331" s="1">
        <v>0.0026</v>
      </c>
      <c r="AC331" s="1">
        <f t="shared" si="70"/>
        <v>-2.58502665202918</v>
      </c>
      <c r="AD331" s="1">
        <f t="shared" si="71"/>
        <v>0.275425945770536</v>
      </c>
      <c r="AG331" s="1">
        <f t="shared" si="72"/>
        <v>84.3744479230769</v>
      </c>
      <c r="AH331" s="1">
        <f t="shared" si="73"/>
        <v>1.92621094418284</v>
      </c>
      <c r="AI331" s="1">
        <f t="shared" si="74"/>
        <v>0.27542652713408</v>
      </c>
    </row>
    <row r="332" s="1" customFormat="1" spans="1:35">
      <c r="A332" s="1">
        <v>213</v>
      </c>
      <c r="B332" s="1">
        <v>86</v>
      </c>
      <c r="C332" s="2">
        <v>127</v>
      </c>
      <c r="D332" s="1">
        <v>8.2454</v>
      </c>
      <c r="E332" s="1">
        <v>5</v>
      </c>
      <c r="F332" s="1">
        <v>0.0195000004</v>
      </c>
      <c r="G332" s="1">
        <v>-1.71</v>
      </c>
      <c r="H332" s="1">
        <v>9.374042947e-5</v>
      </c>
      <c r="I332" s="1">
        <v>-4.0281</v>
      </c>
      <c r="J332" s="1" t="s">
        <v>525</v>
      </c>
      <c r="K332" s="1" t="s">
        <v>505</v>
      </c>
      <c r="L332" s="1" t="s">
        <v>526</v>
      </c>
      <c r="M332" s="1" t="s">
        <v>507</v>
      </c>
      <c r="N332" s="1">
        <f t="shared" si="63"/>
        <v>0.00480720141267279</v>
      </c>
      <c r="O332" s="1">
        <f t="shared" si="64"/>
        <v>-2.31810768137044</v>
      </c>
      <c r="P332" s="1">
        <f t="shared" si="65"/>
        <v>22.6627439932827</v>
      </c>
      <c r="Q332" s="1">
        <f t="shared" si="66"/>
        <v>29.9497076040437</v>
      </c>
      <c r="R332" s="1">
        <f t="shared" si="67"/>
        <v>3.92488262910798</v>
      </c>
      <c r="S332" s="1">
        <f t="shared" si="68"/>
        <v>115.908891980727</v>
      </c>
      <c r="T332" s="1">
        <f t="shared" si="69"/>
        <v>70.4256690732947</v>
      </c>
      <c r="U332" s="1">
        <f t="shared" si="62"/>
        <v>5.47722557505166</v>
      </c>
      <c r="V332" s="1">
        <v>22.6627439932827</v>
      </c>
      <c r="W332" s="1">
        <v>29.9497076040437</v>
      </c>
      <c r="X332" s="1">
        <v>115.908891980727</v>
      </c>
      <c r="Y332" s="1">
        <v>70.4256690732947</v>
      </c>
      <c r="Z332" s="1">
        <v>5.47722557505166</v>
      </c>
      <c r="AA332" s="1">
        <v>-2.31810768137044</v>
      </c>
      <c r="AB332" s="1">
        <v>0.0154</v>
      </c>
      <c r="AC332" s="1">
        <f t="shared" si="70"/>
        <v>-1.81247927916354</v>
      </c>
      <c r="AD332" s="1">
        <f t="shared" si="71"/>
        <v>0.255660081118306</v>
      </c>
      <c r="AG332" s="1">
        <f t="shared" si="72"/>
        <v>0.00608704087467532</v>
      </c>
      <c r="AH332" s="1">
        <f t="shared" si="73"/>
        <v>-2.21559378193578</v>
      </c>
      <c r="AI332" s="1">
        <f t="shared" si="74"/>
        <v>0.255625072332126</v>
      </c>
    </row>
    <row r="333" s="1" customFormat="1" spans="1:35">
      <c r="A333" s="1">
        <v>215</v>
      </c>
      <c r="B333" s="1">
        <v>88</v>
      </c>
      <c r="C333" s="2">
        <v>127</v>
      </c>
      <c r="D333" s="1">
        <v>8.8643</v>
      </c>
      <c r="E333" s="1">
        <v>5</v>
      </c>
      <c r="F333" s="1">
        <v>0.001670000027</v>
      </c>
      <c r="G333" s="1">
        <v>-2.7773</v>
      </c>
      <c r="H333" s="1">
        <v>8.043481852e-6</v>
      </c>
      <c r="I333" s="1">
        <v>-5.0946</v>
      </c>
      <c r="J333" s="1" t="s">
        <v>527</v>
      </c>
      <c r="K333" s="1" t="s">
        <v>508</v>
      </c>
      <c r="L333" s="1" t="s">
        <v>526</v>
      </c>
      <c r="M333" s="1" t="s">
        <v>354</v>
      </c>
      <c r="N333" s="1">
        <f t="shared" si="63"/>
        <v>0.00481645612093155</v>
      </c>
      <c r="O333" s="1">
        <f t="shared" si="64"/>
        <v>-2.31727239188651</v>
      </c>
      <c r="P333" s="1">
        <f t="shared" si="65"/>
        <v>22.9604861558018</v>
      </c>
      <c r="Q333" s="1">
        <f t="shared" si="66"/>
        <v>29.5570066487801</v>
      </c>
      <c r="R333" s="1">
        <f t="shared" si="67"/>
        <v>3.92558139534884</v>
      </c>
      <c r="S333" s="1">
        <f t="shared" si="68"/>
        <v>114.461179627161</v>
      </c>
      <c r="T333" s="1">
        <f t="shared" si="69"/>
        <v>71.3548147115555</v>
      </c>
      <c r="U333" s="1">
        <f t="shared" si="62"/>
        <v>5.47722557505166</v>
      </c>
      <c r="V333" s="1">
        <v>22.9604861558018</v>
      </c>
      <c r="W333" s="1">
        <v>29.5570066487801</v>
      </c>
      <c r="X333" s="1">
        <v>114.461179627161</v>
      </c>
      <c r="Y333" s="1">
        <v>71.3548147115555</v>
      </c>
      <c r="Z333" s="1">
        <v>5.47722557505166</v>
      </c>
      <c r="AA333" s="1">
        <v>-2.31727239188651</v>
      </c>
      <c r="AB333" s="1">
        <v>0.0137</v>
      </c>
      <c r="AC333" s="1">
        <f t="shared" si="70"/>
        <v>-1.86327943284359</v>
      </c>
      <c r="AD333" s="1">
        <f t="shared" si="71"/>
        <v>0.206109606860543</v>
      </c>
      <c r="AG333" s="1">
        <f t="shared" si="72"/>
        <v>0.000587115463649635</v>
      </c>
      <c r="AH333" s="1">
        <f t="shared" si="73"/>
        <v>-3.2312764808738</v>
      </c>
      <c r="AI333" s="1">
        <f t="shared" si="74"/>
        <v>0.206094645186562</v>
      </c>
    </row>
    <row r="334" s="1" customFormat="1" spans="1:35">
      <c r="A334" s="1">
        <v>217</v>
      </c>
      <c r="B334" s="1">
        <v>90</v>
      </c>
      <c r="C334" s="2">
        <v>127</v>
      </c>
      <c r="D334" s="1">
        <v>9.4353</v>
      </c>
      <c r="E334" s="1">
        <v>5</v>
      </c>
      <c r="F334" s="1">
        <v>0.000246999989</v>
      </c>
      <c r="G334" s="1">
        <v>-3.6073</v>
      </c>
      <c r="H334" s="1">
        <v>1.245730455e-6</v>
      </c>
      <c r="I334" s="1">
        <v>-5.9046</v>
      </c>
      <c r="J334" s="1" t="s">
        <v>528</v>
      </c>
      <c r="K334" s="1" t="s">
        <v>509</v>
      </c>
      <c r="L334" s="1" t="s">
        <v>526</v>
      </c>
      <c r="M334" s="1" t="s">
        <v>354</v>
      </c>
      <c r="N334" s="1">
        <f t="shared" si="63"/>
        <v>0.00504344336225861</v>
      </c>
      <c r="O334" s="1">
        <f t="shared" si="64"/>
        <v>-2.2972728519244</v>
      </c>
      <c r="P334" s="1">
        <f t="shared" si="65"/>
        <v>23.2557960651224</v>
      </c>
      <c r="Q334" s="1">
        <f t="shared" si="66"/>
        <v>29.2997997908113</v>
      </c>
      <c r="R334" s="1">
        <f t="shared" si="67"/>
        <v>3.92626728110599</v>
      </c>
      <c r="S334" s="1">
        <f t="shared" si="68"/>
        <v>113.533686957679</v>
      </c>
      <c r="T334" s="1">
        <f t="shared" si="69"/>
        <v>72.2757518749678</v>
      </c>
      <c r="U334" s="1">
        <f t="shared" si="62"/>
        <v>5.47722557505166</v>
      </c>
      <c r="V334" s="1">
        <v>23.2557960651224</v>
      </c>
      <c r="W334" s="1">
        <v>29.2997997908113</v>
      </c>
      <c r="X334" s="1">
        <v>113.533686957679</v>
      </c>
      <c r="Y334" s="1">
        <v>72.2757518749678</v>
      </c>
      <c r="Z334" s="1">
        <v>5.47722557505166</v>
      </c>
      <c r="AA334" s="1">
        <v>-2.2972728519244</v>
      </c>
      <c r="AB334" s="1">
        <v>0.0123</v>
      </c>
      <c r="AC334" s="1">
        <f t="shared" si="70"/>
        <v>-1.9100948885606</v>
      </c>
      <c r="AD334" s="1">
        <f t="shared" si="71"/>
        <v>0.149906775314538</v>
      </c>
      <c r="AG334" s="1">
        <f t="shared" si="72"/>
        <v>0.000101278898780488</v>
      </c>
      <c r="AH334" s="1">
        <f t="shared" si="73"/>
        <v>-3.99448102944518</v>
      </c>
      <c r="AI334" s="1">
        <f t="shared" si="74"/>
        <v>0.149909149562229</v>
      </c>
    </row>
    <row r="335" s="1" customFormat="1" spans="1:35">
      <c r="A335" s="1">
        <v>219</v>
      </c>
      <c r="B335" s="1">
        <v>92</v>
      </c>
      <c r="C335" s="2">
        <v>127</v>
      </c>
      <c r="D335" s="1">
        <v>9.9433</v>
      </c>
      <c r="E335" s="1">
        <v>5</v>
      </c>
      <c r="F335" s="1">
        <v>5.500000043e-5</v>
      </c>
      <c r="G335" s="1">
        <v>-4.2596</v>
      </c>
      <c r="H335" s="1">
        <v>3.098524854e-7</v>
      </c>
      <c r="I335" s="1">
        <v>-6.5088</v>
      </c>
      <c r="J335" s="1" t="s">
        <v>529</v>
      </c>
      <c r="K335" s="1" t="s">
        <v>510</v>
      </c>
      <c r="L335" s="1" t="s">
        <v>526</v>
      </c>
      <c r="M335" s="1" t="s">
        <v>512</v>
      </c>
      <c r="N335" s="1">
        <f t="shared" si="63"/>
        <v>0.00563368150868213</v>
      </c>
      <c r="O335" s="1">
        <f t="shared" si="64"/>
        <v>-2.24920770881131</v>
      </c>
      <c r="P335" s="1">
        <f t="shared" si="65"/>
        <v>23.5487539953556</v>
      </c>
      <c r="Q335" s="1">
        <f t="shared" si="66"/>
        <v>29.1757854049235</v>
      </c>
      <c r="R335" s="1">
        <f t="shared" si="67"/>
        <v>3.92694063926941</v>
      </c>
      <c r="S335" s="1">
        <f t="shared" si="68"/>
        <v>113.118699093086</v>
      </c>
      <c r="T335" s="1">
        <f t="shared" si="69"/>
        <v>73.1887573979368</v>
      </c>
      <c r="U335" s="1">
        <f t="shared" si="62"/>
        <v>5.47722557505166</v>
      </c>
      <c r="V335" s="1">
        <v>23.5487539953556</v>
      </c>
      <c r="W335" s="1">
        <v>29.1757854049235</v>
      </c>
      <c r="X335" s="1">
        <v>113.118699093086</v>
      </c>
      <c r="Y335" s="1">
        <v>73.1887573979368</v>
      </c>
      <c r="Z335" s="1">
        <v>5.47722557505166</v>
      </c>
      <c r="AA335" s="1">
        <v>-2.24920770881131</v>
      </c>
      <c r="AB335" s="1">
        <v>0.0111</v>
      </c>
      <c r="AC335" s="1">
        <f t="shared" si="70"/>
        <v>-1.95467702121334</v>
      </c>
      <c r="AD335" s="1">
        <f t="shared" si="71"/>
        <v>0.0867483259369313</v>
      </c>
      <c r="AG335" s="1">
        <f t="shared" si="72"/>
        <v>2.79146383243243e-5</v>
      </c>
      <c r="AH335" s="1">
        <f t="shared" si="73"/>
        <v>-4.55416799470833</v>
      </c>
      <c r="AI335" s="1">
        <f t="shared" si="74"/>
        <v>0.0867703035064871</v>
      </c>
    </row>
    <row r="336" s="1" customFormat="1" spans="1:35">
      <c r="A336" s="1">
        <v>211</v>
      </c>
      <c r="B336" s="2">
        <v>83</v>
      </c>
      <c r="C336" s="2">
        <v>128</v>
      </c>
      <c r="D336" s="1">
        <v>6.7503</v>
      </c>
      <c r="E336" s="1">
        <v>5</v>
      </c>
      <c r="F336" s="1">
        <v>128.3999939</v>
      </c>
      <c r="G336" s="1">
        <v>2.1086</v>
      </c>
      <c r="H336" s="1">
        <v>0.6167152914</v>
      </c>
      <c r="I336" s="1">
        <v>-0.2099</v>
      </c>
      <c r="J336" s="1" t="s">
        <v>530</v>
      </c>
      <c r="K336" s="1" t="s">
        <v>531</v>
      </c>
      <c r="L336" s="1" t="s">
        <v>474</v>
      </c>
      <c r="M336" s="1" t="s">
        <v>230</v>
      </c>
      <c r="N336" s="1">
        <f t="shared" si="63"/>
        <v>0.0048030788216416</v>
      </c>
      <c r="O336" s="1">
        <f t="shared" si="64"/>
        <v>-2.31848028624817</v>
      </c>
      <c r="P336" s="1">
        <f t="shared" si="65"/>
        <v>22.2289759208683</v>
      </c>
      <c r="Q336" s="1">
        <f t="shared" si="66"/>
        <v>31.946004991825</v>
      </c>
      <c r="R336" s="1">
        <f t="shared" si="67"/>
        <v>3.92417061611374</v>
      </c>
      <c r="S336" s="1">
        <f t="shared" si="68"/>
        <v>123.517194304696</v>
      </c>
      <c r="T336" s="1">
        <f t="shared" si="69"/>
        <v>69.0630140444205</v>
      </c>
      <c r="U336" s="1">
        <f t="shared" si="62"/>
        <v>5.47722557505166</v>
      </c>
      <c r="V336" s="1">
        <v>22.2289759208683</v>
      </c>
      <c r="W336" s="1">
        <v>31.946004991825</v>
      </c>
      <c r="X336" s="1">
        <v>123.517194304696</v>
      </c>
      <c r="Y336" s="1">
        <v>69.0630140444205</v>
      </c>
      <c r="Z336" s="1">
        <v>5.47722557505166</v>
      </c>
      <c r="AA336" s="1">
        <v>-2.31848028624817</v>
      </c>
      <c r="AB336" s="1">
        <v>0.0198</v>
      </c>
      <c r="AC336" s="1">
        <f t="shared" si="70"/>
        <v>-1.70333480973847</v>
      </c>
      <c r="AD336" s="1">
        <f t="shared" si="71"/>
        <v>0.378403957270347</v>
      </c>
      <c r="AG336" s="1">
        <f t="shared" si="72"/>
        <v>31.1472369393939</v>
      </c>
      <c r="AH336" s="1">
        <f t="shared" si="73"/>
        <v>1.49341952659076</v>
      </c>
      <c r="AI336" s="1">
        <f t="shared" si="74"/>
        <v>0.378447014864011</v>
      </c>
    </row>
    <row r="337" s="1" customFormat="1" spans="1:35">
      <c r="A337" s="1">
        <v>213</v>
      </c>
      <c r="B337" s="2">
        <v>85</v>
      </c>
      <c r="C337" s="2">
        <v>128</v>
      </c>
      <c r="D337" s="1">
        <v>9.254</v>
      </c>
      <c r="E337" s="1">
        <v>0</v>
      </c>
      <c r="F337" s="1">
        <v>1.249999997e-7</v>
      </c>
      <c r="G337" s="1">
        <v>-6.9031</v>
      </c>
      <c r="H337" s="1">
        <v>4.0059379e-9</v>
      </c>
      <c r="I337" s="1">
        <v>-8.3973</v>
      </c>
      <c r="J337" s="1" t="s">
        <v>532</v>
      </c>
      <c r="K337" s="1" t="s">
        <v>514</v>
      </c>
      <c r="L337" s="1" t="s">
        <v>474</v>
      </c>
      <c r="M337" s="1" t="s">
        <v>474</v>
      </c>
      <c r="N337" s="1">
        <f t="shared" si="63"/>
        <v>0.032047503276914</v>
      </c>
      <c r="O337" s="1">
        <f t="shared" si="64"/>
        <v>-1.49420579938372</v>
      </c>
      <c r="P337" s="1">
        <f t="shared" si="65"/>
        <v>22.5305985869272</v>
      </c>
      <c r="Q337" s="1">
        <f t="shared" si="66"/>
        <v>27.9417870274358</v>
      </c>
      <c r="R337" s="1">
        <f t="shared" si="67"/>
        <v>3.92488262910798</v>
      </c>
      <c r="S337" s="1">
        <f t="shared" si="68"/>
        <v>108.107712362235</v>
      </c>
      <c r="T337" s="1">
        <f t="shared" si="69"/>
        <v>70.0052135598418</v>
      </c>
      <c r="U337" s="1">
        <f t="shared" si="62"/>
        <v>0</v>
      </c>
      <c r="V337" s="1">
        <v>22.5305985869272</v>
      </c>
      <c r="W337" s="1">
        <v>27.9417870274358</v>
      </c>
      <c r="X337" s="1">
        <v>108.107712362235</v>
      </c>
      <c r="Y337" s="1">
        <v>70.0052135598418</v>
      </c>
      <c r="Z337" s="1">
        <v>0</v>
      </c>
      <c r="AA337" s="1">
        <v>-1.49420579938372</v>
      </c>
      <c r="AB337" s="1">
        <v>0.0415</v>
      </c>
      <c r="AC337" s="1">
        <f t="shared" si="70"/>
        <v>-1.38195190328791</v>
      </c>
      <c r="AD337" s="1">
        <f t="shared" si="71"/>
        <v>0.0126009371886895</v>
      </c>
      <c r="AG337" s="1">
        <f t="shared" si="72"/>
        <v>9.65286240963855e-8</v>
      </c>
      <c r="AH337" s="1">
        <f t="shared" si="73"/>
        <v>-7.01534388413006</v>
      </c>
      <c r="AI337" s="1">
        <f t="shared" si="74"/>
        <v>0.0125986895246032</v>
      </c>
    </row>
    <row r="338" s="1" customFormat="1" spans="1:35">
      <c r="A338" s="1">
        <v>215</v>
      </c>
      <c r="B338" s="1">
        <v>87</v>
      </c>
      <c r="C338" s="2">
        <v>128</v>
      </c>
      <c r="D338" s="1">
        <v>9.5406</v>
      </c>
      <c r="E338" s="1">
        <v>0</v>
      </c>
      <c r="F338" s="1">
        <v>8.600000001e-8</v>
      </c>
      <c r="G338" s="1">
        <v>-7.0655</v>
      </c>
      <c r="H338" s="1">
        <v>3.782743704e-9</v>
      </c>
      <c r="I338" s="1">
        <v>-8.4222</v>
      </c>
      <c r="J338" s="1" t="s">
        <v>533</v>
      </c>
      <c r="K338" s="1" t="s">
        <v>516</v>
      </c>
      <c r="L338" s="1" t="s">
        <v>474</v>
      </c>
      <c r="M338" s="1" t="s">
        <v>474</v>
      </c>
      <c r="N338" s="1">
        <f t="shared" si="63"/>
        <v>0.0439853919018622</v>
      </c>
      <c r="O338" s="1">
        <f t="shared" si="64"/>
        <v>-1.35669153419092</v>
      </c>
      <c r="P338" s="1">
        <f t="shared" si="65"/>
        <v>22.8296561098908</v>
      </c>
      <c r="Q338" s="1">
        <f t="shared" si="66"/>
        <v>28.166404286303</v>
      </c>
      <c r="R338" s="1">
        <f t="shared" si="67"/>
        <v>3.92558139534884</v>
      </c>
      <c r="S338" s="1">
        <f t="shared" si="68"/>
        <v>109.046836435012</v>
      </c>
      <c r="T338" s="1">
        <f t="shared" si="69"/>
        <v>70.9387481051341</v>
      </c>
      <c r="U338" s="1">
        <f t="shared" si="62"/>
        <v>0</v>
      </c>
      <c r="V338" s="1">
        <v>22.8296561098908</v>
      </c>
      <c r="W338" s="1">
        <v>28.166404286303</v>
      </c>
      <c r="X338" s="1">
        <v>109.046836435012</v>
      </c>
      <c r="Y338" s="1">
        <v>70.9387481051341</v>
      </c>
      <c r="Z338" s="1">
        <v>0</v>
      </c>
      <c r="AA338" s="1">
        <v>-1.35669153419092</v>
      </c>
      <c r="AB338" s="1">
        <v>0.0388</v>
      </c>
      <c r="AC338" s="1">
        <f t="shared" si="70"/>
        <v>-1.41116827440579</v>
      </c>
      <c r="AD338" s="1">
        <f t="shared" si="71"/>
        <v>0.00296771522443873</v>
      </c>
      <c r="AG338" s="1">
        <f t="shared" si="72"/>
        <v>9.74933944329897e-8</v>
      </c>
      <c r="AH338" s="1">
        <f t="shared" si="73"/>
        <v>-7.01102480849106</v>
      </c>
      <c r="AI338" s="1">
        <f t="shared" si="74"/>
        <v>0.00296754648993621</v>
      </c>
    </row>
    <row r="339" s="1" customFormat="1" spans="1:35">
      <c r="A339" s="1">
        <v>217</v>
      </c>
      <c r="B339" s="1">
        <v>89</v>
      </c>
      <c r="C339" s="2">
        <v>128</v>
      </c>
      <c r="D339" s="1">
        <v>9.8323</v>
      </c>
      <c r="E339" s="1">
        <v>0</v>
      </c>
      <c r="F339" s="1">
        <v>6.900000216e-8</v>
      </c>
      <c r="G339" s="1">
        <v>-7.1612</v>
      </c>
      <c r="H339" s="1">
        <v>3.539543658e-9</v>
      </c>
      <c r="I339" s="1">
        <v>-8.4511</v>
      </c>
      <c r="J339" s="1" t="s">
        <v>534</v>
      </c>
      <c r="K339" s="1" t="s">
        <v>518</v>
      </c>
      <c r="L339" s="1" t="s">
        <v>474</v>
      </c>
      <c r="M339" s="1" t="s">
        <v>460</v>
      </c>
      <c r="N339" s="1">
        <f t="shared" si="63"/>
        <v>0.051297732568071</v>
      </c>
      <c r="O339" s="1">
        <f t="shared" si="64"/>
        <v>-1.28990183089087</v>
      </c>
      <c r="P339" s="1">
        <f t="shared" si="65"/>
        <v>23.126236304588</v>
      </c>
      <c r="Q339" s="1">
        <f t="shared" si="66"/>
        <v>28.3832711479732</v>
      </c>
      <c r="R339" s="1">
        <f t="shared" si="67"/>
        <v>3.92626728110599</v>
      </c>
      <c r="S339" s="1">
        <f t="shared" si="68"/>
        <v>109.954148123759</v>
      </c>
      <c r="T339" s="1">
        <f t="shared" si="69"/>
        <v>71.8639208766215</v>
      </c>
      <c r="U339" s="1">
        <f t="shared" si="62"/>
        <v>0</v>
      </c>
      <c r="V339" s="1">
        <v>23.126236304588</v>
      </c>
      <c r="W339" s="1">
        <v>28.3832711479732</v>
      </c>
      <c r="X339" s="1">
        <v>109.954148123759</v>
      </c>
      <c r="Y339" s="1">
        <v>71.8639208766215</v>
      </c>
      <c r="Z339" s="1">
        <v>0</v>
      </c>
      <c r="AA339" s="1">
        <v>-1.28990183089087</v>
      </c>
      <c r="AB339" s="1">
        <v>0.0363</v>
      </c>
      <c r="AC339" s="1">
        <f t="shared" si="70"/>
        <v>-1.44009337496389</v>
      </c>
      <c r="AD339" s="1">
        <f t="shared" si="71"/>
        <v>0.0225574999110372</v>
      </c>
      <c r="AG339" s="1">
        <f t="shared" si="72"/>
        <v>9.75080897520661e-8</v>
      </c>
      <c r="AH339" s="1">
        <f t="shared" si="73"/>
        <v>-7.01095935159442</v>
      </c>
      <c r="AI339" s="1">
        <f t="shared" si="74"/>
        <v>0.0225722524333283</v>
      </c>
    </row>
    <row r="340" s="1" customFormat="1" spans="1:35">
      <c r="A340" s="1">
        <v>217</v>
      </c>
      <c r="B340" s="1">
        <v>89</v>
      </c>
      <c r="C340" s="2">
        <v>128</v>
      </c>
      <c r="D340" s="1">
        <v>11.8443</v>
      </c>
      <c r="E340" s="1">
        <v>11</v>
      </c>
      <c r="F340" s="1">
        <v>1.716937368e-5</v>
      </c>
      <c r="G340" s="1">
        <v>-4.7652</v>
      </c>
      <c r="H340" s="1">
        <v>8.42693431e-8</v>
      </c>
      <c r="I340" s="1">
        <v>-7.0743</v>
      </c>
      <c r="J340" s="1" t="s">
        <v>535</v>
      </c>
      <c r="K340" s="1" t="s">
        <v>518</v>
      </c>
      <c r="L340" s="1" t="s">
        <v>536</v>
      </c>
      <c r="M340" s="1" t="s">
        <v>460</v>
      </c>
      <c r="N340" s="1">
        <f t="shared" si="63"/>
        <v>0.00490811981092603</v>
      </c>
      <c r="O340" s="1">
        <f t="shared" si="64"/>
        <v>-2.30908484435804</v>
      </c>
      <c r="P340" s="1">
        <f t="shared" si="65"/>
        <v>23.126236304588</v>
      </c>
      <c r="Q340" s="1">
        <f t="shared" si="66"/>
        <v>25.8604041119164</v>
      </c>
      <c r="R340" s="1">
        <f t="shared" si="67"/>
        <v>3.92626728110599</v>
      </c>
      <c r="S340" s="1">
        <f t="shared" si="68"/>
        <v>100.180796266852</v>
      </c>
      <c r="T340" s="1">
        <f t="shared" si="69"/>
        <v>71.8639208766215</v>
      </c>
      <c r="U340" s="1">
        <f t="shared" si="62"/>
        <v>11.4891252930761</v>
      </c>
      <c r="V340" s="1">
        <v>23.126236304588</v>
      </c>
      <c r="W340" s="1">
        <v>25.8604041119164</v>
      </c>
      <c r="X340" s="1">
        <v>100.180796266852</v>
      </c>
      <c r="Y340" s="1">
        <v>71.8639208766215</v>
      </c>
      <c r="Z340" s="1">
        <v>11.4891252930761</v>
      </c>
      <c r="AA340" s="1">
        <v>-2.30908484435804</v>
      </c>
      <c r="AB340" s="1">
        <v>0.0026</v>
      </c>
      <c r="AC340" s="1">
        <f t="shared" si="70"/>
        <v>-2.58502665202918</v>
      </c>
      <c r="AD340" s="1">
        <f t="shared" si="71"/>
        <v>0.0761438812208177</v>
      </c>
      <c r="AG340" s="1">
        <f t="shared" si="72"/>
        <v>3.24112858076923e-5</v>
      </c>
      <c r="AH340" s="1">
        <f t="shared" si="73"/>
        <v>-4.48930373946737</v>
      </c>
      <c r="AI340" s="1">
        <f t="shared" si="74"/>
        <v>0.0761187465758906</v>
      </c>
    </row>
    <row r="341" s="1" customFormat="1" spans="1:35">
      <c r="A341" s="1">
        <v>213</v>
      </c>
      <c r="B341" s="2">
        <v>84</v>
      </c>
      <c r="C341" s="2">
        <v>129</v>
      </c>
      <c r="D341" s="1">
        <v>8.5359</v>
      </c>
      <c r="E341" s="1">
        <v>0</v>
      </c>
      <c r="F341" s="1">
        <v>3.707999895e-6</v>
      </c>
      <c r="G341" s="1">
        <v>-5.4309</v>
      </c>
      <c r="H341" s="1">
        <v>1.157926193e-7</v>
      </c>
      <c r="I341" s="1">
        <v>-6.9363</v>
      </c>
      <c r="J341" s="1" t="s">
        <v>537</v>
      </c>
      <c r="K341" s="1" t="s">
        <v>538</v>
      </c>
      <c r="L341" s="1" t="s">
        <v>539</v>
      </c>
      <c r="M341" s="1" t="s">
        <v>539</v>
      </c>
      <c r="N341" s="1">
        <f t="shared" si="63"/>
        <v>0.0312277838670219</v>
      </c>
      <c r="O341" s="1">
        <f t="shared" si="64"/>
        <v>-1.50545883512535</v>
      </c>
      <c r="P341" s="1">
        <f t="shared" si="65"/>
        <v>22.3976735413618</v>
      </c>
      <c r="Q341" s="1">
        <f t="shared" si="66"/>
        <v>28.7511106966021</v>
      </c>
      <c r="R341" s="1">
        <f t="shared" si="67"/>
        <v>3.92488262910798</v>
      </c>
      <c r="S341" s="1">
        <f t="shared" si="68"/>
        <v>111.20710260134</v>
      </c>
      <c r="T341" s="1">
        <f t="shared" si="69"/>
        <v>69.5822174603318</v>
      </c>
      <c r="U341" s="1">
        <f t="shared" si="62"/>
        <v>0</v>
      </c>
      <c r="V341" s="1">
        <v>22.3976735413618</v>
      </c>
      <c r="W341" s="1">
        <v>28.7511106966021</v>
      </c>
      <c r="X341" s="1">
        <v>111.20710260134</v>
      </c>
      <c r="Y341" s="1">
        <v>69.5822174603318</v>
      </c>
      <c r="Z341" s="1">
        <v>0</v>
      </c>
      <c r="AA341" s="1">
        <v>-1.50545883512535</v>
      </c>
      <c r="AB341" s="1">
        <v>0.0444</v>
      </c>
      <c r="AC341" s="1">
        <f t="shared" si="70"/>
        <v>-1.35261702988538</v>
      </c>
      <c r="AD341" s="1">
        <f t="shared" si="71"/>
        <v>0.0233606174290129</v>
      </c>
      <c r="AG341" s="1">
        <f t="shared" si="72"/>
        <v>2.60794187612613e-6</v>
      </c>
      <c r="AH341" s="1">
        <f t="shared" si="73"/>
        <v>-5.5837020920655</v>
      </c>
      <c r="AI341" s="1">
        <f t="shared" si="74"/>
        <v>0.023348479339592</v>
      </c>
    </row>
    <row r="342" s="1" customFormat="1" spans="1:35">
      <c r="A342" s="1">
        <v>215</v>
      </c>
      <c r="B342" s="1">
        <v>86</v>
      </c>
      <c r="C342" s="2">
        <v>129</v>
      </c>
      <c r="D342" s="1">
        <v>8.8389</v>
      </c>
      <c r="E342" s="1">
        <v>0</v>
      </c>
      <c r="F342" s="1">
        <v>2.300000006e-6</v>
      </c>
      <c r="G342" s="1">
        <v>-5.6383</v>
      </c>
      <c r="H342" s="1">
        <v>8.774931956e-8</v>
      </c>
      <c r="I342" s="1">
        <v>-7.0568</v>
      </c>
      <c r="J342" s="1" t="s">
        <v>540</v>
      </c>
      <c r="K342" s="1" t="s">
        <v>541</v>
      </c>
      <c r="L342" s="1" t="s">
        <v>539</v>
      </c>
      <c r="M342" s="1" t="s">
        <v>542</v>
      </c>
      <c r="N342" s="1">
        <f t="shared" si="63"/>
        <v>0.0381518779700386</v>
      </c>
      <c r="O342" s="1">
        <f t="shared" si="64"/>
        <v>-1.4184840796763</v>
      </c>
      <c r="P342" s="1">
        <f t="shared" si="65"/>
        <v>22.6980719815798</v>
      </c>
      <c r="Q342" s="1">
        <f t="shared" si="66"/>
        <v>28.9267299378171</v>
      </c>
      <c r="R342" s="1">
        <f t="shared" si="67"/>
        <v>3.92558139534884</v>
      </c>
      <c r="S342" s="1">
        <f t="shared" si="68"/>
        <v>111.959813108826</v>
      </c>
      <c r="T342" s="1">
        <f t="shared" si="69"/>
        <v>70.5202267645738</v>
      </c>
      <c r="U342" s="1">
        <f t="shared" si="62"/>
        <v>0</v>
      </c>
      <c r="V342" s="1">
        <v>22.6980719815798</v>
      </c>
      <c r="W342" s="1">
        <v>28.9267299378171</v>
      </c>
      <c r="X342" s="1">
        <v>111.959813108826</v>
      </c>
      <c r="Y342" s="1">
        <v>70.5202267645738</v>
      </c>
      <c r="Z342" s="1">
        <v>0</v>
      </c>
      <c r="AA342" s="1">
        <v>-1.4184840796763</v>
      </c>
      <c r="AB342" s="1">
        <v>0.0415</v>
      </c>
      <c r="AC342" s="1">
        <f t="shared" si="70"/>
        <v>-1.38195190328791</v>
      </c>
      <c r="AD342" s="1">
        <f t="shared" si="71"/>
        <v>0.00133459991167264</v>
      </c>
      <c r="AG342" s="1">
        <f t="shared" si="72"/>
        <v>2.11444143518072e-6</v>
      </c>
      <c r="AH342" s="1">
        <f t="shared" si="73"/>
        <v>-5.67480433923786</v>
      </c>
      <c r="AI342" s="1">
        <f t="shared" si="74"/>
        <v>0.00133256678319243</v>
      </c>
    </row>
    <row r="343" s="1" customFormat="1" spans="1:35">
      <c r="A343" s="1">
        <v>217</v>
      </c>
      <c r="B343" s="1">
        <v>88</v>
      </c>
      <c r="C343" s="2">
        <v>129</v>
      </c>
      <c r="D343" s="1">
        <v>9.1613</v>
      </c>
      <c r="E343" s="1">
        <v>0</v>
      </c>
      <c r="F343" s="1">
        <v>1.630000042e-6</v>
      </c>
      <c r="G343" s="1">
        <v>-5.7878</v>
      </c>
      <c r="H343" s="1">
        <v>6.053921914e-8</v>
      </c>
      <c r="I343" s="1">
        <v>-7.218</v>
      </c>
      <c r="J343" s="1" t="s">
        <v>543</v>
      </c>
      <c r="K343" s="1" t="s">
        <v>525</v>
      </c>
      <c r="L343" s="1" t="s">
        <v>544</v>
      </c>
      <c r="M343" s="1" t="s">
        <v>526</v>
      </c>
      <c r="N343" s="1">
        <f t="shared" si="63"/>
        <v>0.0371406242822661</v>
      </c>
      <c r="O343" s="1">
        <f t="shared" si="64"/>
        <v>-1.43015080064835</v>
      </c>
      <c r="P343" s="1">
        <f t="shared" si="65"/>
        <v>22.9959466125821</v>
      </c>
      <c r="Q343" s="1">
        <f t="shared" si="66"/>
        <v>29.0739553850308</v>
      </c>
      <c r="R343" s="1">
        <f t="shared" si="67"/>
        <v>3.92626728110599</v>
      </c>
      <c r="S343" s="1">
        <f t="shared" si="68"/>
        <v>112.60037188976</v>
      </c>
      <c r="T343" s="1">
        <f t="shared" si="69"/>
        <v>71.449716153605</v>
      </c>
      <c r="U343" s="1">
        <f t="shared" si="62"/>
        <v>0</v>
      </c>
      <c r="V343" s="1">
        <v>22.9959466125821</v>
      </c>
      <c r="W343" s="1">
        <v>29.0739553850308</v>
      </c>
      <c r="X343" s="1">
        <v>112.60037188976</v>
      </c>
      <c r="Y343" s="1">
        <v>71.449716153605</v>
      </c>
      <c r="Z343" s="1">
        <v>0</v>
      </c>
      <c r="AA343" s="1">
        <v>-1.43015080064835</v>
      </c>
      <c r="AB343" s="1">
        <v>0.0386</v>
      </c>
      <c r="AC343" s="1">
        <f t="shared" si="70"/>
        <v>-1.41341269532825</v>
      </c>
      <c r="AD343" s="1">
        <f t="shared" si="71"/>
        <v>0.000280164169706927</v>
      </c>
      <c r="AG343" s="1">
        <f t="shared" si="72"/>
        <v>1.56837355284974e-6</v>
      </c>
      <c r="AH343" s="1">
        <f t="shared" si="73"/>
        <v>-5.80455048972573</v>
      </c>
      <c r="AI343" s="1">
        <f t="shared" si="74"/>
        <v>0.000280578906051913</v>
      </c>
    </row>
    <row r="344" s="1" customFormat="1" spans="1:35">
      <c r="A344" s="1">
        <v>219</v>
      </c>
      <c r="B344" s="1">
        <v>90</v>
      </c>
      <c r="C344" s="2">
        <v>129</v>
      </c>
      <c r="D344" s="1">
        <v>9.5113</v>
      </c>
      <c r="E344" s="1">
        <v>0</v>
      </c>
      <c r="F344" s="1">
        <v>1.021000003e-6</v>
      </c>
      <c r="G344" s="1">
        <v>-5.991</v>
      </c>
      <c r="H344" s="1">
        <v>3.618337433e-8</v>
      </c>
      <c r="I344" s="1">
        <v>-7.4415</v>
      </c>
      <c r="J344" s="1" t="s">
        <v>545</v>
      </c>
      <c r="K344" s="1" t="s">
        <v>527</v>
      </c>
      <c r="L344" s="1" t="s">
        <v>526</v>
      </c>
      <c r="M344" s="1" t="s">
        <v>526</v>
      </c>
      <c r="N344" s="1">
        <f t="shared" si="63"/>
        <v>0.0354391520310309</v>
      </c>
      <c r="O344" s="1">
        <f t="shared" si="64"/>
        <v>-1.45051667822545</v>
      </c>
      <c r="P344" s="1">
        <f t="shared" si="65"/>
        <v>23.2913828360078</v>
      </c>
      <c r="Q344" s="1">
        <f t="shared" si="66"/>
        <v>29.1825050506713</v>
      </c>
      <c r="R344" s="1">
        <f t="shared" si="67"/>
        <v>3.92694063926941</v>
      </c>
      <c r="S344" s="1">
        <f t="shared" si="68"/>
        <v>113.088878170493</v>
      </c>
      <c r="T344" s="1">
        <f t="shared" si="69"/>
        <v>72.3709802515987</v>
      </c>
      <c r="U344" s="1">
        <f t="shared" si="62"/>
        <v>0</v>
      </c>
      <c r="V344" s="1">
        <v>23.2913828360078</v>
      </c>
      <c r="W344" s="1">
        <v>29.1825050506713</v>
      </c>
      <c r="X344" s="1">
        <v>113.088878170493</v>
      </c>
      <c r="Y344" s="1">
        <v>72.3709802515987</v>
      </c>
      <c r="Z344" s="1">
        <v>0</v>
      </c>
      <c r="AA344" s="1">
        <v>-1.45051667822545</v>
      </c>
      <c r="AB344" s="1">
        <v>0.0356</v>
      </c>
      <c r="AC344" s="1">
        <f t="shared" si="70"/>
        <v>-1.44855000202712</v>
      </c>
      <c r="AD344" s="1">
        <f t="shared" si="71"/>
        <v>3.86781526905817e-6</v>
      </c>
      <c r="AG344" s="1">
        <f t="shared" si="72"/>
        <v>1.01638691938202e-6</v>
      </c>
      <c r="AH344" s="1">
        <f t="shared" si="73"/>
        <v>-5.99294093283533</v>
      </c>
      <c r="AI344" s="1">
        <f t="shared" si="74"/>
        <v>3.76722027125237e-6</v>
      </c>
    </row>
    <row r="345" s="1" customFormat="1" spans="1:35">
      <c r="A345" s="1">
        <v>221</v>
      </c>
      <c r="B345" s="1">
        <v>92</v>
      </c>
      <c r="C345" s="2">
        <v>129</v>
      </c>
      <c r="D345" s="1">
        <v>9.8893</v>
      </c>
      <c r="E345" s="1">
        <v>0</v>
      </c>
      <c r="F345" s="1">
        <v>6.60000012e-7</v>
      </c>
      <c r="G345" s="1">
        <v>-6.1805</v>
      </c>
      <c r="H345" s="1">
        <v>2.071674481e-8</v>
      </c>
      <c r="I345" s="1">
        <v>-7.6837</v>
      </c>
      <c r="J345" s="1" t="s">
        <v>546</v>
      </c>
      <c r="K345" s="1" t="s">
        <v>528</v>
      </c>
      <c r="L345" s="1" t="s">
        <v>544</v>
      </c>
      <c r="M345" s="1" t="s">
        <v>526</v>
      </c>
      <c r="N345" s="1">
        <f t="shared" si="63"/>
        <v>0.0313890067171696</v>
      </c>
      <c r="O345" s="1">
        <f t="shared" si="64"/>
        <v>-1.50322242702304</v>
      </c>
      <c r="P345" s="1">
        <f t="shared" si="65"/>
        <v>23.5844612156638</v>
      </c>
      <c r="Q345" s="1">
        <f t="shared" si="66"/>
        <v>29.2553333780154</v>
      </c>
      <c r="R345" s="1">
        <f t="shared" si="67"/>
        <v>3.92760180995475</v>
      </c>
      <c r="S345" s="1">
        <f t="shared" si="68"/>
        <v>113.436666319067</v>
      </c>
      <c r="T345" s="1">
        <f t="shared" si="69"/>
        <v>73.2842967209458</v>
      </c>
      <c r="U345" s="1">
        <f t="shared" si="62"/>
        <v>0</v>
      </c>
      <c r="V345" s="1">
        <v>23.5844612156638</v>
      </c>
      <c r="W345" s="1">
        <v>29.2553333780154</v>
      </c>
      <c r="X345" s="1">
        <v>113.436666319067</v>
      </c>
      <c r="Y345" s="1">
        <v>73.2842967209458</v>
      </c>
      <c r="Z345" s="1">
        <v>0</v>
      </c>
      <c r="AA345" s="1">
        <v>-1.50322242702304</v>
      </c>
      <c r="AB345" s="1">
        <v>0.0328</v>
      </c>
      <c r="AC345" s="1">
        <f t="shared" si="70"/>
        <v>-1.48412615628832</v>
      </c>
      <c r="AD345" s="1">
        <f t="shared" si="71"/>
        <v>0.000364667555973697</v>
      </c>
      <c r="AG345" s="1">
        <f t="shared" si="72"/>
        <v>6.3160807347561e-7</v>
      </c>
      <c r="AH345" s="1">
        <f t="shared" si="73"/>
        <v>-6.19955232729658</v>
      </c>
      <c r="AI345" s="1">
        <f t="shared" si="74"/>
        <v>0.000362991175416156</v>
      </c>
    </row>
    <row r="346" s="1" customFormat="1" spans="1:35">
      <c r="A346" s="1">
        <v>213</v>
      </c>
      <c r="B346" s="2">
        <v>83</v>
      </c>
      <c r="C346" s="1">
        <v>130</v>
      </c>
      <c r="D346" s="1">
        <v>5.9883</v>
      </c>
      <c r="E346" s="1">
        <v>5</v>
      </c>
      <c r="F346" s="1">
        <v>130750.1172</v>
      </c>
      <c r="G346" s="1">
        <v>5.1164</v>
      </c>
      <c r="H346" s="1">
        <v>918.7687708</v>
      </c>
      <c r="I346" s="1">
        <v>2.9632</v>
      </c>
      <c r="J346" s="1" t="s">
        <v>547</v>
      </c>
      <c r="K346" s="1" t="s">
        <v>548</v>
      </c>
      <c r="L346" s="1" t="s">
        <v>474</v>
      </c>
      <c r="M346" s="1" t="s">
        <v>230</v>
      </c>
      <c r="N346" s="1">
        <f t="shared" si="63"/>
        <v>0.00702690590628396</v>
      </c>
      <c r="O346" s="1">
        <f t="shared" si="64"/>
        <v>-2.15323586183993</v>
      </c>
      <c r="P346" s="1">
        <f t="shared" si="65"/>
        <v>22.2639548922825</v>
      </c>
      <c r="Q346" s="1">
        <f t="shared" si="66"/>
        <v>33.9176939973897</v>
      </c>
      <c r="R346" s="1">
        <f t="shared" si="67"/>
        <v>3.92488262910798</v>
      </c>
      <c r="S346" s="1">
        <f t="shared" si="68"/>
        <v>131.152501035427</v>
      </c>
      <c r="T346" s="1">
        <f t="shared" si="69"/>
        <v>69.1566341563465</v>
      </c>
      <c r="U346" s="1">
        <f t="shared" si="62"/>
        <v>5.47722557505166</v>
      </c>
      <c r="V346" s="1">
        <v>22.2639548922825</v>
      </c>
      <c r="W346" s="1">
        <v>33.9176939973897</v>
      </c>
      <c r="X346" s="1">
        <v>131.152501035427</v>
      </c>
      <c r="Y346" s="1">
        <v>69.1566341563465</v>
      </c>
      <c r="Z346" s="1">
        <v>5.47722557505166</v>
      </c>
      <c r="AA346" s="1">
        <v>-2.15323586183993</v>
      </c>
      <c r="AB346" s="1">
        <v>0.0215</v>
      </c>
      <c r="AC346" s="1">
        <f t="shared" si="70"/>
        <v>-1.66756154008439</v>
      </c>
      <c r="AD346" s="1">
        <f t="shared" si="71"/>
        <v>0.235879546812699</v>
      </c>
      <c r="AG346" s="1">
        <f t="shared" si="72"/>
        <v>42733.4312</v>
      </c>
      <c r="AH346" s="1">
        <f t="shared" si="73"/>
        <v>4.63076776507089</v>
      </c>
      <c r="AI346" s="1">
        <f t="shared" si="74"/>
        <v>0.235838667602243</v>
      </c>
    </row>
    <row r="347" s="1" customFormat="1" spans="1:35">
      <c r="A347" s="1">
        <v>215</v>
      </c>
      <c r="B347" s="2">
        <v>85</v>
      </c>
      <c r="C347" s="1">
        <v>130</v>
      </c>
      <c r="D347" s="1">
        <v>8.1783</v>
      </c>
      <c r="E347" s="1">
        <v>0</v>
      </c>
      <c r="F347" s="1">
        <v>9.999999747e-5</v>
      </c>
      <c r="G347" s="1">
        <v>-4</v>
      </c>
      <c r="H347" s="1">
        <v>2.49066318e-6</v>
      </c>
      <c r="I347" s="1">
        <v>-5.6037</v>
      </c>
      <c r="J347" s="1" t="s">
        <v>549</v>
      </c>
      <c r="K347" s="1" t="s">
        <v>530</v>
      </c>
      <c r="L347" s="1" t="s">
        <v>474</v>
      </c>
      <c r="M347" s="1" t="s">
        <v>474</v>
      </c>
      <c r="N347" s="1">
        <f t="shared" si="63"/>
        <v>0.0249066324301378</v>
      </c>
      <c r="O347" s="1">
        <f t="shared" si="64"/>
        <v>-1.60368498847618</v>
      </c>
      <c r="P347" s="1">
        <f t="shared" si="65"/>
        <v>22.5657205793673</v>
      </c>
      <c r="Q347" s="1">
        <f t="shared" si="66"/>
        <v>29.7226417532435</v>
      </c>
      <c r="R347" s="1">
        <f t="shared" si="67"/>
        <v>3.92558139534884</v>
      </c>
      <c r="S347" s="1">
        <f t="shared" si="68"/>
        <v>115.008135468222</v>
      </c>
      <c r="T347" s="1">
        <f t="shared" si="69"/>
        <v>70.0992067225455</v>
      </c>
      <c r="U347" s="1">
        <f t="shared" si="62"/>
        <v>0</v>
      </c>
      <c r="V347" s="1">
        <v>22.5657205793673</v>
      </c>
      <c r="W347" s="1">
        <v>29.7226417532435</v>
      </c>
      <c r="X347" s="1">
        <v>115.008135468222</v>
      </c>
      <c r="Y347" s="1">
        <v>70.0992067225455</v>
      </c>
      <c r="Z347" s="1">
        <v>0</v>
      </c>
      <c r="AA347" s="1">
        <v>-1.60368498847618</v>
      </c>
      <c r="AB347" s="1">
        <v>0.0444</v>
      </c>
      <c r="AC347" s="1">
        <f t="shared" si="70"/>
        <v>-1.35261702988538</v>
      </c>
      <c r="AD347" s="1">
        <f t="shared" si="71"/>
        <v>0.0630351198309516</v>
      </c>
      <c r="AG347" s="1">
        <f t="shared" si="72"/>
        <v>5.60960175675676e-5</v>
      </c>
      <c r="AH347" s="1">
        <f t="shared" si="73"/>
        <v>-4.25106796957845</v>
      </c>
      <c r="AI347" s="1">
        <f t="shared" si="74"/>
        <v>0.0630351253482439</v>
      </c>
    </row>
    <row r="348" s="1" customFormat="1" spans="1:35">
      <c r="A348" s="1">
        <v>219</v>
      </c>
      <c r="B348" s="1">
        <v>89</v>
      </c>
      <c r="C348" s="1">
        <v>130</v>
      </c>
      <c r="D348" s="1">
        <v>8.8273</v>
      </c>
      <c r="E348" s="1">
        <v>0</v>
      </c>
      <c r="F348" s="1">
        <v>1.179999981e-5</v>
      </c>
      <c r="G348" s="1">
        <v>-4.9281</v>
      </c>
      <c r="H348" s="1">
        <v>9.140545185e-7</v>
      </c>
      <c r="I348" s="1">
        <v>-6.039</v>
      </c>
      <c r="J348" s="1" t="s">
        <v>550</v>
      </c>
      <c r="K348" s="1" t="s">
        <v>533</v>
      </c>
      <c r="L348" s="1" t="s">
        <v>474</v>
      </c>
      <c r="M348" s="1" t="s">
        <v>474</v>
      </c>
      <c r="N348" s="1">
        <f t="shared" si="63"/>
        <v>0.077462248577782</v>
      </c>
      <c r="O348" s="1">
        <f t="shared" si="64"/>
        <v>-1.11090990044638</v>
      </c>
      <c r="P348" s="1">
        <f t="shared" si="65"/>
        <v>23.1616248189398</v>
      </c>
      <c r="Q348" s="1">
        <f t="shared" si="66"/>
        <v>29.9554648497903</v>
      </c>
      <c r="R348" s="1">
        <f t="shared" si="67"/>
        <v>3.92694063926941</v>
      </c>
      <c r="S348" s="1">
        <f t="shared" si="68"/>
        <v>116.054630506337</v>
      </c>
      <c r="T348" s="1">
        <f t="shared" si="69"/>
        <v>71.9586066370029</v>
      </c>
      <c r="U348" s="1">
        <f t="shared" si="62"/>
        <v>0</v>
      </c>
      <c r="V348" s="1">
        <v>23.1616248189398</v>
      </c>
      <c r="W348" s="1">
        <v>29.9554648497903</v>
      </c>
      <c r="X348" s="1">
        <v>116.054630506337</v>
      </c>
      <c r="Y348" s="1">
        <v>71.9586066370029</v>
      </c>
      <c r="Z348" s="1">
        <v>0</v>
      </c>
      <c r="AA348" s="1">
        <v>-1.11090990044638</v>
      </c>
      <c r="AB348" s="1">
        <v>0.0382</v>
      </c>
      <c r="AC348" s="1">
        <f t="shared" si="70"/>
        <v>-1.41793663708829</v>
      </c>
      <c r="AD348" s="1">
        <f t="shared" si="71"/>
        <v>0.0942654170129815</v>
      </c>
      <c r="AG348" s="1">
        <f t="shared" si="72"/>
        <v>2.39281287565445e-5</v>
      </c>
      <c r="AH348" s="1">
        <f t="shared" si="73"/>
        <v>-4.62109126304485</v>
      </c>
      <c r="AI348" s="1">
        <f t="shared" si="74"/>
        <v>0.0942543645667992</v>
      </c>
    </row>
    <row r="349" s="1" customFormat="1" spans="1:35">
      <c r="A349" s="1">
        <v>221</v>
      </c>
      <c r="B349" s="1">
        <v>91</v>
      </c>
      <c r="C349" s="1">
        <v>130</v>
      </c>
      <c r="D349" s="1">
        <v>9.2513</v>
      </c>
      <c r="E349" s="1">
        <v>0</v>
      </c>
      <c r="F349" s="1">
        <v>5.899999906e-6</v>
      </c>
      <c r="G349" s="1">
        <v>-5.2291</v>
      </c>
      <c r="H349" s="1">
        <v>3.332371318e-7</v>
      </c>
      <c r="I349" s="1">
        <v>-6.4772</v>
      </c>
      <c r="J349" s="1" t="s">
        <v>551</v>
      </c>
      <c r="K349" s="1" t="s">
        <v>534</v>
      </c>
      <c r="L349" s="1" t="s">
        <v>474</v>
      </c>
      <c r="M349" s="1" t="s">
        <v>474</v>
      </c>
      <c r="N349" s="1">
        <f t="shared" si="63"/>
        <v>0.0564808706964749</v>
      </c>
      <c r="O349" s="1">
        <f t="shared" si="64"/>
        <v>-1.24809861691801</v>
      </c>
      <c r="P349" s="1">
        <f t="shared" si="65"/>
        <v>23.4559345846022</v>
      </c>
      <c r="Q349" s="1">
        <f t="shared" si="66"/>
        <v>29.9185133814159</v>
      </c>
      <c r="R349" s="1">
        <f t="shared" si="67"/>
        <v>3.92760180995475</v>
      </c>
      <c r="S349" s="1">
        <f t="shared" si="68"/>
        <v>115.979797420242</v>
      </c>
      <c r="T349" s="1">
        <f t="shared" si="69"/>
        <v>72.8760244817367</v>
      </c>
      <c r="U349" s="1">
        <f t="shared" si="62"/>
        <v>0</v>
      </c>
      <c r="V349" s="1">
        <v>23.4559345846022</v>
      </c>
      <c r="W349" s="1">
        <v>29.9185133814159</v>
      </c>
      <c r="X349" s="1">
        <v>115.979797420242</v>
      </c>
      <c r="Y349" s="1">
        <v>72.8760244817367</v>
      </c>
      <c r="Z349" s="1">
        <v>0</v>
      </c>
      <c r="AA349" s="1">
        <v>-1.24809861691801</v>
      </c>
      <c r="AB349" s="1">
        <v>0.0349</v>
      </c>
      <c r="AC349" s="1">
        <f t="shared" si="70"/>
        <v>-1.45717457304082</v>
      </c>
      <c r="AD349" s="1">
        <f t="shared" si="71"/>
        <v>0.0437127554286672</v>
      </c>
      <c r="AG349" s="1">
        <f t="shared" si="72"/>
        <v>9.54834188538682e-6</v>
      </c>
      <c r="AH349" s="1">
        <f t="shared" si="73"/>
        <v>-5.02007203915432</v>
      </c>
      <c r="AI349" s="1">
        <f t="shared" si="74"/>
        <v>0.0436926884153047</v>
      </c>
    </row>
    <row r="350" s="1" customFormat="1" spans="1:35">
      <c r="A350" s="1">
        <v>215</v>
      </c>
      <c r="B350" s="2">
        <v>84</v>
      </c>
      <c r="C350" s="1">
        <v>131</v>
      </c>
      <c r="D350" s="1">
        <v>7.5265</v>
      </c>
      <c r="E350" s="1">
        <v>0</v>
      </c>
      <c r="F350" s="1">
        <v>0.001781000057</v>
      </c>
      <c r="G350" s="1">
        <v>-2.7493</v>
      </c>
      <c r="H350" s="1">
        <v>0.0001019380876</v>
      </c>
      <c r="I350" s="1">
        <v>-3.9917</v>
      </c>
      <c r="J350" s="1" t="s">
        <v>552</v>
      </c>
      <c r="K350" s="1" t="s">
        <v>553</v>
      </c>
      <c r="L350" s="1" t="s">
        <v>539</v>
      </c>
      <c r="M350" s="1" t="s">
        <v>539</v>
      </c>
      <c r="N350" s="1">
        <f t="shared" si="63"/>
        <v>0.05723643140793</v>
      </c>
      <c r="O350" s="1">
        <f t="shared" si="64"/>
        <v>-1.24232745157469</v>
      </c>
      <c r="P350" s="1">
        <f t="shared" si="65"/>
        <v>22.4325883225986</v>
      </c>
      <c r="Q350" s="1">
        <f t="shared" si="66"/>
        <v>30.6184183786681</v>
      </c>
      <c r="R350" s="1">
        <f t="shared" si="67"/>
        <v>3.92558139534884</v>
      </c>
      <c r="S350" s="1">
        <f t="shared" si="68"/>
        <v>118.440248092471</v>
      </c>
      <c r="T350" s="1">
        <f t="shared" si="69"/>
        <v>69.6756426833181</v>
      </c>
      <c r="U350" s="1">
        <f t="shared" si="62"/>
        <v>0</v>
      </c>
      <c r="V350" s="1">
        <v>22.4325883225986</v>
      </c>
      <c r="W350" s="1">
        <v>30.6184183786681</v>
      </c>
      <c r="X350" s="1">
        <v>118.440248092471</v>
      </c>
      <c r="Y350" s="1">
        <v>69.6756426833181</v>
      </c>
      <c r="Z350" s="1">
        <v>0</v>
      </c>
      <c r="AA350" s="1">
        <v>-1.24232745157469</v>
      </c>
      <c r="AB350" s="1">
        <v>0.0479</v>
      </c>
      <c r="AC350" s="1">
        <f t="shared" si="70"/>
        <v>-1.31966448658544</v>
      </c>
      <c r="AD350" s="1">
        <f t="shared" si="71"/>
        <v>0.00598101698425347</v>
      </c>
      <c r="AG350" s="1">
        <f t="shared" si="72"/>
        <v>0.00212814379123173</v>
      </c>
      <c r="AH350" s="1">
        <f t="shared" si="73"/>
        <v>-2.67199903162664</v>
      </c>
      <c r="AI350" s="1">
        <f t="shared" si="74"/>
        <v>0.0059754397114598</v>
      </c>
    </row>
    <row r="351" s="1" customFormat="1" spans="1:35">
      <c r="A351" s="1">
        <v>217</v>
      </c>
      <c r="B351" s="1">
        <v>86</v>
      </c>
      <c r="C351" s="1">
        <v>131</v>
      </c>
      <c r="D351" s="1">
        <v>7.8883</v>
      </c>
      <c r="E351" s="1">
        <v>0</v>
      </c>
      <c r="F351" s="1">
        <v>0.0005399999791</v>
      </c>
      <c r="G351" s="1">
        <v>-3.2676</v>
      </c>
      <c r="H351" s="1">
        <v>4.143086229e-5</v>
      </c>
      <c r="I351" s="1">
        <v>-4.3827</v>
      </c>
      <c r="J351" s="1" t="s">
        <v>554</v>
      </c>
      <c r="K351" s="1" t="s">
        <v>537</v>
      </c>
      <c r="L351" s="1" t="s">
        <v>539</v>
      </c>
      <c r="M351" s="1" t="s">
        <v>539</v>
      </c>
      <c r="N351" s="1">
        <f t="shared" si="63"/>
        <v>0.0767238220250516</v>
      </c>
      <c r="O351" s="1">
        <f t="shared" si="64"/>
        <v>-1.11506977076121</v>
      </c>
      <c r="P351" s="1">
        <f t="shared" si="65"/>
        <v>22.7331271626869</v>
      </c>
      <c r="Q351" s="1">
        <f t="shared" si="66"/>
        <v>30.6201096659784</v>
      </c>
      <c r="R351" s="1">
        <f t="shared" si="67"/>
        <v>3.92626728110599</v>
      </c>
      <c r="S351" s="1">
        <f t="shared" si="68"/>
        <v>118.524328290358</v>
      </c>
      <c r="T351" s="1">
        <f t="shared" si="69"/>
        <v>70.6140182100519</v>
      </c>
      <c r="U351" s="1">
        <f t="shared" si="62"/>
        <v>0</v>
      </c>
      <c r="V351" s="1">
        <v>22.7331271626869</v>
      </c>
      <c r="W351" s="1">
        <v>30.6201096659784</v>
      </c>
      <c r="X351" s="1">
        <v>118.524328290358</v>
      </c>
      <c r="Y351" s="1">
        <v>70.614018210052</v>
      </c>
      <c r="Z351" s="1">
        <v>0</v>
      </c>
      <c r="AA351" s="1">
        <v>-1.11506977076121</v>
      </c>
      <c r="AB351" s="1">
        <v>0.0442</v>
      </c>
      <c r="AC351" s="1">
        <f t="shared" si="70"/>
        <v>-1.35457773065091</v>
      </c>
      <c r="AD351" s="1">
        <f t="shared" si="71"/>
        <v>0.0573640628505252</v>
      </c>
      <c r="AG351" s="1">
        <f t="shared" si="72"/>
        <v>0.000937349825565611</v>
      </c>
      <c r="AH351" s="1">
        <f t="shared" si="73"/>
        <v>-3.02809829709613</v>
      </c>
      <c r="AI351" s="1">
        <f t="shared" si="74"/>
        <v>0.0573610656938513</v>
      </c>
    </row>
    <row r="352" s="1" customFormat="1" spans="1:35">
      <c r="A352" s="1">
        <v>219</v>
      </c>
      <c r="B352" s="1">
        <v>88</v>
      </c>
      <c r="C352" s="1">
        <v>131</v>
      </c>
      <c r="D352" s="1">
        <v>8.1383</v>
      </c>
      <c r="E352" s="1">
        <v>2</v>
      </c>
      <c r="F352" s="1">
        <v>0.009999999776</v>
      </c>
      <c r="G352" s="1">
        <v>-2</v>
      </c>
      <c r="H352" s="1">
        <v>6.814255186e-5</v>
      </c>
      <c r="I352" s="1">
        <v>-4.1666</v>
      </c>
      <c r="J352" s="1" t="s">
        <v>555</v>
      </c>
      <c r="K352" s="1" t="s">
        <v>540</v>
      </c>
      <c r="L352" s="1" t="s">
        <v>556</v>
      </c>
      <c r="M352" s="1" t="s">
        <v>539</v>
      </c>
      <c r="N352" s="1">
        <f t="shared" si="63"/>
        <v>0.00681425533863932</v>
      </c>
      <c r="O352" s="1">
        <f t="shared" si="64"/>
        <v>-2.16658159690779</v>
      </c>
      <c r="P352" s="1">
        <f t="shared" si="65"/>
        <v>23.0311357534355</v>
      </c>
      <c r="Q352" s="1">
        <f t="shared" si="66"/>
        <v>30.8472053519622</v>
      </c>
      <c r="R352" s="1">
        <f t="shared" si="67"/>
        <v>3.92694063926941</v>
      </c>
      <c r="S352" s="1">
        <f t="shared" si="68"/>
        <v>119.478226533751</v>
      </c>
      <c r="T352" s="1">
        <f t="shared" si="69"/>
        <v>71.5438561701879</v>
      </c>
      <c r="U352" s="1">
        <f t="shared" si="62"/>
        <v>2.44948974278318</v>
      </c>
      <c r="V352" s="1">
        <v>23.0311357534355</v>
      </c>
      <c r="W352" s="1">
        <v>30.8472053519622</v>
      </c>
      <c r="X352" s="1">
        <v>119.478226533751</v>
      </c>
      <c r="Y352" s="1">
        <v>71.5438561701879</v>
      </c>
      <c r="Z352" s="1">
        <v>2.44948974278318</v>
      </c>
      <c r="AA352" s="1">
        <v>-2.16658159690779</v>
      </c>
      <c r="AB352" s="1">
        <v>0.0247</v>
      </c>
      <c r="AC352" s="1">
        <f t="shared" si="70"/>
        <v>-1.60730304674033</v>
      </c>
      <c r="AD352" s="1">
        <f t="shared" si="71"/>
        <v>0.312792496677412</v>
      </c>
      <c r="AG352" s="1">
        <f t="shared" si="72"/>
        <v>0.00275880776761134</v>
      </c>
      <c r="AH352" s="1">
        <f t="shared" si="73"/>
        <v>-2.55927855989565</v>
      </c>
      <c r="AI352" s="1">
        <f t="shared" si="74"/>
        <v>0.312792507558958</v>
      </c>
    </row>
    <row r="353" s="1" customFormat="1" spans="1:35">
      <c r="A353" s="1">
        <v>221</v>
      </c>
      <c r="B353" s="1">
        <v>90</v>
      </c>
      <c r="C353" s="1">
        <v>131</v>
      </c>
      <c r="D353" s="1">
        <v>8.6253</v>
      </c>
      <c r="E353" s="1">
        <v>2</v>
      </c>
      <c r="F353" s="1">
        <v>0.00178000005</v>
      </c>
      <c r="G353" s="1">
        <v>-2.7496</v>
      </c>
      <c r="H353" s="1">
        <v>1.334751226e-5</v>
      </c>
      <c r="I353" s="1">
        <v>-4.8746</v>
      </c>
      <c r="J353" s="1" t="s">
        <v>557</v>
      </c>
      <c r="K353" s="1" t="s">
        <v>543</v>
      </c>
      <c r="L353" s="1" t="s">
        <v>558</v>
      </c>
      <c r="M353" s="1" t="s">
        <v>544</v>
      </c>
      <c r="N353" s="1">
        <f t="shared" si="63"/>
        <v>0.00749860218262354</v>
      </c>
      <c r="O353" s="1">
        <f t="shared" si="64"/>
        <v>-2.12501968606848</v>
      </c>
      <c r="P353" s="1">
        <f t="shared" si="65"/>
        <v>23.3266998017535</v>
      </c>
      <c r="Q353" s="1">
        <f t="shared" si="66"/>
        <v>30.6447021606073</v>
      </c>
      <c r="R353" s="1">
        <f t="shared" si="67"/>
        <v>3.92760180995475</v>
      </c>
      <c r="S353" s="1">
        <f t="shared" si="68"/>
        <v>118.765223090973</v>
      </c>
      <c r="T353" s="1">
        <f t="shared" si="69"/>
        <v>72.465452062633</v>
      </c>
      <c r="U353" s="1">
        <f t="shared" ref="U353:U416" si="75">SQRT(E353*(E353+1))</f>
        <v>2.44948974278318</v>
      </c>
      <c r="V353" s="1">
        <v>23.3266998017535</v>
      </c>
      <c r="W353" s="1">
        <v>30.6447021606073</v>
      </c>
      <c r="X353" s="1">
        <v>118.765223090973</v>
      </c>
      <c r="Y353" s="1">
        <v>72.465452062633</v>
      </c>
      <c r="Z353" s="1">
        <v>2.44948974278318</v>
      </c>
      <c r="AA353" s="1">
        <v>-2.12501968606848</v>
      </c>
      <c r="AB353" s="1">
        <v>0.0222</v>
      </c>
      <c r="AC353" s="1">
        <f t="shared" si="70"/>
        <v>-1.65364702554936</v>
      </c>
      <c r="AD353" s="1">
        <f t="shared" si="71"/>
        <v>0.222192185084872</v>
      </c>
      <c r="AG353" s="1">
        <f t="shared" si="72"/>
        <v>0.000601239290990991</v>
      </c>
      <c r="AH353" s="1">
        <f t="shared" si="73"/>
        <v>-3.22095264601094</v>
      </c>
      <c r="AI353" s="1">
        <f t="shared" si="74"/>
        <v>0.222173316901516</v>
      </c>
    </row>
    <row r="354" s="1" customFormat="1" spans="1:35">
      <c r="A354" s="1">
        <v>217</v>
      </c>
      <c r="B354" s="2">
        <v>85</v>
      </c>
      <c r="C354" s="1">
        <v>132</v>
      </c>
      <c r="D354" s="1">
        <v>7.2023</v>
      </c>
      <c r="E354" s="1">
        <v>0</v>
      </c>
      <c r="F354" s="1">
        <v>0.03262000158</v>
      </c>
      <c r="G354" s="1">
        <v>-1.4865</v>
      </c>
      <c r="H354" s="1">
        <v>0.003044616683</v>
      </c>
      <c r="I354" s="1">
        <v>-2.5165</v>
      </c>
      <c r="J354" s="1" t="s">
        <v>559</v>
      </c>
      <c r="K354" s="1" t="s">
        <v>547</v>
      </c>
      <c r="L354" s="1" t="s">
        <v>474</v>
      </c>
      <c r="M354" s="1" t="s">
        <v>474</v>
      </c>
      <c r="N354" s="1">
        <f t="shared" si="63"/>
        <v>0.0933358839831178</v>
      </c>
      <c r="O354" s="1">
        <f t="shared" si="64"/>
        <v>-1.0299513549704</v>
      </c>
      <c r="P354" s="1">
        <f t="shared" si="65"/>
        <v>22.6005713553436</v>
      </c>
      <c r="Q354" s="1">
        <f t="shared" si="66"/>
        <v>31.672571271718</v>
      </c>
      <c r="R354" s="1">
        <f t="shared" si="67"/>
        <v>3.92626728110599</v>
      </c>
      <c r="S354" s="1">
        <f t="shared" si="68"/>
        <v>122.563855710155</v>
      </c>
      <c r="T354" s="1">
        <f t="shared" si="69"/>
        <v>70.1924382140908</v>
      </c>
      <c r="U354" s="1">
        <f t="shared" si="75"/>
        <v>0</v>
      </c>
      <c r="V354" s="1">
        <v>22.6005713553436</v>
      </c>
      <c r="W354" s="1">
        <v>31.672571271718</v>
      </c>
      <c r="X354" s="1">
        <v>122.563855710155</v>
      </c>
      <c r="Y354" s="1">
        <v>70.1924382140908</v>
      </c>
      <c r="Z354" s="1">
        <v>0</v>
      </c>
      <c r="AA354" s="1">
        <v>-1.0299513549704</v>
      </c>
      <c r="AB354" s="1">
        <v>0.0483</v>
      </c>
      <c r="AC354" s="1">
        <f t="shared" si="70"/>
        <v>-1.31605286924849</v>
      </c>
      <c r="AD354" s="1">
        <f t="shared" si="71"/>
        <v>0.0818540764722149</v>
      </c>
      <c r="AG354" s="1">
        <f t="shared" si="72"/>
        <v>0.0630355420910973</v>
      </c>
      <c r="AH354" s="1">
        <f t="shared" si="73"/>
        <v>-1.20041450798193</v>
      </c>
      <c r="AI354" s="1">
        <f t="shared" si="74"/>
        <v>0.0818449087432193</v>
      </c>
    </row>
    <row r="355" s="1" customFormat="1" spans="1:35">
      <c r="A355" s="1">
        <v>219</v>
      </c>
      <c r="B355" s="1">
        <v>87</v>
      </c>
      <c r="C355" s="1">
        <v>132</v>
      </c>
      <c r="D355" s="1">
        <v>7.4493</v>
      </c>
      <c r="E355" s="1">
        <v>0</v>
      </c>
      <c r="F355" s="1">
        <v>0.01999999955</v>
      </c>
      <c r="G355" s="1">
        <v>-1.699</v>
      </c>
      <c r="H355" s="1">
        <v>0.002385899619</v>
      </c>
      <c r="I355" s="1">
        <v>-2.6223</v>
      </c>
      <c r="J355" s="1" t="s">
        <v>560</v>
      </c>
      <c r="K355" s="1" t="s">
        <v>549</v>
      </c>
      <c r="L355" s="1" t="s">
        <v>474</v>
      </c>
      <c r="M355" s="1" t="s">
        <v>474</v>
      </c>
      <c r="N355" s="1">
        <f t="shared" si="63"/>
        <v>0.119294983634137</v>
      </c>
      <c r="O355" s="1">
        <f t="shared" si="64"/>
        <v>-0.923377818071633</v>
      </c>
      <c r="P355" s="1">
        <f t="shared" si="65"/>
        <v>22.8999031424377</v>
      </c>
      <c r="Q355" s="1">
        <f t="shared" si="66"/>
        <v>31.8758313444143</v>
      </c>
      <c r="R355" s="1">
        <f t="shared" si="67"/>
        <v>3.92694063926941</v>
      </c>
      <c r="S355" s="1">
        <f t="shared" si="68"/>
        <v>123.429325936692</v>
      </c>
      <c r="T355" s="1">
        <f t="shared" si="69"/>
        <v>71.1266872718121</v>
      </c>
      <c r="U355" s="1">
        <f t="shared" si="75"/>
        <v>0</v>
      </c>
      <c r="V355" s="1">
        <v>22.8999031424377</v>
      </c>
      <c r="W355" s="1">
        <v>31.8758313444143</v>
      </c>
      <c r="X355" s="1">
        <v>123.429325936692</v>
      </c>
      <c r="Y355" s="1">
        <v>71.1266872718121</v>
      </c>
      <c r="Z355" s="1">
        <v>0</v>
      </c>
      <c r="AA355" s="1">
        <v>-0.923377818071633</v>
      </c>
      <c r="AB355" s="1">
        <v>0.0452</v>
      </c>
      <c r="AC355" s="1">
        <f t="shared" si="70"/>
        <v>-1.34486156518862</v>
      </c>
      <c r="AD355" s="1">
        <f t="shared" si="71"/>
        <v>0.177648549083775</v>
      </c>
      <c r="AG355" s="1">
        <f t="shared" si="72"/>
        <v>0.052785389800885</v>
      </c>
      <c r="AH355" s="1">
        <f t="shared" si="73"/>
        <v>-1.27748626699066</v>
      </c>
      <c r="AI355" s="1">
        <f t="shared" si="74"/>
        <v>0.17767382711547</v>
      </c>
    </row>
    <row r="356" s="1" customFormat="1" spans="1:35">
      <c r="A356" s="1">
        <v>221</v>
      </c>
      <c r="B356" s="1">
        <v>89</v>
      </c>
      <c r="C356" s="1">
        <v>132</v>
      </c>
      <c r="D356" s="1">
        <v>7.7803</v>
      </c>
      <c r="E356" s="1">
        <v>0</v>
      </c>
      <c r="F356" s="1">
        <v>0.05200000107</v>
      </c>
      <c r="G356" s="1">
        <v>-1.284</v>
      </c>
      <c r="H356" s="1">
        <v>0.001119203942</v>
      </c>
      <c r="I356" s="1">
        <v>-2.9511</v>
      </c>
      <c r="J356" s="1" t="s">
        <v>561</v>
      </c>
      <c r="K356" s="1" t="s">
        <v>562</v>
      </c>
      <c r="L356" s="1" t="s">
        <v>391</v>
      </c>
      <c r="M356" s="1" t="s">
        <v>474</v>
      </c>
      <c r="N356" s="1">
        <f t="shared" si="63"/>
        <v>0.021523152287889</v>
      </c>
      <c r="O356" s="1">
        <f t="shared" si="64"/>
        <v>-1.66709412143608</v>
      </c>
      <c r="P356" s="1">
        <f t="shared" si="65"/>
        <v>23.1967450312563</v>
      </c>
      <c r="Q356" s="1">
        <f t="shared" si="66"/>
        <v>31.9074307266063</v>
      </c>
      <c r="R356" s="1">
        <f t="shared" si="67"/>
        <v>3.92760180995475</v>
      </c>
      <c r="S356" s="1">
        <f t="shared" si="68"/>
        <v>123.627418983392</v>
      </c>
      <c r="T356" s="1">
        <f t="shared" si="69"/>
        <v>72.0525401427378</v>
      </c>
      <c r="U356" s="1">
        <f t="shared" si="75"/>
        <v>0</v>
      </c>
      <c r="V356" s="1">
        <v>23.1967450312563</v>
      </c>
      <c r="W356" s="1">
        <v>31.9074307266063</v>
      </c>
      <c r="X356" s="1">
        <v>123.627418983392</v>
      </c>
      <c r="Y356" s="1">
        <v>72.0525401427378</v>
      </c>
      <c r="Z356" s="1">
        <v>0</v>
      </c>
      <c r="AA356" s="1">
        <v>-1.66709412143608</v>
      </c>
      <c r="AB356" s="1">
        <v>0.0416</v>
      </c>
      <c r="AC356" s="1">
        <f t="shared" si="70"/>
        <v>-1.38090666937326</v>
      </c>
      <c r="AD356" s="1">
        <f t="shared" si="71"/>
        <v>0.0819032577182104</v>
      </c>
      <c r="AG356" s="1">
        <f t="shared" si="72"/>
        <v>0.0269039409134615</v>
      </c>
      <c r="AH356" s="1">
        <f t="shared" si="73"/>
        <v>-1.57018409949158</v>
      </c>
      <c r="AI356" s="1">
        <f t="shared" si="74"/>
        <v>0.0819013388018089</v>
      </c>
    </row>
    <row r="357" s="1" customFormat="1" spans="1:35">
      <c r="A357" s="1">
        <v>223</v>
      </c>
      <c r="B357" s="1">
        <v>91</v>
      </c>
      <c r="C357" s="1">
        <v>132</v>
      </c>
      <c r="D357" s="1">
        <v>8.3253</v>
      </c>
      <c r="E357" s="1">
        <v>0</v>
      </c>
      <c r="F357" s="1">
        <v>0.005100000184</v>
      </c>
      <c r="G357" s="1">
        <v>-2.2924</v>
      </c>
      <c r="H357" s="1">
        <v>0.0001165083611</v>
      </c>
      <c r="I357" s="1">
        <v>-3.9336</v>
      </c>
      <c r="J357" s="1" t="s">
        <v>563</v>
      </c>
      <c r="K357" s="1" t="s">
        <v>550</v>
      </c>
      <c r="L357" s="1" t="s">
        <v>391</v>
      </c>
      <c r="M357" s="1" t="s">
        <v>474</v>
      </c>
      <c r="N357" s="1">
        <f t="shared" si="63"/>
        <v>0.0228447758620708</v>
      </c>
      <c r="O357" s="1">
        <f t="shared" si="64"/>
        <v>-1.64121309859945</v>
      </c>
      <c r="P357" s="1">
        <f t="shared" si="65"/>
        <v>23.4911803981863</v>
      </c>
      <c r="Q357" s="1">
        <f t="shared" si="66"/>
        <v>31.5385299345276</v>
      </c>
      <c r="R357" s="1">
        <f t="shared" si="67"/>
        <v>3.92825112107623</v>
      </c>
      <c r="S357" s="1">
        <f t="shared" si="68"/>
        <v>122.269934004479</v>
      </c>
      <c r="T357" s="1">
        <f t="shared" si="69"/>
        <v>72.9702840618551</v>
      </c>
      <c r="U357" s="1">
        <f t="shared" si="75"/>
        <v>0</v>
      </c>
      <c r="V357" s="1">
        <v>23.4911803981863</v>
      </c>
      <c r="W357" s="1">
        <v>31.5385299345276</v>
      </c>
      <c r="X357" s="1">
        <v>122.269934004479</v>
      </c>
      <c r="Y357" s="1">
        <v>72.9702840618551</v>
      </c>
      <c r="Z357" s="1">
        <v>0</v>
      </c>
      <c r="AA357" s="1">
        <v>-1.64121309859945</v>
      </c>
      <c r="AB357" s="1">
        <v>0.0369</v>
      </c>
      <c r="AC357" s="1">
        <f t="shared" si="70"/>
        <v>-1.43297363384094</v>
      </c>
      <c r="AD357" s="1">
        <f t="shared" si="71"/>
        <v>0.0433636746829109</v>
      </c>
      <c r="AG357" s="1">
        <f t="shared" si="72"/>
        <v>0.0031574081598916</v>
      </c>
      <c r="AH357" s="1">
        <f t="shared" si="73"/>
        <v>-2.50066927299191</v>
      </c>
      <c r="AI357" s="1">
        <f t="shared" si="74"/>
        <v>0.0433760900725785</v>
      </c>
    </row>
    <row r="358" s="1" customFormat="1" spans="1:35">
      <c r="A358" s="1">
        <v>219</v>
      </c>
      <c r="B358" s="1">
        <v>86</v>
      </c>
      <c r="C358" s="1">
        <v>133</v>
      </c>
      <c r="D358" s="1">
        <v>6.9464</v>
      </c>
      <c r="E358" s="1">
        <v>2</v>
      </c>
      <c r="F358" s="1">
        <v>3.960000038</v>
      </c>
      <c r="G358" s="1">
        <v>0.5977</v>
      </c>
      <c r="H358" s="1">
        <v>0.1114978858</v>
      </c>
      <c r="I358" s="1">
        <v>-0.9527</v>
      </c>
      <c r="J358" s="1" t="s">
        <v>564</v>
      </c>
      <c r="K358" s="1" t="s">
        <v>552</v>
      </c>
      <c r="L358" s="1" t="s">
        <v>231</v>
      </c>
      <c r="M358" s="1" t="s">
        <v>539</v>
      </c>
      <c r="N358" s="1">
        <f t="shared" si="63"/>
        <v>0.0281560314974926</v>
      </c>
      <c r="O358" s="1">
        <f t="shared" si="64"/>
        <v>-1.55042855763346</v>
      </c>
      <c r="P358" s="1">
        <f t="shared" si="65"/>
        <v>22.7679141287224</v>
      </c>
      <c r="Q358" s="1">
        <f t="shared" si="66"/>
        <v>32.6301114566392</v>
      </c>
      <c r="R358" s="1">
        <f t="shared" si="67"/>
        <v>3.92694063926941</v>
      </c>
      <c r="S358" s="1">
        <f t="shared" si="68"/>
        <v>126.315473945704</v>
      </c>
      <c r="T358" s="1">
        <f t="shared" si="69"/>
        <v>70.7070571359308</v>
      </c>
      <c r="U358" s="1">
        <f t="shared" si="75"/>
        <v>2.44948974278318</v>
      </c>
      <c r="V358" s="1">
        <v>22.7679141287224</v>
      </c>
      <c r="W358" s="1">
        <v>32.6301114566392</v>
      </c>
      <c r="X358" s="1">
        <v>126.315473945704</v>
      </c>
      <c r="Y358" s="1">
        <v>70.7070571359308</v>
      </c>
      <c r="Z358" s="1">
        <v>2.44948974278318</v>
      </c>
      <c r="AA358" s="1">
        <v>-1.55042855763346</v>
      </c>
      <c r="AB358" s="1">
        <v>0.0288</v>
      </c>
      <c r="AC358" s="1">
        <f t="shared" si="70"/>
        <v>-1.54060751224077</v>
      </c>
      <c r="AD358" s="1">
        <f t="shared" si="71"/>
        <v>9.64529326052931e-5</v>
      </c>
      <c r="AG358" s="1">
        <f t="shared" si="72"/>
        <v>3.87145436805556</v>
      </c>
      <c r="AH358" s="1">
        <f t="shared" si="73"/>
        <v>0.587874144700296</v>
      </c>
      <c r="AI358" s="1">
        <f t="shared" si="74"/>
        <v>9.65474323707284e-5</v>
      </c>
    </row>
    <row r="359" s="1" customFormat="1" spans="1:35">
      <c r="A359" s="1">
        <v>221</v>
      </c>
      <c r="B359" s="1">
        <v>88</v>
      </c>
      <c r="C359" s="1">
        <v>133</v>
      </c>
      <c r="D359" s="1">
        <v>6.8803</v>
      </c>
      <c r="E359" s="1">
        <v>2</v>
      </c>
      <c r="F359" s="1">
        <v>28</v>
      </c>
      <c r="G359" s="1">
        <v>1.4472</v>
      </c>
      <c r="H359" s="1">
        <v>1.371780817</v>
      </c>
      <c r="I359" s="1">
        <v>0.1373</v>
      </c>
      <c r="J359" s="1" t="s">
        <v>565</v>
      </c>
      <c r="K359" s="1" t="s">
        <v>554</v>
      </c>
      <c r="L359" s="1" t="s">
        <v>231</v>
      </c>
      <c r="M359" s="1" t="s">
        <v>539</v>
      </c>
      <c r="N359" s="1">
        <f t="shared" si="63"/>
        <v>0.0489921720357143</v>
      </c>
      <c r="O359" s="1">
        <f t="shared" si="64"/>
        <v>-1.30987330595672</v>
      </c>
      <c r="P359" s="1">
        <f t="shared" si="65"/>
        <v>23.0660581038265</v>
      </c>
      <c r="Q359" s="1">
        <f t="shared" si="66"/>
        <v>33.5489540359277</v>
      </c>
      <c r="R359" s="1">
        <f t="shared" si="67"/>
        <v>3.92760180995475</v>
      </c>
      <c r="S359" s="1">
        <f t="shared" si="68"/>
        <v>129.95365092823</v>
      </c>
      <c r="T359" s="1">
        <f t="shared" si="69"/>
        <v>71.6372482679221</v>
      </c>
      <c r="U359" s="1">
        <f t="shared" si="75"/>
        <v>2.44948974278318</v>
      </c>
      <c r="V359" s="1">
        <v>23.0660581038265</v>
      </c>
      <c r="W359" s="1">
        <v>33.5489540359277</v>
      </c>
      <c r="X359" s="1">
        <v>129.95365092823</v>
      </c>
      <c r="Y359" s="1">
        <v>71.6372482679221</v>
      </c>
      <c r="Z359" s="1">
        <v>2.44948974278318</v>
      </c>
      <c r="AA359" s="1">
        <v>-1.30987330595672</v>
      </c>
      <c r="AB359" s="1">
        <v>0.0286</v>
      </c>
      <c r="AC359" s="1">
        <f t="shared" si="70"/>
        <v>-1.54363396687096</v>
      </c>
      <c r="AD359" s="1">
        <f t="shared" si="71"/>
        <v>0.0546440465910608</v>
      </c>
      <c r="AG359" s="1">
        <f t="shared" si="72"/>
        <v>47.9643642307692</v>
      </c>
      <c r="AH359" s="1">
        <f t="shared" si="73"/>
        <v>1.68091869225645</v>
      </c>
      <c r="AI359" s="1">
        <f t="shared" si="74"/>
        <v>0.0546244271100671</v>
      </c>
    </row>
    <row r="360" s="1" customFormat="1" spans="1:35">
      <c r="A360" s="1">
        <v>223</v>
      </c>
      <c r="B360" s="1">
        <v>90</v>
      </c>
      <c r="C360" s="1">
        <v>133</v>
      </c>
      <c r="D360" s="1">
        <v>7.5673</v>
      </c>
      <c r="E360" s="1">
        <v>2</v>
      </c>
      <c r="F360" s="1">
        <v>0.6000000238</v>
      </c>
      <c r="G360" s="1">
        <v>-0.2218</v>
      </c>
      <c r="H360" s="1">
        <v>0.02540918791</v>
      </c>
      <c r="I360" s="1">
        <v>-1.595</v>
      </c>
      <c r="J360" s="1" t="s">
        <v>566</v>
      </c>
      <c r="K360" s="1" t="s">
        <v>555</v>
      </c>
      <c r="L360" s="1" t="s">
        <v>567</v>
      </c>
      <c r="M360" s="1" t="s">
        <v>556</v>
      </c>
      <c r="N360" s="1">
        <f t="shared" si="63"/>
        <v>0.0423486448368371</v>
      </c>
      <c r="O360" s="1">
        <f t="shared" si="64"/>
        <v>-1.37316048260129</v>
      </c>
      <c r="P360" s="1">
        <f t="shared" si="65"/>
        <v>23.3617514220494</v>
      </c>
      <c r="Q360" s="1">
        <f t="shared" si="66"/>
        <v>32.7168914930145</v>
      </c>
      <c r="R360" s="1">
        <f t="shared" si="67"/>
        <v>3.92825112107623</v>
      </c>
      <c r="S360" s="1">
        <f t="shared" si="68"/>
        <v>126.806586973921</v>
      </c>
      <c r="T360" s="1">
        <f t="shared" si="69"/>
        <v>72.5591805986377</v>
      </c>
      <c r="U360" s="1">
        <f t="shared" si="75"/>
        <v>2.44948974278318</v>
      </c>
      <c r="V360" s="1">
        <v>23.3617514220494</v>
      </c>
      <c r="W360" s="1">
        <v>32.7168914930145</v>
      </c>
      <c r="X360" s="1">
        <v>126.806586973921</v>
      </c>
      <c r="Y360" s="1">
        <v>72.5591805986377</v>
      </c>
      <c r="Z360" s="1">
        <v>2.44948974278318</v>
      </c>
      <c r="AA360" s="1">
        <v>-1.37316048260129</v>
      </c>
      <c r="AB360" s="1">
        <v>0.0245</v>
      </c>
      <c r="AC360" s="1">
        <f t="shared" si="70"/>
        <v>-1.61083391563547</v>
      </c>
      <c r="AD360" s="1">
        <f t="shared" si="71"/>
        <v>0.0564886607702517</v>
      </c>
      <c r="AG360" s="1">
        <f t="shared" si="72"/>
        <v>1.03710971061224</v>
      </c>
      <c r="AH360" s="1">
        <f t="shared" si="73"/>
        <v>0.0158247006448388</v>
      </c>
      <c r="AI360" s="1">
        <f t="shared" si="74"/>
        <v>0.0564654983565493</v>
      </c>
    </row>
    <row r="361" s="1" customFormat="1" spans="1:35">
      <c r="A361" s="1">
        <v>225</v>
      </c>
      <c r="B361" s="1">
        <v>92</v>
      </c>
      <c r="C361" s="1">
        <v>133</v>
      </c>
      <c r="D361" s="1">
        <v>8.0153</v>
      </c>
      <c r="E361" s="1">
        <v>2</v>
      </c>
      <c r="F361" s="1">
        <v>0.06100000069</v>
      </c>
      <c r="G361" s="1">
        <v>-1.2147</v>
      </c>
      <c r="H361" s="1">
        <v>0.004606256887</v>
      </c>
      <c r="I361" s="1">
        <v>-2.3367</v>
      </c>
      <c r="J361" s="1" t="s">
        <v>568</v>
      </c>
      <c r="K361" s="1" t="s">
        <v>557</v>
      </c>
      <c r="L361" s="1" t="s">
        <v>569</v>
      </c>
      <c r="M361" s="1" t="s">
        <v>558</v>
      </c>
      <c r="N361" s="1">
        <f t="shared" si="63"/>
        <v>0.0755124071294498</v>
      </c>
      <c r="O361" s="1">
        <f t="shared" si="64"/>
        <v>-1.12198168538851</v>
      </c>
      <c r="P361" s="1">
        <f t="shared" si="65"/>
        <v>23.655075218497</v>
      </c>
      <c r="Q361" s="1">
        <f t="shared" si="66"/>
        <v>32.4958526186565</v>
      </c>
      <c r="R361" s="1">
        <f t="shared" si="67"/>
        <v>3.92888888888889</v>
      </c>
      <c r="S361" s="1">
        <f t="shared" si="68"/>
        <v>126.022324964786</v>
      </c>
      <c r="T361" s="1">
        <f t="shared" si="69"/>
        <v>73.4731334233947</v>
      </c>
      <c r="U361" s="1">
        <f t="shared" si="75"/>
        <v>2.44948974278318</v>
      </c>
      <c r="V361" s="1">
        <v>23.655075218497</v>
      </c>
      <c r="W361" s="1">
        <v>32.4958526186565</v>
      </c>
      <c r="X361" s="1">
        <v>126.022324964786</v>
      </c>
      <c r="Y361" s="1">
        <v>73.4731334233947</v>
      </c>
      <c r="Z361" s="1">
        <v>2.44948974278318</v>
      </c>
      <c r="AA361" s="1">
        <v>-1.12198168538851</v>
      </c>
      <c r="AB361" s="1">
        <v>0.022</v>
      </c>
      <c r="AC361" s="1">
        <f t="shared" si="70"/>
        <v>-1.65757731917779</v>
      </c>
      <c r="AD361" s="1">
        <f t="shared" si="71"/>
        <v>0.286862682934145</v>
      </c>
      <c r="AG361" s="1">
        <f t="shared" si="72"/>
        <v>0.209375313045455</v>
      </c>
      <c r="AH361" s="1">
        <f t="shared" si="73"/>
        <v>-0.679074526287441</v>
      </c>
      <c r="AI361" s="1">
        <f t="shared" si="74"/>
        <v>0.286894648089803</v>
      </c>
    </row>
    <row r="362" s="1" customFormat="1" spans="1:35">
      <c r="A362" s="1">
        <v>219</v>
      </c>
      <c r="B362" s="2">
        <v>85</v>
      </c>
      <c r="C362" s="1">
        <v>134</v>
      </c>
      <c r="D362" s="1">
        <v>6.3423</v>
      </c>
      <c r="E362" s="1">
        <v>0</v>
      </c>
      <c r="F362" s="1">
        <v>59.82266998</v>
      </c>
      <c r="G362" s="1">
        <v>1.7769</v>
      </c>
      <c r="H362" s="1">
        <v>5.533868617</v>
      </c>
      <c r="I362" s="1">
        <v>0.743</v>
      </c>
      <c r="J362" s="1" t="s">
        <v>570</v>
      </c>
      <c r="K362" s="1" t="s">
        <v>571</v>
      </c>
      <c r="L362" s="1" t="s">
        <v>316</v>
      </c>
      <c r="M362" s="1" t="s">
        <v>316</v>
      </c>
      <c r="N362" s="1">
        <f t="shared" si="63"/>
        <v>0.0925045408178888</v>
      </c>
      <c r="O362" s="1">
        <f t="shared" si="64"/>
        <v>-1.03383694830151</v>
      </c>
      <c r="P362" s="1">
        <f t="shared" si="65"/>
        <v>22.6351554801978</v>
      </c>
      <c r="Q362" s="1">
        <f t="shared" si="66"/>
        <v>33.7516909115602</v>
      </c>
      <c r="R362" s="1">
        <f t="shared" si="67"/>
        <v>3.92694063926941</v>
      </c>
      <c r="S362" s="1">
        <f t="shared" si="68"/>
        <v>130.620657575916</v>
      </c>
      <c r="T362" s="1">
        <f t="shared" si="69"/>
        <v>70.2849216787314</v>
      </c>
      <c r="U362" s="1">
        <f t="shared" si="75"/>
        <v>0</v>
      </c>
      <c r="V362" s="1">
        <v>22.6351554801978</v>
      </c>
      <c r="W362" s="1">
        <v>33.7516909115602</v>
      </c>
      <c r="X362" s="1">
        <v>130.620657575916</v>
      </c>
      <c r="Y362" s="1">
        <v>70.2849216787314</v>
      </c>
      <c r="Z362" s="1">
        <v>0</v>
      </c>
      <c r="AA362" s="1">
        <v>-1.03383694830151</v>
      </c>
      <c r="AB362" s="1">
        <v>0.0531</v>
      </c>
      <c r="AC362" s="1">
        <f t="shared" si="70"/>
        <v>-1.27490547891853</v>
      </c>
      <c r="AD362" s="1">
        <f t="shared" si="71"/>
        <v>0.0581140364538496</v>
      </c>
      <c r="AG362" s="1">
        <f t="shared" si="72"/>
        <v>104.215981487759</v>
      </c>
      <c r="AH362" s="1">
        <f t="shared" si="73"/>
        <v>2.01793432299176</v>
      </c>
      <c r="AI362" s="1">
        <f t="shared" si="74"/>
        <v>0.0580975448600965</v>
      </c>
    </row>
    <row r="363" s="1" customFormat="1" spans="1:35">
      <c r="A363" s="1">
        <v>221</v>
      </c>
      <c r="B363" s="1">
        <v>87</v>
      </c>
      <c r="C363" s="1">
        <v>134</v>
      </c>
      <c r="D363" s="1">
        <v>6.4573</v>
      </c>
      <c r="E363" s="1">
        <v>2</v>
      </c>
      <c r="F363" s="1">
        <v>288.0599976</v>
      </c>
      <c r="G363" s="1">
        <v>2.4595</v>
      </c>
      <c r="H363" s="1">
        <v>26.73801669</v>
      </c>
      <c r="I363" s="1">
        <v>1.4271</v>
      </c>
      <c r="J363" s="1" t="s">
        <v>572</v>
      </c>
      <c r="K363" s="1" t="s">
        <v>559</v>
      </c>
      <c r="L363" s="1" t="s">
        <v>479</v>
      </c>
      <c r="M363" s="1" t="s">
        <v>474</v>
      </c>
      <c r="N363" s="1">
        <f t="shared" si="63"/>
        <v>0.0928209987945928</v>
      </c>
      <c r="O363" s="1">
        <f t="shared" si="64"/>
        <v>-1.03235376269305</v>
      </c>
      <c r="P363" s="1">
        <f t="shared" si="65"/>
        <v>22.9346265034574</v>
      </c>
      <c r="Q363" s="1">
        <f t="shared" si="66"/>
        <v>34.2368476853039</v>
      </c>
      <c r="R363" s="1">
        <f t="shared" si="67"/>
        <v>3.92760180995475</v>
      </c>
      <c r="S363" s="1">
        <f t="shared" si="68"/>
        <v>132.582793479866</v>
      </c>
      <c r="T363" s="1">
        <f t="shared" si="69"/>
        <v>71.2195348045673</v>
      </c>
      <c r="U363" s="1">
        <f t="shared" si="75"/>
        <v>2.44948974278318</v>
      </c>
      <c r="V363" s="1">
        <v>22.9346265034574</v>
      </c>
      <c r="W363" s="1">
        <v>34.2368476853039</v>
      </c>
      <c r="X363" s="1">
        <v>132.582793479866</v>
      </c>
      <c r="Y363" s="1">
        <v>71.2195348045673</v>
      </c>
      <c r="Z363" s="1">
        <v>2.44948974278318</v>
      </c>
      <c r="AA363" s="1">
        <v>-1.03235376269305</v>
      </c>
      <c r="AB363" s="1">
        <v>0.0304</v>
      </c>
      <c r="AC363" s="1">
        <f t="shared" si="70"/>
        <v>-1.51712641639125</v>
      </c>
      <c r="AD363" s="1">
        <f t="shared" si="71"/>
        <v>0.235004525773591</v>
      </c>
      <c r="AG363" s="1">
        <f t="shared" si="72"/>
        <v>879.540022697368</v>
      </c>
      <c r="AH363" s="1">
        <f t="shared" si="73"/>
        <v>2.94425560643264</v>
      </c>
      <c r="AI363" s="1">
        <f t="shared" si="74"/>
        <v>0.23498799796788</v>
      </c>
    </row>
    <row r="364" s="1" customFormat="1" spans="1:35">
      <c r="A364" s="1">
        <v>223</v>
      </c>
      <c r="B364" s="1">
        <v>89</v>
      </c>
      <c r="C364" s="1">
        <v>134</v>
      </c>
      <c r="D364" s="1">
        <v>6.7833</v>
      </c>
      <c r="E364" s="1">
        <v>2</v>
      </c>
      <c r="F364" s="1">
        <v>127.272728</v>
      </c>
      <c r="G364" s="1">
        <v>2.1047</v>
      </c>
      <c r="H364" s="1">
        <v>8.445623998</v>
      </c>
      <c r="I364" s="1">
        <v>0.9266</v>
      </c>
      <c r="J364" s="1" t="s">
        <v>573</v>
      </c>
      <c r="K364" s="1" t="s">
        <v>560</v>
      </c>
      <c r="L364" s="1" t="s">
        <v>310</v>
      </c>
      <c r="M364" s="1" t="s">
        <v>474</v>
      </c>
      <c r="N364" s="1">
        <f t="shared" si="63"/>
        <v>0.0663584738908087</v>
      </c>
      <c r="O364" s="1">
        <f t="shared" si="64"/>
        <v>-1.17810361041775</v>
      </c>
      <c r="P364" s="1">
        <f t="shared" si="65"/>
        <v>23.2316013763821</v>
      </c>
      <c r="Q364" s="1">
        <f t="shared" si="66"/>
        <v>34.1719289168811</v>
      </c>
      <c r="R364" s="1">
        <f t="shared" si="67"/>
        <v>3.92825112107623</v>
      </c>
      <c r="S364" s="1">
        <f t="shared" si="68"/>
        <v>132.412308588375</v>
      </c>
      <c r="T364" s="1">
        <f t="shared" si="69"/>
        <v>72.1457346086628</v>
      </c>
      <c r="U364" s="1">
        <f t="shared" si="75"/>
        <v>2.44948974278318</v>
      </c>
      <c r="V364" s="1">
        <v>23.2316013763821</v>
      </c>
      <c r="W364" s="1">
        <v>34.1719289168811</v>
      </c>
      <c r="X364" s="1">
        <v>132.412308588375</v>
      </c>
      <c r="Y364" s="1">
        <v>72.1457346086628</v>
      </c>
      <c r="Z364" s="1">
        <v>2.44948974278318</v>
      </c>
      <c r="AA364" s="1">
        <v>-1.17810361041775</v>
      </c>
      <c r="AB364" s="1">
        <v>0.0278</v>
      </c>
      <c r="AC364" s="1">
        <f t="shared" si="70"/>
        <v>-1.55595520408192</v>
      </c>
      <c r="AD364" s="1">
        <f t="shared" si="71"/>
        <v>0.142771826834556</v>
      </c>
      <c r="AG364" s="1">
        <f t="shared" si="72"/>
        <v>303.799424388489</v>
      </c>
      <c r="AH364" s="1">
        <f t="shared" si="73"/>
        <v>2.48258694666587</v>
      </c>
      <c r="AI364" s="1">
        <f t="shared" si="74"/>
        <v>0.142798544460457</v>
      </c>
    </row>
    <row r="365" s="1" customFormat="1" spans="1:35">
      <c r="A365" s="1">
        <v>227</v>
      </c>
      <c r="B365" s="1">
        <v>93</v>
      </c>
      <c r="C365" s="1">
        <v>134</v>
      </c>
      <c r="D365" s="1">
        <v>7.8153</v>
      </c>
      <c r="E365" s="1">
        <v>2</v>
      </c>
      <c r="F365" s="1">
        <v>0.5099999905</v>
      </c>
      <c r="G365" s="1">
        <v>-0.2924</v>
      </c>
      <c r="H365" s="1">
        <v>0.04559655355</v>
      </c>
      <c r="I365" s="1">
        <v>-1.3411</v>
      </c>
      <c r="J365" s="1" t="s">
        <v>574</v>
      </c>
      <c r="K365" s="1" t="s">
        <v>563</v>
      </c>
      <c r="L365" s="1" t="s">
        <v>338</v>
      </c>
      <c r="M365" s="1" t="s">
        <v>391</v>
      </c>
      <c r="N365" s="1">
        <f t="shared" si="63"/>
        <v>0.0894050086261717</v>
      </c>
      <c r="O365" s="1">
        <f t="shared" si="64"/>
        <v>-1.04863815058017</v>
      </c>
      <c r="P365" s="1">
        <f t="shared" si="65"/>
        <v>23.818392654345</v>
      </c>
      <c r="Q365" s="1">
        <f t="shared" si="66"/>
        <v>33.2667306411116</v>
      </c>
      <c r="R365" s="1">
        <f t="shared" si="67"/>
        <v>3.9295154185022</v>
      </c>
      <c r="S365" s="1">
        <f t="shared" si="68"/>
        <v>129.052986643251</v>
      </c>
      <c r="T365" s="1">
        <f t="shared" si="69"/>
        <v>73.9740301250254</v>
      </c>
      <c r="U365" s="1">
        <f t="shared" si="75"/>
        <v>2.44948974278318</v>
      </c>
      <c r="V365" s="1">
        <v>23.818392654345</v>
      </c>
      <c r="W365" s="1">
        <v>33.2667306411116</v>
      </c>
      <c r="X365" s="1">
        <v>129.052986643251</v>
      </c>
      <c r="Y365" s="1">
        <v>73.9740301250254</v>
      </c>
      <c r="Z365" s="1">
        <v>2.44948974278318</v>
      </c>
      <c r="AA365" s="1">
        <v>-1.04863815058017</v>
      </c>
      <c r="AB365" s="1">
        <v>0.0215</v>
      </c>
      <c r="AC365" s="1">
        <f t="shared" si="70"/>
        <v>-1.66756154008439</v>
      </c>
      <c r="AD365" s="1">
        <f t="shared" si="71"/>
        <v>0.383066162075398</v>
      </c>
      <c r="AG365" s="1">
        <f t="shared" si="72"/>
        <v>2.12076993255814</v>
      </c>
      <c r="AH365" s="1">
        <f t="shared" si="73"/>
        <v>0.326493557512357</v>
      </c>
      <c r="AI365" s="1">
        <f t="shared" si="74"/>
        <v>0.383029235530302</v>
      </c>
    </row>
    <row r="366" s="1" customFormat="1" spans="1:35">
      <c r="A366" s="1">
        <v>229</v>
      </c>
      <c r="B366" s="1">
        <v>95</v>
      </c>
      <c r="C366" s="1">
        <v>134</v>
      </c>
      <c r="D366" s="1">
        <v>8.1353</v>
      </c>
      <c r="E366" s="1">
        <v>2</v>
      </c>
      <c r="F366" s="1">
        <v>1.978021979</v>
      </c>
      <c r="G366" s="1">
        <v>0.2962</v>
      </c>
      <c r="H366" s="1">
        <v>0.021539616</v>
      </c>
      <c r="I366" s="1">
        <v>-1.6668</v>
      </c>
      <c r="J366" s="1" t="s">
        <v>575</v>
      </c>
      <c r="K366" s="1" t="s">
        <v>576</v>
      </c>
      <c r="L366" s="1" t="s">
        <v>338</v>
      </c>
      <c r="M366" s="1" t="s">
        <v>391</v>
      </c>
      <c r="N366" s="1">
        <f t="shared" si="63"/>
        <v>0.0108894725279491</v>
      </c>
      <c r="O366" s="1">
        <f t="shared" si="64"/>
        <v>-1.96299315640117</v>
      </c>
      <c r="P366" s="1">
        <f t="shared" si="65"/>
        <v>24.1083626860158</v>
      </c>
      <c r="Q366" s="1">
        <f t="shared" si="66"/>
        <v>33.3070998430443</v>
      </c>
      <c r="R366" s="1">
        <f t="shared" si="67"/>
        <v>3.93013100436681</v>
      </c>
      <c r="S366" s="1">
        <f t="shared" si="68"/>
        <v>129.279502271075</v>
      </c>
      <c r="T366" s="1">
        <f t="shared" si="69"/>
        <v>74.8766540349479</v>
      </c>
      <c r="U366" s="1">
        <f t="shared" si="75"/>
        <v>2.44948974278318</v>
      </c>
      <c r="V366" s="1">
        <v>24.1083626860158</v>
      </c>
      <c r="W366" s="1">
        <v>33.3070998430443</v>
      </c>
      <c r="X366" s="1">
        <v>129.279502271075</v>
      </c>
      <c r="Y366" s="1">
        <v>74.8766540349479</v>
      </c>
      <c r="Z366" s="1">
        <v>2.44948974278318</v>
      </c>
      <c r="AA366" s="1">
        <v>-1.96299315640117</v>
      </c>
      <c r="AB366" s="1">
        <v>0.0197</v>
      </c>
      <c r="AC366" s="1">
        <f t="shared" si="70"/>
        <v>-1.70553377383841</v>
      </c>
      <c r="AD366" s="1">
        <f t="shared" si="71"/>
        <v>0.0662853336695991</v>
      </c>
      <c r="AG366" s="1">
        <f t="shared" si="72"/>
        <v>1.09338152284264</v>
      </c>
      <c r="AH366" s="1">
        <f t="shared" si="73"/>
        <v>0.0387717304341866</v>
      </c>
      <c r="AI366" s="1">
        <f t="shared" si="74"/>
        <v>0.0662693139716491</v>
      </c>
    </row>
    <row r="367" s="1" customFormat="1" spans="1:35">
      <c r="A367" s="1">
        <v>219</v>
      </c>
      <c r="B367" s="2">
        <v>84</v>
      </c>
      <c r="C367" s="1">
        <v>135</v>
      </c>
      <c r="D367" s="1">
        <v>5.9163</v>
      </c>
      <c r="E367" s="1">
        <v>0</v>
      </c>
      <c r="F367" s="1">
        <v>2189.936279</v>
      </c>
      <c r="G367" s="1">
        <v>3.3404</v>
      </c>
      <c r="H367" s="1">
        <v>153.6465298</v>
      </c>
      <c r="I367" s="1">
        <v>2.1865</v>
      </c>
      <c r="J367" s="1" t="s">
        <v>577</v>
      </c>
      <c r="K367" s="1" t="s">
        <v>578</v>
      </c>
      <c r="L367" s="1" t="s">
        <v>526</v>
      </c>
      <c r="M367" s="1" t="s">
        <v>526</v>
      </c>
      <c r="N367" s="1">
        <f t="shared" si="63"/>
        <v>0.0701602741930739</v>
      </c>
      <c r="O367" s="1">
        <f t="shared" si="64"/>
        <v>-1.15390872237425</v>
      </c>
      <c r="P367" s="1">
        <f t="shared" si="65"/>
        <v>22.5016135744212</v>
      </c>
      <c r="Q367" s="1">
        <f t="shared" si="66"/>
        <v>34.5345810774978</v>
      </c>
      <c r="R367" s="1">
        <f t="shared" si="67"/>
        <v>3.92694063926941</v>
      </c>
      <c r="S367" s="1">
        <f t="shared" si="68"/>
        <v>133.612140741678</v>
      </c>
      <c r="T367" s="1">
        <f t="shared" si="69"/>
        <v>69.8602354844802</v>
      </c>
      <c r="U367" s="1">
        <f t="shared" si="75"/>
        <v>0</v>
      </c>
      <c r="V367" s="1">
        <v>22.5016135744212</v>
      </c>
      <c r="W367" s="1">
        <v>34.5345810774978</v>
      </c>
      <c r="X367" s="1">
        <v>133.612140741678</v>
      </c>
      <c r="Y367" s="1">
        <v>69.8602354844802</v>
      </c>
      <c r="Z367" s="1">
        <v>0</v>
      </c>
      <c r="AA367" s="1">
        <v>-1.15390872237425</v>
      </c>
      <c r="AB367" s="1">
        <v>0.0568</v>
      </c>
      <c r="AC367" s="1">
        <f t="shared" si="70"/>
        <v>-1.24565166428898</v>
      </c>
      <c r="AD367" s="1">
        <f t="shared" si="71"/>
        <v>0.00841676739116972</v>
      </c>
      <c r="AG367" s="1">
        <f t="shared" si="72"/>
        <v>2705.04453873239</v>
      </c>
      <c r="AH367" s="1">
        <f t="shared" si="73"/>
        <v>3.43217442018805</v>
      </c>
      <c r="AI367" s="1">
        <f t="shared" si="74"/>
        <v>0.00842254420085238</v>
      </c>
    </row>
    <row r="368" s="1" customFormat="1" spans="1:35">
      <c r="A368" s="1">
        <v>221</v>
      </c>
      <c r="B368" s="1">
        <v>86</v>
      </c>
      <c r="C368" s="1">
        <v>135</v>
      </c>
      <c r="D368" s="1">
        <v>6.1623</v>
      </c>
      <c r="E368" s="1">
        <v>2</v>
      </c>
      <c r="F368" s="1">
        <v>6977.375488</v>
      </c>
      <c r="G368" s="1">
        <v>3.8437</v>
      </c>
      <c r="H368" s="1">
        <v>185.4923018</v>
      </c>
      <c r="I368" s="1">
        <v>2.2683</v>
      </c>
      <c r="J368" s="1" t="s">
        <v>579</v>
      </c>
      <c r="K368" s="1" t="s">
        <v>580</v>
      </c>
      <c r="L368" s="1" t="s">
        <v>581</v>
      </c>
      <c r="M368" s="1" t="s">
        <v>544</v>
      </c>
      <c r="N368" s="1">
        <f t="shared" si="63"/>
        <v>0.0265848243539448</v>
      </c>
      <c r="O368" s="1">
        <f t="shared" si="64"/>
        <v>-1.57536620472594</v>
      </c>
      <c r="P368" s="1">
        <f t="shared" si="65"/>
        <v>22.8024373534295</v>
      </c>
      <c r="Q368" s="1">
        <f t="shared" si="66"/>
        <v>34.6439204416752</v>
      </c>
      <c r="R368" s="1">
        <f t="shared" si="67"/>
        <v>3.92760180995475</v>
      </c>
      <c r="S368" s="1">
        <f t="shared" si="68"/>
        <v>134.122484211884</v>
      </c>
      <c r="T368" s="1">
        <f t="shared" si="69"/>
        <v>70.7993568908507</v>
      </c>
      <c r="U368" s="1">
        <f t="shared" si="75"/>
        <v>2.44948974278318</v>
      </c>
      <c r="V368" s="1">
        <v>22.8024373534295</v>
      </c>
      <c r="W368" s="1">
        <v>34.6439204416752</v>
      </c>
      <c r="X368" s="1">
        <v>134.122484211884</v>
      </c>
      <c r="Y368" s="1">
        <v>70.7993568908507</v>
      </c>
      <c r="Z368" s="1">
        <v>2.44948974278318</v>
      </c>
      <c r="AA368" s="1">
        <v>-1.57536620472594</v>
      </c>
      <c r="AB368" s="1">
        <v>0.0316</v>
      </c>
      <c r="AC368" s="1">
        <f t="shared" si="70"/>
        <v>-1.5003129173816</v>
      </c>
      <c r="AD368" s="1">
        <f t="shared" si="71"/>
        <v>0.00563299594119265</v>
      </c>
      <c r="AG368" s="1">
        <f t="shared" si="72"/>
        <v>5870.00955063291</v>
      </c>
      <c r="AH368" s="1">
        <f t="shared" si="73"/>
        <v>3.76863880785473</v>
      </c>
      <c r="AI368" s="1">
        <f t="shared" si="74"/>
        <v>0.00563418256626844</v>
      </c>
    </row>
    <row r="369" s="1" customFormat="1" spans="1:35">
      <c r="A369" s="1">
        <v>223</v>
      </c>
      <c r="B369" s="1">
        <v>88</v>
      </c>
      <c r="C369" s="1">
        <v>135</v>
      </c>
      <c r="D369" s="1">
        <v>5.9792</v>
      </c>
      <c r="E369" s="1">
        <v>2</v>
      </c>
      <c r="F369" s="1">
        <v>988217.25</v>
      </c>
      <c r="G369" s="1">
        <v>5.9949</v>
      </c>
      <c r="H369" s="1">
        <v>11061.43425</v>
      </c>
      <c r="I369" s="1">
        <v>4.0438</v>
      </c>
      <c r="J369" s="1" t="s">
        <v>582</v>
      </c>
      <c r="K369" s="1" t="s">
        <v>564</v>
      </c>
      <c r="L369" s="1" t="s">
        <v>583</v>
      </c>
      <c r="M369" s="1" t="s">
        <v>231</v>
      </c>
      <c r="N369" s="1">
        <f t="shared" si="63"/>
        <v>0.011193322369145</v>
      </c>
      <c r="O369" s="1">
        <f t="shared" si="64"/>
        <v>-1.95104098832164</v>
      </c>
      <c r="P369" s="1">
        <f t="shared" si="65"/>
        <v>23.1007180736143</v>
      </c>
      <c r="Q369" s="1">
        <f t="shared" si="66"/>
        <v>35.9882834083719</v>
      </c>
      <c r="R369" s="1">
        <f t="shared" si="67"/>
        <v>3.92825112107623</v>
      </c>
      <c r="S369" s="1">
        <f t="shared" si="68"/>
        <v>139.414045027572</v>
      </c>
      <c r="T369" s="1">
        <f t="shared" si="69"/>
        <v>71.7299055854774</v>
      </c>
      <c r="U369" s="1">
        <f t="shared" si="75"/>
        <v>2.44948974278318</v>
      </c>
      <c r="V369" s="1">
        <v>23.1007180736143</v>
      </c>
      <c r="W369" s="1">
        <v>35.9882834083719</v>
      </c>
      <c r="X369" s="1">
        <v>139.414045027572</v>
      </c>
      <c r="Y369" s="1">
        <v>71.7299055854774</v>
      </c>
      <c r="Z369" s="1">
        <v>2.44948974278318</v>
      </c>
      <c r="AA369" s="1">
        <v>-1.95104098832164</v>
      </c>
      <c r="AB369" s="1">
        <v>0.0325</v>
      </c>
      <c r="AC369" s="1">
        <f t="shared" si="70"/>
        <v>-1.48811663902113</v>
      </c>
      <c r="AD369" s="1">
        <f t="shared" si="71"/>
        <v>0.214298953175305</v>
      </c>
      <c r="AG369" s="1">
        <f t="shared" si="72"/>
        <v>340351.823076923</v>
      </c>
      <c r="AH369" s="1">
        <f t="shared" si="73"/>
        <v>5.53192808122276</v>
      </c>
      <c r="AI369" s="1">
        <f t="shared" si="74"/>
        <v>0.21434299757628</v>
      </c>
    </row>
    <row r="370" s="1" customFormat="1" spans="1:35">
      <c r="A370" s="1">
        <v>225</v>
      </c>
      <c r="B370" s="1">
        <v>90</v>
      </c>
      <c r="C370" s="1">
        <v>135</v>
      </c>
      <c r="D370" s="1">
        <v>6.9213</v>
      </c>
      <c r="E370" s="1">
        <v>2</v>
      </c>
      <c r="F370" s="1">
        <v>583.333313</v>
      </c>
      <c r="G370" s="1">
        <v>2.7659</v>
      </c>
      <c r="H370" s="1">
        <v>6.079706382</v>
      </c>
      <c r="I370" s="1">
        <v>0.7839</v>
      </c>
      <c r="J370" s="1" t="s">
        <v>584</v>
      </c>
      <c r="K370" s="1" t="s">
        <v>565</v>
      </c>
      <c r="L370" s="1" t="s">
        <v>585</v>
      </c>
      <c r="M370" s="1" t="s">
        <v>231</v>
      </c>
      <c r="N370" s="1">
        <f t="shared" si="63"/>
        <v>0.0104223541610078</v>
      </c>
      <c r="O370" s="1">
        <f t="shared" si="64"/>
        <v>-1.98203417319977</v>
      </c>
      <c r="P370" s="1">
        <f t="shared" si="65"/>
        <v>23.3965420436783</v>
      </c>
      <c r="Q370" s="1">
        <f t="shared" si="66"/>
        <v>34.2096532735541</v>
      </c>
      <c r="R370" s="1">
        <f t="shared" si="67"/>
        <v>3.92888888888889</v>
      </c>
      <c r="S370" s="1">
        <f t="shared" si="68"/>
        <v>132.603108296354</v>
      </c>
      <c r="T370" s="1">
        <f t="shared" si="69"/>
        <v>72.6521787915677</v>
      </c>
      <c r="U370" s="1">
        <f t="shared" si="75"/>
        <v>2.44948974278318</v>
      </c>
      <c r="V370" s="1">
        <v>23.3965420436783</v>
      </c>
      <c r="W370" s="1">
        <v>34.2096532735541</v>
      </c>
      <c r="X370" s="1">
        <v>132.603108296354</v>
      </c>
      <c r="Y370" s="1">
        <v>72.6521787915677</v>
      </c>
      <c r="Z370" s="1">
        <v>2.44948974278318</v>
      </c>
      <c r="AA370" s="1">
        <v>-1.98203417319977</v>
      </c>
      <c r="AB370" s="1">
        <v>0.0257</v>
      </c>
      <c r="AC370" s="1">
        <f t="shared" si="70"/>
        <v>-1.59006687666871</v>
      </c>
      <c r="AD370" s="1">
        <f t="shared" si="71"/>
        <v>0.153638361549871</v>
      </c>
      <c r="AG370" s="1">
        <f t="shared" si="72"/>
        <v>236.564450661479</v>
      </c>
      <c r="AH370" s="1">
        <f t="shared" si="73"/>
        <v>2.37394948229731</v>
      </c>
      <c r="AI370" s="1">
        <f t="shared" si="74"/>
        <v>0.153625208327409</v>
      </c>
    </row>
    <row r="371" s="1" customFormat="1" spans="1:35">
      <c r="A371" s="1">
        <v>227</v>
      </c>
      <c r="B371" s="1">
        <v>92</v>
      </c>
      <c r="C371" s="1">
        <v>135</v>
      </c>
      <c r="D371" s="1">
        <v>7.2343</v>
      </c>
      <c r="E371" s="1">
        <v>2</v>
      </c>
      <c r="F371" s="1">
        <v>66</v>
      </c>
      <c r="G371" s="1">
        <v>1.8195</v>
      </c>
      <c r="H371" s="1">
        <v>2.200112902</v>
      </c>
      <c r="I371" s="1">
        <v>0.3424</v>
      </c>
      <c r="J371" s="1" t="s">
        <v>586</v>
      </c>
      <c r="K371" s="1" t="s">
        <v>566</v>
      </c>
      <c r="L371" s="1" t="s">
        <v>585</v>
      </c>
      <c r="M371" s="1" t="s">
        <v>567</v>
      </c>
      <c r="N371" s="1">
        <f t="shared" si="63"/>
        <v>0.033335043969697</v>
      </c>
      <c r="O371" s="1">
        <f t="shared" si="64"/>
        <v>-1.47709896769353</v>
      </c>
      <c r="P371" s="1">
        <f t="shared" si="65"/>
        <v>23.689990680373</v>
      </c>
      <c r="Q371" s="1">
        <f t="shared" si="66"/>
        <v>34.2049980532218</v>
      </c>
      <c r="R371" s="1">
        <f t="shared" si="67"/>
        <v>3.9295154185022</v>
      </c>
      <c r="S371" s="1">
        <f t="shared" si="68"/>
        <v>132.661146531077</v>
      </c>
      <c r="T371" s="1">
        <f t="shared" si="69"/>
        <v>73.5664566094542</v>
      </c>
      <c r="U371" s="1">
        <f t="shared" si="75"/>
        <v>2.44948974278318</v>
      </c>
      <c r="V371" s="1">
        <v>23.689990680373</v>
      </c>
      <c r="W371" s="1">
        <v>34.2049980532218</v>
      </c>
      <c r="X371" s="1">
        <v>132.661146531077</v>
      </c>
      <c r="Y371" s="1">
        <v>73.5664566094542</v>
      </c>
      <c r="Z371" s="1">
        <v>2.44948974278318</v>
      </c>
      <c r="AA371" s="1">
        <v>-1.47709896769353</v>
      </c>
      <c r="AB371" s="1">
        <v>0.0235</v>
      </c>
      <c r="AC371" s="1">
        <f t="shared" si="70"/>
        <v>-1.62893213772826</v>
      </c>
      <c r="AD371" s="1">
        <f t="shared" si="71"/>
        <v>0.0230533115227964</v>
      </c>
      <c r="AG371" s="1">
        <f t="shared" si="72"/>
        <v>93.6218256170213</v>
      </c>
      <c r="AH371" s="1">
        <f t="shared" si="73"/>
        <v>1.9713771055766</v>
      </c>
      <c r="AI371" s="1">
        <f t="shared" si="74"/>
        <v>0.0230666551983251</v>
      </c>
    </row>
    <row r="372" s="1" customFormat="1" spans="1:35">
      <c r="A372" s="1">
        <v>223</v>
      </c>
      <c r="B372" s="1">
        <v>87</v>
      </c>
      <c r="C372" s="1">
        <v>136</v>
      </c>
      <c r="D372" s="1">
        <v>5.5617</v>
      </c>
      <c r="E372" s="1">
        <v>4</v>
      </c>
      <c r="F372" s="1">
        <v>22000000</v>
      </c>
      <c r="G372" s="1">
        <v>7.3424</v>
      </c>
      <c r="H372" s="1">
        <v>2304333.48</v>
      </c>
      <c r="I372" s="1">
        <v>6.3625</v>
      </c>
      <c r="J372" s="1" t="s">
        <v>587</v>
      </c>
      <c r="K372" s="1" t="s">
        <v>570</v>
      </c>
      <c r="L372" s="1" t="s">
        <v>466</v>
      </c>
      <c r="M372" s="1" t="s">
        <v>316</v>
      </c>
      <c r="N372" s="1">
        <f t="shared" si="63"/>
        <v>0.104742430909091</v>
      </c>
      <c r="O372" s="1">
        <f t="shared" si="64"/>
        <v>-0.979877351017375</v>
      </c>
      <c r="P372" s="1">
        <f t="shared" si="65"/>
        <v>22.9690889789322</v>
      </c>
      <c r="Q372" s="1">
        <f t="shared" si="66"/>
        <v>36.8905791252999</v>
      </c>
      <c r="R372" s="1">
        <f t="shared" si="67"/>
        <v>3.92825112107623</v>
      </c>
      <c r="S372" s="1">
        <f t="shared" si="68"/>
        <v>142.871223322336</v>
      </c>
      <c r="T372" s="1">
        <f t="shared" si="69"/>
        <v>71.3116518416127</v>
      </c>
      <c r="U372" s="1">
        <f t="shared" si="75"/>
        <v>4.47213595499958</v>
      </c>
      <c r="V372" s="1">
        <v>22.9690889789322</v>
      </c>
      <c r="W372" s="1">
        <v>36.8905791252999</v>
      </c>
      <c r="X372" s="1">
        <v>142.871223322336</v>
      </c>
      <c r="Y372" s="1">
        <v>71.3116518416127</v>
      </c>
      <c r="Z372" s="1">
        <v>4.47213595499958</v>
      </c>
      <c r="AA372" s="1">
        <v>-0.979877351017375</v>
      </c>
      <c r="AB372" s="1">
        <v>0.023</v>
      </c>
      <c r="AC372" s="1">
        <f t="shared" si="70"/>
        <v>-1.63827216398241</v>
      </c>
      <c r="AD372" s="1">
        <f t="shared" si="71"/>
        <v>0.43348372973926</v>
      </c>
      <c r="AG372" s="1">
        <f t="shared" si="72"/>
        <v>100188412.173913</v>
      </c>
      <c r="AH372" s="1">
        <f t="shared" si="73"/>
        <v>8.00081749378724</v>
      </c>
      <c r="AI372" s="1">
        <f t="shared" si="74"/>
        <v>0.433513596125069</v>
      </c>
    </row>
    <row r="373" s="1" customFormat="1" spans="1:35">
      <c r="A373" s="1">
        <v>225</v>
      </c>
      <c r="B373" s="1">
        <v>89</v>
      </c>
      <c r="C373" s="1">
        <v>136</v>
      </c>
      <c r="D373" s="1">
        <v>5.9353</v>
      </c>
      <c r="E373" s="1">
        <v>2</v>
      </c>
      <c r="F373" s="1">
        <v>857088</v>
      </c>
      <c r="G373" s="1">
        <v>5.933</v>
      </c>
      <c r="H373" s="1">
        <v>52571.02545</v>
      </c>
      <c r="I373" s="1">
        <v>4.7207</v>
      </c>
      <c r="J373" s="1" t="s">
        <v>588</v>
      </c>
      <c r="K373" s="1" t="s">
        <v>572</v>
      </c>
      <c r="L373" s="1" t="s">
        <v>302</v>
      </c>
      <c r="M373" s="1" t="s">
        <v>479</v>
      </c>
      <c r="N373" s="1">
        <f t="shared" si="63"/>
        <v>0.0613367885794691</v>
      </c>
      <c r="O373" s="1">
        <f t="shared" si="64"/>
        <v>-1.21227896618735</v>
      </c>
      <c r="P373" s="1">
        <f t="shared" si="65"/>
        <v>23.2661981768838</v>
      </c>
      <c r="Q373" s="1">
        <f t="shared" si="66"/>
        <v>36.5315979204681</v>
      </c>
      <c r="R373" s="1">
        <f t="shared" si="67"/>
        <v>3.92888888888889</v>
      </c>
      <c r="S373" s="1">
        <f t="shared" si="68"/>
        <v>141.567246183526</v>
      </c>
      <c r="T373" s="1">
        <f t="shared" si="69"/>
        <v>72.2382028930461</v>
      </c>
      <c r="U373" s="1">
        <f t="shared" si="75"/>
        <v>2.44948974278318</v>
      </c>
      <c r="V373" s="1">
        <v>23.2661981768838</v>
      </c>
      <c r="W373" s="1">
        <v>36.5315979204681</v>
      </c>
      <c r="X373" s="1">
        <v>141.567246183526</v>
      </c>
      <c r="Y373" s="1">
        <v>72.2382028930461</v>
      </c>
      <c r="Z373" s="1">
        <v>2.44948974278318</v>
      </c>
      <c r="AA373" s="1">
        <v>-1.21227896618735</v>
      </c>
      <c r="AB373" s="1">
        <v>0.0313</v>
      </c>
      <c r="AC373" s="1">
        <f t="shared" si="70"/>
        <v>-1.50445566245355</v>
      </c>
      <c r="AD373" s="1">
        <f t="shared" si="71"/>
        <v>0.0853672218410321</v>
      </c>
      <c r="AG373" s="1">
        <f t="shared" si="72"/>
        <v>1679585.47763578</v>
      </c>
      <c r="AH373" s="1">
        <f t="shared" si="73"/>
        <v>6.22520211089927</v>
      </c>
      <c r="AI373" s="1">
        <f t="shared" si="74"/>
        <v>0.0853820736139913</v>
      </c>
    </row>
    <row r="374" s="1" customFormat="1" spans="1:35">
      <c r="A374" s="1">
        <v>227</v>
      </c>
      <c r="B374" s="1">
        <v>91</v>
      </c>
      <c r="C374" s="1">
        <v>136</v>
      </c>
      <c r="D374" s="1">
        <v>6.5803</v>
      </c>
      <c r="E374" s="1">
        <v>0</v>
      </c>
      <c r="F374" s="1">
        <v>2697.183105</v>
      </c>
      <c r="G374" s="1">
        <v>3.4309</v>
      </c>
      <c r="H374" s="1">
        <v>193.7844529</v>
      </c>
      <c r="I374" s="1">
        <v>2.2873</v>
      </c>
      <c r="J374" s="1" t="s">
        <v>589</v>
      </c>
      <c r="K374" s="1" t="s">
        <v>573</v>
      </c>
      <c r="L374" s="1" t="s">
        <v>310</v>
      </c>
      <c r="M374" s="1" t="s">
        <v>310</v>
      </c>
      <c r="N374" s="1">
        <f t="shared" si="63"/>
        <v>0.0718469771446978</v>
      </c>
      <c r="O374" s="1">
        <f t="shared" si="64"/>
        <v>-1.14359149944338</v>
      </c>
      <c r="P374" s="1">
        <f t="shared" si="65"/>
        <v>23.5608889525792</v>
      </c>
      <c r="Q374" s="1">
        <f t="shared" si="66"/>
        <v>35.4746848049328</v>
      </c>
      <c r="R374" s="1">
        <f t="shared" si="67"/>
        <v>3.9295154185022</v>
      </c>
      <c r="S374" s="1">
        <f t="shared" si="68"/>
        <v>137.55191910676</v>
      </c>
      <c r="T374" s="1">
        <f t="shared" si="69"/>
        <v>73.1566124366298</v>
      </c>
      <c r="U374" s="1">
        <f t="shared" si="75"/>
        <v>0</v>
      </c>
      <c r="V374" s="1">
        <v>23.5608889525792</v>
      </c>
      <c r="W374" s="1">
        <v>35.4746848049328</v>
      </c>
      <c r="X374" s="1">
        <v>137.55191910676</v>
      </c>
      <c r="Y374" s="1">
        <v>73.1566124366298</v>
      </c>
      <c r="Z374" s="1">
        <v>0</v>
      </c>
      <c r="AA374" s="1">
        <v>-1.14359149944338</v>
      </c>
      <c r="AB374" s="1">
        <v>0.044</v>
      </c>
      <c r="AC374" s="1">
        <f t="shared" si="70"/>
        <v>-1.35654732351381</v>
      </c>
      <c r="AD374" s="1">
        <f t="shared" si="71"/>
        <v>0.045350183005517</v>
      </c>
      <c r="AG374" s="1">
        <f t="shared" si="72"/>
        <v>4404.19211136364</v>
      </c>
      <c r="AH374" s="1">
        <f t="shared" si="73"/>
        <v>3.64386625468787</v>
      </c>
      <c r="AI374" s="1">
        <f t="shared" si="74"/>
        <v>0.0453546256357786</v>
      </c>
    </row>
    <row r="375" s="1" customFormat="1" spans="1:35">
      <c r="A375" s="1">
        <v>229</v>
      </c>
      <c r="B375" s="1">
        <v>93</v>
      </c>
      <c r="C375" s="1">
        <v>136</v>
      </c>
      <c r="D375" s="1">
        <v>7.0153</v>
      </c>
      <c r="E375" s="1">
        <v>1</v>
      </c>
      <c r="F375" s="1">
        <v>352.3711548</v>
      </c>
      <c r="G375" s="1">
        <v>2.547</v>
      </c>
      <c r="H375" s="1">
        <v>25.84286519</v>
      </c>
      <c r="I375" s="1">
        <v>1.4123</v>
      </c>
      <c r="J375" s="1" t="s">
        <v>590</v>
      </c>
      <c r="K375" s="1" t="s">
        <v>591</v>
      </c>
      <c r="L375" s="1" t="s">
        <v>569</v>
      </c>
      <c r="M375" s="1" t="s">
        <v>338</v>
      </c>
      <c r="N375" s="1">
        <f t="shared" si="63"/>
        <v>0.0733398998129344</v>
      </c>
      <c r="O375" s="1">
        <f t="shared" si="64"/>
        <v>-1.13465968764947</v>
      </c>
      <c r="P375" s="1">
        <f t="shared" si="65"/>
        <v>23.8532405566876</v>
      </c>
      <c r="Q375" s="1">
        <f t="shared" si="66"/>
        <v>35.1123441588392</v>
      </c>
      <c r="R375" s="1">
        <f t="shared" si="67"/>
        <v>3.93013100436681</v>
      </c>
      <c r="S375" s="1">
        <f t="shared" si="68"/>
        <v>136.223419447902</v>
      </c>
      <c r="T375" s="1">
        <f t="shared" si="69"/>
        <v>74.067152912448</v>
      </c>
      <c r="U375" s="1">
        <f t="shared" si="75"/>
        <v>1.4142135623731</v>
      </c>
      <c r="V375" s="1">
        <v>23.8532405566876</v>
      </c>
      <c r="W375" s="1">
        <v>35.1123441588392</v>
      </c>
      <c r="X375" s="1">
        <v>136.223419447902</v>
      </c>
      <c r="Y375" s="1">
        <v>74.067152912448</v>
      </c>
      <c r="Z375" s="1">
        <v>1.4142135623731</v>
      </c>
      <c r="AA375" s="1">
        <v>-1.13465968764947</v>
      </c>
      <c r="AB375" s="1">
        <v>0.029</v>
      </c>
      <c r="AC375" s="1">
        <f t="shared" si="70"/>
        <v>-1.53760200210104</v>
      </c>
      <c r="AD375" s="1">
        <f t="shared" si="71"/>
        <v>0.162362508775591</v>
      </c>
      <c r="AG375" s="1">
        <f t="shared" si="72"/>
        <v>891.133282413793</v>
      </c>
      <c r="AH375" s="1">
        <f t="shared" si="73"/>
        <v>2.94994266418046</v>
      </c>
      <c r="AI375" s="1">
        <f t="shared" si="74"/>
        <v>0.162362790616843</v>
      </c>
    </row>
    <row r="376" s="1" customFormat="1" spans="1:35">
      <c r="A376" s="1">
        <v>223</v>
      </c>
      <c r="B376" s="1">
        <v>86</v>
      </c>
      <c r="C376" s="1">
        <v>137</v>
      </c>
      <c r="D376" s="1">
        <v>5.2843</v>
      </c>
      <c r="E376" s="1">
        <v>2</v>
      </c>
      <c r="F376" s="1">
        <v>364500000</v>
      </c>
      <c r="G376" s="1">
        <v>8.5617</v>
      </c>
      <c r="H376" s="1">
        <v>5311776.502</v>
      </c>
      <c r="I376" s="1">
        <v>6.7252</v>
      </c>
      <c r="J376" s="1" t="s">
        <v>592</v>
      </c>
      <c r="K376" s="1" t="s">
        <v>577</v>
      </c>
      <c r="L376" s="1" t="s">
        <v>593</v>
      </c>
      <c r="M376" s="1" t="s">
        <v>526</v>
      </c>
      <c r="N376" s="1">
        <f t="shared" si="63"/>
        <v>0.0145727750397805</v>
      </c>
      <c r="O376" s="1">
        <f t="shared" si="64"/>
        <v>-1.83645773925904</v>
      </c>
      <c r="P376" s="1">
        <f t="shared" si="65"/>
        <v>22.8367011962674</v>
      </c>
      <c r="Q376" s="1">
        <f t="shared" si="66"/>
        <v>37.4114652954983</v>
      </c>
      <c r="R376" s="1">
        <f t="shared" si="67"/>
        <v>3.92825112107623</v>
      </c>
      <c r="S376" s="1">
        <f t="shared" si="68"/>
        <v>144.848889702448</v>
      </c>
      <c r="T376" s="1">
        <f t="shared" si="69"/>
        <v>70.8909304598076</v>
      </c>
      <c r="U376" s="1">
        <f t="shared" si="75"/>
        <v>2.44948974278318</v>
      </c>
      <c r="V376" s="1">
        <v>22.8367011962674</v>
      </c>
      <c r="W376" s="1">
        <v>37.4114652954983</v>
      </c>
      <c r="X376" s="1">
        <v>144.848889702448</v>
      </c>
      <c r="Y376" s="1">
        <v>70.8909304598076</v>
      </c>
      <c r="Z376" s="1">
        <v>2.44948974278318</v>
      </c>
      <c r="AA376" s="1">
        <v>-1.83645773925904</v>
      </c>
      <c r="AB376" s="1">
        <v>0.0368</v>
      </c>
      <c r="AC376" s="1">
        <f t="shared" si="70"/>
        <v>-1.43415218132648</v>
      </c>
      <c r="AD376" s="1">
        <f t="shared" si="71"/>
        <v>0.161849761943426</v>
      </c>
      <c r="AG376" s="1">
        <f t="shared" si="72"/>
        <v>144341752.771739</v>
      </c>
      <c r="AH376" s="1">
        <f t="shared" si="73"/>
        <v>8.15939197472144</v>
      </c>
      <c r="AI376" s="1">
        <f t="shared" si="74"/>
        <v>0.161851747203537</v>
      </c>
    </row>
    <row r="377" s="1" customFormat="1" spans="1:35">
      <c r="A377" s="1">
        <v>227</v>
      </c>
      <c r="B377" s="1">
        <v>90</v>
      </c>
      <c r="C377" s="1">
        <v>137</v>
      </c>
      <c r="D377" s="1">
        <v>6.1468</v>
      </c>
      <c r="E377" s="1">
        <v>2</v>
      </c>
      <c r="F377" s="1">
        <v>1615420.75</v>
      </c>
      <c r="G377" s="1">
        <v>6.2083</v>
      </c>
      <c r="H377" s="1">
        <v>12072.48433</v>
      </c>
      <c r="I377" s="1">
        <v>4.0818</v>
      </c>
      <c r="J377" s="1" t="s">
        <v>594</v>
      </c>
      <c r="K377" s="1" t="s">
        <v>582</v>
      </c>
      <c r="L377" s="1" t="s">
        <v>239</v>
      </c>
      <c r="M377" s="1" t="s">
        <v>583</v>
      </c>
      <c r="N377" s="1">
        <f t="shared" si="63"/>
        <v>0.00747327551042043</v>
      </c>
      <c r="O377" s="1">
        <f t="shared" si="64"/>
        <v>-2.12648900671082</v>
      </c>
      <c r="P377" s="1">
        <f t="shared" si="65"/>
        <v>23.4310759043492</v>
      </c>
      <c r="Q377" s="1">
        <f t="shared" si="66"/>
        <v>36.3009481124774</v>
      </c>
      <c r="R377" s="1">
        <f t="shared" si="67"/>
        <v>3.9295154185022</v>
      </c>
      <c r="S377" s="1">
        <f t="shared" si="68"/>
        <v>140.720582801338</v>
      </c>
      <c r="T377" s="1">
        <f t="shared" si="69"/>
        <v>72.7444592277364</v>
      </c>
      <c r="U377" s="1">
        <f t="shared" si="75"/>
        <v>2.44948974278318</v>
      </c>
      <c r="V377" s="1">
        <v>23.4310759043492</v>
      </c>
      <c r="W377" s="1">
        <v>36.3009481124774</v>
      </c>
      <c r="X377" s="1">
        <v>140.720582801338</v>
      </c>
      <c r="Y377" s="1">
        <v>72.7444592277364</v>
      </c>
      <c r="Z377" s="1">
        <v>2.44948974278318</v>
      </c>
      <c r="AA377" s="1">
        <v>-2.12648900671082</v>
      </c>
      <c r="AB377" s="1">
        <v>0.0283</v>
      </c>
      <c r="AC377" s="1">
        <f t="shared" si="70"/>
        <v>-1.54821356447571</v>
      </c>
      <c r="AD377" s="1">
        <f t="shared" si="71"/>
        <v>0.334402487092212</v>
      </c>
      <c r="AG377" s="1">
        <f t="shared" si="72"/>
        <v>426589.55229682</v>
      </c>
      <c r="AH377" s="1">
        <f t="shared" si="73"/>
        <v>5.63001021483727</v>
      </c>
      <c r="AI377" s="1">
        <f t="shared" si="74"/>
        <v>0.33441907562356</v>
      </c>
    </row>
    <row r="378" s="1" customFormat="1" spans="1:35">
      <c r="A378" s="1">
        <v>229</v>
      </c>
      <c r="B378" s="1">
        <v>92</v>
      </c>
      <c r="C378" s="1">
        <v>137</v>
      </c>
      <c r="D378" s="1">
        <v>6.4763</v>
      </c>
      <c r="E378" s="1">
        <v>0</v>
      </c>
      <c r="F378" s="1">
        <v>17340</v>
      </c>
      <c r="G378" s="1">
        <v>4.239</v>
      </c>
      <c r="H378" s="1">
        <v>1495.88643</v>
      </c>
      <c r="I378" s="1">
        <v>3.1749</v>
      </c>
      <c r="J378" s="1" t="s">
        <v>595</v>
      </c>
      <c r="K378" s="1" t="s">
        <v>584</v>
      </c>
      <c r="L378" s="1" t="s">
        <v>585</v>
      </c>
      <c r="M378" s="1" t="s">
        <v>585</v>
      </c>
      <c r="N378" s="1">
        <f t="shared" si="63"/>
        <v>0.0862679602076125</v>
      </c>
      <c r="O378" s="1">
        <f t="shared" si="64"/>
        <v>-1.06415047066562</v>
      </c>
      <c r="P378" s="1">
        <f t="shared" si="65"/>
        <v>23.7246507220353</v>
      </c>
      <c r="Q378" s="1">
        <f t="shared" si="66"/>
        <v>36.151335717546</v>
      </c>
      <c r="R378" s="1">
        <f t="shared" si="67"/>
        <v>3.93013100436681</v>
      </c>
      <c r="S378" s="1">
        <f t="shared" si="68"/>
        <v>140.220831952864</v>
      </c>
      <c r="T378" s="1">
        <f t="shared" si="69"/>
        <v>73.6590663197634</v>
      </c>
      <c r="U378" s="1">
        <f t="shared" si="75"/>
        <v>0</v>
      </c>
      <c r="V378" s="1">
        <v>23.7246507220353</v>
      </c>
      <c r="W378" s="1">
        <v>36.151335717546</v>
      </c>
      <c r="X378" s="1">
        <v>140.220831952864</v>
      </c>
      <c r="Y378" s="1">
        <v>73.6590663197634</v>
      </c>
      <c r="Z378" s="1">
        <v>0</v>
      </c>
      <c r="AA378" s="1">
        <v>-1.06415047066562</v>
      </c>
      <c r="AB378" s="1">
        <v>0.0428</v>
      </c>
      <c r="AC378" s="1">
        <f t="shared" si="70"/>
        <v>-1.36855623098683</v>
      </c>
      <c r="AD378" s="1">
        <f t="shared" si="71"/>
        <v>0.0926628669167328</v>
      </c>
      <c r="AG378" s="1">
        <f t="shared" si="72"/>
        <v>34950.6175233645</v>
      </c>
      <c r="AH378" s="1">
        <f t="shared" si="73"/>
        <v>4.5434548534614</v>
      </c>
      <c r="AI378" s="1">
        <f t="shared" si="74"/>
        <v>0.0926927577962009</v>
      </c>
    </row>
    <row r="379" s="1" customFormat="1" spans="1:35">
      <c r="A379" s="1">
        <v>231</v>
      </c>
      <c r="B379" s="1">
        <v>94</v>
      </c>
      <c r="C379" s="1">
        <v>137</v>
      </c>
      <c r="D379" s="1">
        <v>6.8393</v>
      </c>
      <c r="E379" s="1">
        <v>0</v>
      </c>
      <c r="F379" s="1">
        <v>3822.222168</v>
      </c>
      <c r="G379" s="1">
        <v>3.5823</v>
      </c>
      <c r="H379" s="1">
        <v>289.1049648</v>
      </c>
      <c r="I379" s="1">
        <v>2.4611</v>
      </c>
      <c r="J379" s="1" t="s">
        <v>596</v>
      </c>
      <c r="K379" s="1" t="s">
        <v>586</v>
      </c>
      <c r="L379" s="1" t="s">
        <v>585</v>
      </c>
      <c r="M379" s="1" t="s">
        <v>585</v>
      </c>
      <c r="N379" s="1">
        <f t="shared" si="63"/>
        <v>0.0756379279102125</v>
      </c>
      <c r="O379" s="1">
        <f t="shared" si="64"/>
        <v>-1.12126037709679</v>
      </c>
      <c r="P379" s="1">
        <f t="shared" si="65"/>
        <v>24.0159215798233</v>
      </c>
      <c r="Q379" s="1">
        <f t="shared" si="66"/>
        <v>35.9436375746674</v>
      </c>
      <c r="R379" s="1">
        <f t="shared" si="67"/>
        <v>3.93073593073593</v>
      </c>
      <c r="S379" s="1">
        <f t="shared" si="68"/>
        <v>139.491880886985</v>
      </c>
      <c r="T379" s="1">
        <f t="shared" si="69"/>
        <v>74.5659272569035</v>
      </c>
      <c r="U379" s="1">
        <f t="shared" si="75"/>
        <v>0</v>
      </c>
      <c r="V379" s="1">
        <v>24.0159215798233</v>
      </c>
      <c r="W379" s="1">
        <v>35.9436375746674</v>
      </c>
      <c r="X379" s="1">
        <v>139.491880886985</v>
      </c>
      <c r="Y379" s="1">
        <v>74.5659272569035</v>
      </c>
      <c r="Z379" s="1">
        <v>0</v>
      </c>
      <c r="AA379" s="1">
        <v>-1.12126037709679</v>
      </c>
      <c r="AB379" s="1">
        <v>0.0384</v>
      </c>
      <c r="AC379" s="1">
        <f t="shared" si="70"/>
        <v>-1.41566877563247</v>
      </c>
      <c r="AD379" s="1">
        <f t="shared" si="71"/>
        <v>0.0866763051283434</v>
      </c>
      <c r="AG379" s="1">
        <f t="shared" si="72"/>
        <v>7528.775125</v>
      </c>
      <c r="AH379" s="1">
        <f t="shared" si="73"/>
        <v>3.87672432550696</v>
      </c>
      <c r="AI379" s="1">
        <f t="shared" si="74"/>
        <v>0.0866856834502314</v>
      </c>
    </row>
    <row r="380" s="1" customFormat="1" spans="1:35">
      <c r="A380" s="1">
        <v>233</v>
      </c>
      <c r="B380" s="1">
        <v>96</v>
      </c>
      <c r="C380" s="1">
        <v>137</v>
      </c>
      <c r="D380" s="1">
        <v>7.4653</v>
      </c>
      <c r="E380" s="1">
        <v>0</v>
      </c>
      <c r="F380" s="1">
        <v>134.3283539</v>
      </c>
      <c r="G380" s="1">
        <v>2.1282</v>
      </c>
      <c r="H380" s="1">
        <v>6.084915428</v>
      </c>
      <c r="I380" s="1">
        <v>0.7843</v>
      </c>
      <c r="J380" s="1" t="s">
        <v>597</v>
      </c>
      <c r="K380" s="1" t="s">
        <v>598</v>
      </c>
      <c r="L380" s="1" t="s">
        <v>599</v>
      </c>
      <c r="M380" s="1" t="s">
        <v>599</v>
      </c>
      <c r="N380" s="1">
        <f t="shared" si="63"/>
        <v>0.0452988163059743</v>
      </c>
      <c r="O380" s="1">
        <f t="shared" si="64"/>
        <v>-1.34391314629843</v>
      </c>
      <c r="P380" s="1">
        <f t="shared" si="65"/>
        <v>24.3049614562894</v>
      </c>
      <c r="Q380" s="1">
        <f t="shared" si="66"/>
        <v>35.1356183097973</v>
      </c>
      <c r="R380" s="1">
        <f t="shared" si="67"/>
        <v>3.931330472103</v>
      </c>
      <c r="S380" s="1">
        <f t="shared" si="68"/>
        <v>136.428150969458</v>
      </c>
      <c r="T380" s="1">
        <f t="shared" si="69"/>
        <v>75.4652925070802</v>
      </c>
      <c r="U380" s="1">
        <f t="shared" si="75"/>
        <v>0</v>
      </c>
      <c r="V380" s="1">
        <v>24.3049614562894</v>
      </c>
      <c r="W380" s="1">
        <v>35.1356183097973</v>
      </c>
      <c r="X380" s="1">
        <v>136.428150969458</v>
      </c>
      <c r="Y380" s="1">
        <v>75.4652925070802</v>
      </c>
      <c r="Z380" s="1">
        <v>0</v>
      </c>
      <c r="AA380" s="1">
        <v>-1.34391314629843</v>
      </c>
      <c r="AB380" s="1">
        <v>0.0327</v>
      </c>
      <c r="AC380" s="1">
        <f t="shared" si="70"/>
        <v>-1.48545224733971</v>
      </c>
      <c r="AD380" s="1">
        <f t="shared" si="71"/>
        <v>0.0200333171235748</v>
      </c>
      <c r="AG380" s="1">
        <f t="shared" si="72"/>
        <v>186.083040611621</v>
      </c>
      <c r="AH380" s="1">
        <f t="shared" si="73"/>
        <v>2.26970679384858</v>
      </c>
      <c r="AI380" s="1">
        <f t="shared" si="74"/>
        <v>0.0200241727053047</v>
      </c>
    </row>
    <row r="381" s="1" customFormat="1" spans="1:35">
      <c r="A381" s="1">
        <v>227</v>
      </c>
      <c r="B381" s="1">
        <v>89</v>
      </c>
      <c r="C381" s="1">
        <v>138</v>
      </c>
      <c r="D381" s="1">
        <v>5.0425</v>
      </c>
      <c r="E381" s="1">
        <v>0</v>
      </c>
      <c r="F381" s="1">
        <v>49657225220</v>
      </c>
      <c r="G381" s="1">
        <v>10.696</v>
      </c>
      <c r="H381" s="1">
        <v>2425281490</v>
      </c>
      <c r="I381" s="1">
        <v>9.3848</v>
      </c>
      <c r="J381" s="1" t="s">
        <v>600</v>
      </c>
      <c r="K381" s="1" t="s">
        <v>587</v>
      </c>
      <c r="L381" s="1" t="s">
        <v>375</v>
      </c>
      <c r="M381" s="1" t="s">
        <v>466</v>
      </c>
      <c r="N381" s="1">
        <f t="shared" si="63"/>
        <v>0.0488404553265935</v>
      </c>
      <c r="O381" s="1">
        <f t="shared" si="64"/>
        <v>-1.31122029589617</v>
      </c>
      <c r="P381" s="1">
        <f t="shared" si="65"/>
        <v>23.3005396468619</v>
      </c>
      <c r="Q381" s="1">
        <f t="shared" si="66"/>
        <v>39.633922260522</v>
      </c>
      <c r="R381" s="1">
        <f t="shared" si="67"/>
        <v>3.9295154185022</v>
      </c>
      <c r="S381" s="1">
        <f t="shared" si="68"/>
        <v>153.601619048862</v>
      </c>
      <c r="T381" s="1">
        <f t="shared" si="69"/>
        <v>72.3299575104836</v>
      </c>
      <c r="U381" s="1">
        <f t="shared" si="75"/>
        <v>0</v>
      </c>
      <c r="V381" s="1">
        <v>23.3005396468619</v>
      </c>
      <c r="W381" s="1">
        <v>39.633922260522</v>
      </c>
      <c r="X381" s="1">
        <v>153.601619048862</v>
      </c>
      <c r="Y381" s="1">
        <v>72.3299575104836</v>
      </c>
      <c r="Z381" s="1">
        <v>0</v>
      </c>
      <c r="AA381" s="1">
        <v>-1.31122029589617</v>
      </c>
      <c r="AB381" s="1">
        <v>0.063</v>
      </c>
      <c r="AC381" s="1">
        <f t="shared" si="70"/>
        <v>-1.20065945054642</v>
      </c>
      <c r="AD381" s="1">
        <f t="shared" si="71"/>
        <v>0.0122237005244517</v>
      </c>
      <c r="AG381" s="1">
        <f t="shared" si="72"/>
        <v>38496531587.3016</v>
      </c>
      <c r="AH381" s="1">
        <f t="shared" si="73"/>
        <v>10.5854216027461</v>
      </c>
      <c r="AI381" s="1">
        <f t="shared" si="74"/>
        <v>0.0122275819392318</v>
      </c>
    </row>
    <row r="382" s="1" customFormat="1" spans="1:35">
      <c r="A382" s="1">
        <v>229</v>
      </c>
      <c r="B382" s="1">
        <v>91</v>
      </c>
      <c r="C382" s="1">
        <v>138</v>
      </c>
      <c r="D382" s="1">
        <v>5.8353</v>
      </c>
      <c r="E382" s="1">
        <v>1</v>
      </c>
      <c r="F382" s="1">
        <v>26721650</v>
      </c>
      <c r="G382" s="1">
        <v>7.4269</v>
      </c>
      <c r="H382" s="1">
        <v>808076.4634</v>
      </c>
      <c r="I382" s="1">
        <v>5.9075</v>
      </c>
      <c r="J382" s="1" t="s">
        <v>601</v>
      </c>
      <c r="K382" s="1" t="s">
        <v>588</v>
      </c>
      <c r="L382" s="1" t="s">
        <v>602</v>
      </c>
      <c r="M382" s="1" t="s">
        <v>302</v>
      </c>
      <c r="N382" s="1">
        <f t="shared" si="63"/>
        <v>0.0302405152151907</v>
      </c>
      <c r="O382" s="1">
        <f t="shared" si="64"/>
        <v>-1.51941081392453</v>
      </c>
      <c r="P382" s="1">
        <f t="shared" si="65"/>
        <v>23.5953601097744</v>
      </c>
      <c r="Q382" s="1">
        <f t="shared" si="66"/>
        <v>37.6712297822209</v>
      </c>
      <c r="R382" s="1">
        <f t="shared" si="67"/>
        <v>3.93013100436681</v>
      </c>
      <c r="S382" s="1">
        <f t="shared" si="68"/>
        <v>146.080390644905</v>
      </c>
      <c r="T382" s="1">
        <f t="shared" si="69"/>
        <v>73.2487062113908</v>
      </c>
      <c r="U382" s="1">
        <f t="shared" si="75"/>
        <v>1.4142135623731</v>
      </c>
      <c r="V382" s="1">
        <v>23.5953601097744</v>
      </c>
      <c r="W382" s="1">
        <v>37.6712297822209</v>
      </c>
      <c r="X382" s="1">
        <v>146.080390644905</v>
      </c>
      <c r="Y382" s="1">
        <v>73.2487062113908</v>
      </c>
      <c r="Z382" s="1">
        <v>1.4142135623731</v>
      </c>
      <c r="AA382" s="1">
        <v>-1.51941081392453</v>
      </c>
      <c r="AB382" s="1">
        <v>0.0364</v>
      </c>
      <c r="AC382" s="1">
        <f t="shared" si="70"/>
        <v>-1.43889861635094</v>
      </c>
      <c r="AD382" s="1">
        <f t="shared" si="71"/>
        <v>0.00648221395812812</v>
      </c>
      <c r="AG382" s="1">
        <f t="shared" si="72"/>
        <v>22199902.8406593</v>
      </c>
      <c r="AH382" s="1">
        <f t="shared" si="73"/>
        <v>7.34635107373632</v>
      </c>
      <c r="AI382" s="1">
        <f t="shared" si="74"/>
        <v>0.00648812952223151</v>
      </c>
    </row>
    <row r="383" s="1" customFormat="1" spans="1:35">
      <c r="A383" s="1">
        <v>231</v>
      </c>
      <c r="B383" s="1">
        <v>93</v>
      </c>
      <c r="C383" s="1">
        <v>138</v>
      </c>
      <c r="D383" s="1">
        <v>6.3643</v>
      </c>
      <c r="E383" s="1">
        <v>1</v>
      </c>
      <c r="F383" s="1">
        <v>139428.5781</v>
      </c>
      <c r="G383" s="1">
        <v>5.1444</v>
      </c>
      <c r="H383" s="1">
        <v>16568.89189</v>
      </c>
      <c r="I383" s="1">
        <v>4.2193</v>
      </c>
      <c r="J383" s="1" t="s">
        <v>603</v>
      </c>
      <c r="K383" s="1" t="s">
        <v>589</v>
      </c>
      <c r="L383" s="1" t="s">
        <v>604</v>
      </c>
      <c r="M383" s="1" t="s">
        <v>310</v>
      </c>
      <c r="N383" s="1">
        <f t="shared" si="63"/>
        <v>0.118834259918484</v>
      </c>
      <c r="O383" s="1">
        <f t="shared" si="64"/>
        <v>-0.925058334198687</v>
      </c>
      <c r="P383" s="1">
        <f t="shared" si="65"/>
        <v>23.8878357514565</v>
      </c>
      <c r="Q383" s="1">
        <f t="shared" si="66"/>
        <v>36.8644388064483</v>
      </c>
      <c r="R383" s="1">
        <f t="shared" si="67"/>
        <v>3.93073593073593</v>
      </c>
      <c r="S383" s="1">
        <f t="shared" si="68"/>
        <v>143.031930615634</v>
      </c>
      <c r="T383" s="1">
        <f t="shared" si="69"/>
        <v>74.1595704046236</v>
      </c>
      <c r="U383" s="1">
        <f t="shared" si="75"/>
        <v>1.4142135623731</v>
      </c>
      <c r="V383" s="1">
        <v>23.8878357514565</v>
      </c>
      <c r="W383" s="1">
        <v>36.8644388064483</v>
      </c>
      <c r="X383" s="1">
        <v>143.031930615634</v>
      </c>
      <c r="Y383" s="1">
        <v>74.1595704046236</v>
      </c>
      <c r="Z383" s="1">
        <v>1.4142135623731</v>
      </c>
      <c r="AA383" s="1">
        <v>-0.925058334198687</v>
      </c>
      <c r="AB383" s="1">
        <v>0.0311</v>
      </c>
      <c r="AC383" s="1">
        <f t="shared" si="70"/>
        <v>-1.50723961097316</v>
      </c>
      <c r="AD383" s="1">
        <f t="shared" si="71"/>
        <v>0.338935039026758</v>
      </c>
      <c r="AG383" s="1">
        <f t="shared" si="72"/>
        <v>532761.797106109</v>
      </c>
      <c r="AH383" s="1">
        <f t="shared" si="73"/>
        <v>5.72653307520719</v>
      </c>
      <c r="AI383" s="1">
        <f t="shared" si="74"/>
        <v>0.338878917250178</v>
      </c>
    </row>
    <row r="384" s="1" customFormat="1" spans="1:35">
      <c r="A384" s="1">
        <v>233</v>
      </c>
      <c r="B384" s="1">
        <v>95</v>
      </c>
      <c r="C384" s="1">
        <v>138</v>
      </c>
      <c r="D384" s="1">
        <v>7.0553</v>
      </c>
      <c r="E384" s="1">
        <v>1</v>
      </c>
      <c r="F384" s="1">
        <v>4183.006348</v>
      </c>
      <c r="G384" s="1">
        <v>3.6215</v>
      </c>
      <c r="H384" s="1">
        <v>116.6410633</v>
      </c>
      <c r="I384" s="1">
        <v>2.0669</v>
      </c>
      <c r="J384" s="1" t="s">
        <v>605</v>
      </c>
      <c r="K384" s="1" t="s">
        <v>590</v>
      </c>
      <c r="L384" s="1" t="s">
        <v>338</v>
      </c>
      <c r="M384" s="1" t="s">
        <v>569</v>
      </c>
      <c r="N384" s="1">
        <f t="shared" si="63"/>
        <v>0.0278845054480419</v>
      </c>
      <c r="O384" s="1">
        <f t="shared" si="64"/>
        <v>-1.5546370536322</v>
      </c>
      <c r="P384" s="1">
        <f t="shared" si="65"/>
        <v>24.1780417300089</v>
      </c>
      <c r="Q384" s="1">
        <f t="shared" si="66"/>
        <v>35.7656286227233</v>
      </c>
      <c r="R384" s="1">
        <f t="shared" si="67"/>
        <v>3.931330472103</v>
      </c>
      <c r="S384" s="1">
        <f t="shared" si="68"/>
        <v>138.843316171472</v>
      </c>
      <c r="T384" s="1">
        <f t="shared" si="69"/>
        <v>75.0628080772577</v>
      </c>
      <c r="U384" s="1">
        <f t="shared" si="75"/>
        <v>1.4142135623731</v>
      </c>
      <c r="V384" s="1">
        <v>24.1780417300089</v>
      </c>
      <c r="W384" s="1">
        <v>35.7656286227233</v>
      </c>
      <c r="X384" s="1">
        <v>138.843316171472</v>
      </c>
      <c r="Y384" s="1">
        <v>75.0628080772577</v>
      </c>
      <c r="Z384" s="1">
        <v>1.4142135623731</v>
      </c>
      <c r="AA384" s="1">
        <v>-1.5546370536322</v>
      </c>
      <c r="AB384" s="1">
        <v>0.0258</v>
      </c>
      <c r="AC384" s="1">
        <f t="shared" si="70"/>
        <v>-1.58838029403677</v>
      </c>
      <c r="AD384" s="1">
        <f t="shared" si="71"/>
        <v>0.0011386062730006</v>
      </c>
      <c r="AG384" s="1">
        <f t="shared" si="72"/>
        <v>4520.97144573643</v>
      </c>
      <c r="AH384" s="1">
        <f t="shared" si="73"/>
        <v>3.65523176405746</v>
      </c>
      <c r="AI384" s="1">
        <f t="shared" si="74"/>
        <v>0.00113783190642821</v>
      </c>
    </row>
    <row r="385" s="1" customFormat="1" spans="1:35">
      <c r="A385" s="1">
        <v>229</v>
      </c>
      <c r="B385" s="1">
        <v>90</v>
      </c>
      <c r="C385" s="1">
        <v>139</v>
      </c>
      <c r="D385" s="1">
        <v>5.1678</v>
      </c>
      <c r="E385" s="1">
        <v>2</v>
      </c>
      <c r="F385" s="1">
        <v>249930858500</v>
      </c>
      <c r="G385" s="1">
        <v>11.3978</v>
      </c>
      <c r="H385" s="1">
        <v>2513670636</v>
      </c>
      <c r="I385" s="1">
        <v>9.4003</v>
      </c>
      <c r="J385" s="1" t="s">
        <v>606</v>
      </c>
      <c r="K385" s="1" t="s">
        <v>607</v>
      </c>
      <c r="L385" s="1" t="s">
        <v>231</v>
      </c>
      <c r="M385" s="1" t="s">
        <v>230</v>
      </c>
      <c r="N385" s="1">
        <f t="shared" si="63"/>
        <v>0.0100574640966153</v>
      </c>
      <c r="O385" s="1">
        <f t="shared" si="64"/>
        <v>-1.99751150910914</v>
      </c>
      <c r="P385" s="1">
        <f t="shared" si="65"/>
        <v>23.465357136368</v>
      </c>
      <c r="Q385" s="1">
        <f t="shared" si="66"/>
        <v>39.5903791232448</v>
      </c>
      <c r="R385" s="1">
        <f t="shared" si="67"/>
        <v>3.93013100436681</v>
      </c>
      <c r="S385" s="1">
        <f t="shared" si="68"/>
        <v>153.484079019093</v>
      </c>
      <c r="T385" s="1">
        <f t="shared" si="69"/>
        <v>72.8360341602011</v>
      </c>
      <c r="U385" s="1">
        <f t="shared" si="75"/>
        <v>2.44948974278318</v>
      </c>
      <c r="V385" s="1">
        <v>23.465357136368</v>
      </c>
      <c r="W385" s="1">
        <v>39.5903791232448</v>
      </c>
      <c r="X385" s="1">
        <v>153.484079019093</v>
      </c>
      <c r="Y385" s="1">
        <v>72.8360341602011</v>
      </c>
      <c r="Z385" s="1">
        <v>2.44948974278318</v>
      </c>
      <c r="AA385" s="1">
        <v>-1.99751150910914</v>
      </c>
      <c r="AB385" s="1">
        <v>0.0346</v>
      </c>
      <c r="AC385" s="1">
        <f t="shared" si="70"/>
        <v>-1.46092390120722</v>
      </c>
      <c r="AD385" s="1">
        <f t="shared" si="71"/>
        <v>0.287926260953901</v>
      </c>
      <c r="AG385" s="1">
        <f t="shared" si="72"/>
        <v>72649440346.8208</v>
      </c>
      <c r="AH385" s="1">
        <f t="shared" si="73"/>
        <v>10.8612322730701</v>
      </c>
      <c r="AI385" s="1">
        <f t="shared" si="74"/>
        <v>0.28790492558277</v>
      </c>
    </row>
    <row r="386" s="1" customFormat="1" spans="1:35">
      <c r="A386" s="1">
        <v>231</v>
      </c>
      <c r="B386" s="1">
        <v>92</v>
      </c>
      <c r="C386" s="1">
        <v>139</v>
      </c>
      <c r="D386" s="1">
        <v>5.5765</v>
      </c>
      <c r="E386" s="1">
        <v>2</v>
      </c>
      <c r="F386" s="1">
        <v>8850732032</v>
      </c>
      <c r="G386" s="1">
        <v>9.947</v>
      </c>
      <c r="H386" s="1">
        <v>96800536.98</v>
      </c>
      <c r="I386" s="1">
        <v>7.9859</v>
      </c>
      <c r="J386" s="1" t="s">
        <v>608</v>
      </c>
      <c r="K386" s="1" t="s">
        <v>594</v>
      </c>
      <c r="L386" s="1" t="s">
        <v>604</v>
      </c>
      <c r="M386" s="1" t="s">
        <v>239</v>
      </c>
      <c r="N386" s="1">
        <f t="shared" ref="N386:N449" si="76">H386/F386</f>
        <v>0.010937009123089</v>
      </c>
      <c r="O386" s="1">
        <f t="shared" ref="O386:O449" si="77">LOG(N386)</f>
        <v>-1.96110142561926</v>
      </c>
      <c r="P386" s="1">
        <f t="shared" ref="P386:P449" si="78">A386^(1/6)*SQRT(B386)</f>
        <v>23.7590594184387</v>
      </c>
      <c r="Q386" s="1">
        <f t="shared" ref="Q386:Q449" si="79">B386/SQRT(D386)</f>
        <v>38.958925831057</v>
      </c>
      <c r="R386" s="1">
        <f t="shared" ref="R386:R449" si="80">(A386-4)*4/A386</f>
        <v>3.93073593073593</v>
      </c>
      <c r="S386" s="1">
        <f t="shared" ref="S386:S449" si="81">(B386-2)*2*SQRT(R386/D386)</f>
        <v>151.122310946293</v>
      </c>
      <c r="T386" s="1">
        <f t="shared" ref="T386:T449" si="82">SQRT(R386*(B386-2)*2*(4^(1/3)+(A386-4)^(1/3)))</f>
        <v>73.7509746207792</v>
      </c>
      <c r="U386" s="1">
        <f t="shared" si="75"/>
        <v>2.44948974278318</v>
      </c>
      <c r="V386" s="1">
        <v>23.7590594184387</v>
      </c>
      <c r="W386" s="1">
        <v>38.958925831057</v>
      </c>
      <c r="X386" s="1">
        <v>151.122310946293</v>
      </c>
      <c r="Y386" s="1">
        <v>73.7509746207792</v>
      </c>
      <c r="Z386" s="1">
        <v>2.44948974278318</v>
      </c>
      <c r="AA386" s="1">
        <v>-1.96110142561926</v>
      </c>
      <c r="AB386" s="1">
        <v>0.03</v>
      </c>
      <c r="AC386" s="1">
        <f t="shared" ref="AC386:AC449" si="83">LOG(AB386)</f>
        <v>-1.52287874528034</v>
      </c>
      <c r="AD386" s="1">
        <f t="shared" ref="AD386:AD449" si="84">(AC386-AA386)^2</f>
        <v>0.192039117563429</v>
      </c>
      <c r="AG386" s="1">
        <f t="shared" ref="AG386:AG449" si="85">H386/AB386</f>
        <v>3226684566</v>
      </c>
      <c r="AH386" s="1">
        <f t="shared" ref="AH386:AH449" si="86">LOG(AG386)</f>
        <v>9.50875651174993</v>
      </c>
      <c r="AI386" s="1">
        <f t="shared" ref="AI386:AI449" si="87">(AH386-G386)^2</f>
        <v>0.192057354993589</v>
      </c>
    </row>
    <row r="387" s="1" customFormat="1" spans="1:35">
      <c r="A387" s="1">
        <v>233</v>
      </c>
      <c r="B387" s="1">
        <v>94</v>
      </c>
      <c r="C387" s="1">
        <v>139</v>
      </c>
      <c r="D387" s="1">
        <v>6.4143</v>
      </c>
      <c r="E387" s="1">
        <v>2</v>
      </c>
      <c r="F387" s="1">
        <v>1003200</v>
      </c>
      <c r="G387" s="1">
        <v>6.0014</v>
      </c>
      <c r="H387" s="1">
        <v>40766.54715</v>
      </c>
      <c r="I387" s="1">
        <v>4.6103</v>
      </c>
      <c r="J387" s="1" t="s">
        <v>609</v>
      </c>
      <c r="K387" s="1" t="s">
        <v>595</v>
      </c>
      <c r="L387" s="1" t="s">
        <v>569</v>
      </c>
      <c r="M387" s="1" t="s">
        <v>585</v>
      </c>
      <c r="N387" s="1">
        <f t="shared" si="76"/>
        <v>0.0406365103169856</v>
      </c>
      <c r="O387" s="1">
        <f t="shared" si="77"/>
        <v>-1.39108359440399</v>
      </c>
      <c r="P387" s="1">
        <f t="shared" si="78"/>
        <v>24.0504522286876</v>
      </c>
      <c r="Q387" s="1">
        <f t="shared" si="79"/>
        <v>37.115320870566</v>
      </c>
      <c r="R387" s="1">
        <f t="shared" si="80"/>
        <v>3.931330472103</v>
      </c>
      <c r="S387" s="1">
        <f t="shared" si="81"/>
        <v>144.04990135484</v>
      </c>
      <c r="T387" s="1">
        <f t="shared" si="82"/>
        <v>74.6581538728843</v>
      </c>
      <c r="U387" s="1">
        <f t="shared" si="75"/>
        <v>2.44948974278318</v>
      </c>
      <c r="V387" s="1">
        <v>24.0504522286876</v>
      </c>
      <c r="W387" s="1">
        <v>37.115320870566</v>
      </c>
      <c r="X387" s="1">
        <v>144.04990135484</v>
      </c>
      <c r="Y387" s="1">
        <v>74.6581538728843</v>
      </c>
      <c r="Z387" s="1">
        <v>2.44948974278318</v>
      </c>
      <c r="AA387" s="1">
        <v>-1.39108359440399</v>
      </c>
      <c r="AB387" s="1">
        <v>0.0235</v>
      </c>
      <c r="AC387" s="1">
        <f t="shared" si="83"/>
        <v>-1.62893213772826</v>
      </c>
      <c r="AD387" s="1">
        <f t="shared" si="84"/>
        <v>0.0565719295614789</v>
      </c>
      <c r="AG387" s="1">
        <f t="shared" si="85"/>
        <v>1734746.68723404</v>
      </c>
      <c r="AH387" s="1">
        <f t="shared" si="86"/>
        <v>6.23923606681092</v>
      </c>
      <c r="AI387" s="1">
        <f t="shared" si="87"/>
        <v>0.0565659946760859</v>
      </c>
    </row>
    <row r="388" s="1" customFormat="1" spans="1:35">
      <c r="A388" s="1">
        <v>235</v>
      </c>
      <c r="B388" s="1">
        <v>95</v>
      </c>
      <c r="C388" s="1">
        <v>140</v>
      </c>
      <c r="D388" s="1">
        <v>6.5853</v>
      </c>
      <c r="E388" s="1">
        <v>1</v>
      </c>
      <c r="F388" s="1">
        <v>152592.5938</v>
      </c>
      <c r="G388" s="1">
        <v>5.1835</v>
      </c>
      <c r="H388" s="1">
        <v>10226.98566</v>
      </c>
      <c r="I388" s="1">
        <v>4.0097</v>
      </c>
      <c r="J388" s="1" t="s">
        <v>610</v>
      </c>
      <c r="K388" s="1" t="s">
        <v>603</v>
      </c>
      <c r="L388" s="1" t="s">
        <v>338</v>
      </c>
      <c r="M388" s="1" t="s">
        <v>604</v>
      </c>
      <c r="N388" s="1">
        <f t="shared" si="76"/>
        <v>0.0670215074357036</v>
      </c>
      <c r="O388" s="1">
        <f t="shared" si="77"/>
        <v>-1.17378580831744</v>
      </c>
      <c r="P388" s="1">
        <f t="shared" si="78"/>
        <v>24.2125081376091</v>
      </c>
      <c r="Q388" s="1">
        <f t="shared" si="79"/>
        <v>37.0199495911278</v>
      </c>
      <c r="R388" s="1">
        <f t="shared" si="80"/>
        <v>3.93191489361702</v>
      </c>
      <c r="S388" s="1">
        <f t="shared" si="81"/>
        <v>143.723311935438</v>
      </c>
      <c r="T388" s="1">
        <f t="shared" si="82"/>
        <v>75.1548451530635</v>
      </c>
      <c r="U388" s="1">
        <f t="shared" si="75"/>
        <v>1.4142135623731</v>
      </c>
      <c r="V388" s="1">
        <v>24.2125081376091</v>
      </c>
      <c r="W388" s="1">
        <v>37.0199495911278</v>
      </c>
      <c r="X388" s="1">
        <v>143.723311935438</v>
      </c>
      <c r="Y388" s="1">
        <v>75.1548451530635</v>
      </c>
      <c r="Z388" s="1">
        <v>1.4142135623731</v>
      </c>
      <c r="AA388" s="1">
        <v>-1.17378580831744</v>
      </c>
      <c r="AB388" s="1">
        <v>0.0266</v>
      </c>
      <c r="AC388" s="1">
        <f t="shared" si="83"/>
        <v>-1.57511836336893</v>
      </c>
      <c r="AD388" s="1">
        <f t="shared" si="84"/>
        <v>0.16106781974416</v>
      </c>
      <c r="AG388" s="1">
        <f t="shared" si="85"/>
        <v>384473.145112782</v>
      </c>
      <c r="AH388" s="1">
        <f t="shared" si="86"/>
        <v>5.58486601036205</v>
      </c>
      <c r="AI388" s="1">
        <f t="shared" si="87"/>
        <v>0.16109467427395</v>
      </c>
    </row>
    <row r="389" s="1" customFormat="1" spans="1:35">
      <c r="A389" s="1">
        <v>231</v>
      </c>
      <c r="B389" s="1">
        <v>90</v>
      </c>
      <c r="C389" s="1">
        <v>141</v>
      </c>
      <c r="D389" s="1">
        <v>4.2135</v>
      </c>
      <c r="E389" s="1">
        <v>2</v>
      </c>
      <c r="F389" s="1">
        <v>2.296800076e+17</v>
      </c>
      <c r="G389" s="1">
        <v>17.3611</v>
      </c>
      <c r="H389" s="1">
        <v>2.203416591e+16</v>
      </c>
      <c r="I389" s="1">
        <v>16.3431</v>
      </c>
      <c r="J389" s="1" t="s">
        <v>611</v>
      </c>
      <c r="K389" s="1" t="s">
        <v>612</v>
      </c>
      <c r="L389" s="1" t="s">
        <v>231</v>
      </c>
      <c r="M389" s="1" t="s">
        <v>583</v>
      </c>
      <c r="N389" s="1">
        <f t="shared" si="76"/>
        <v>0.0959341918360334</v>
      </c>
      <c r="O389" s="1">
        <f t="shared" si="77"/>
        <v>-1.01802657865642</v>
      </c>
      <c r="P389" s="1">
        <f t="shared" si="78"/>
        <v>23.4993897701531</v>
      </c>
      <c r="Q389" s="1">
        <f t="shared" si="79"/>
        <v>43.845094485367</v>
      </c>
      <c r="R389" s="1">
        <f t="shared" si="80"/>
        <v>3.93073593073593</v>
      </c>
      <c r="S389" s="1">
        <f t="shared" si="81"/>
        <v>169.991851060441</v>
      </c>
      <c r="T389" s="1">
        <f t="shared" si="82"/>
        <v>72.9269155205938</v>
      </c>
      <c r="U389" s="1">
        <f t="shared" si="75"/>
        <v>2.44948974278318</v>
      </c>
      <c r="V389" s="1">
        <v>23.4993897701531</v>
      </c>
      <c r="W389" s="1">
        <v>43.845094485367</v>
      </c>
      <c r="X389" s="1">
        <v>169.991851060441</v>
      </c>
      <c r="Y389" s="1">
        <v>72.9269155205938</v>
      </c>
      <c r="Z389" s="1">
        <v>2.44948974278318</v>
      </c>
      <c r="AA389" s="1">
        <v>-1.01802657865642</v>
      </c>
      <c r="AB389" s="1">
        <v>0.0458</v>
      </c>
      <c r="AC389" s="1">
        <f t="shared" si="83"/>
        <v>-1.33913452199613</v>
      </c>
      <c r="AD389" s="1">
        <f t="shared" si="84"/>
        <v>0.103110311275859</v>
      </c>
      <c r="AG389" s="1">
        <f t="shared" si="85"/>
        <v>4.81095325545852e+17</v>
      </c>
      <c r="AH389" s="1">
        <f t="shared" si="86"/>
        <v>17.6822311371988</v>
      </c>
      <c r="AI389" s="1">
        <f t="shared" si="87"/>
        <v>0.103125207278563</v>
      </c>
    </row>
    <row r="390" s="1" customFormat="1" spans="1:35">
      <c r="A390" s="1">
        <v>233</v>
      </c>
      <c r="B390" s="1">
        <v>92</v>
      </c>
      <c r="C390" s="1">
        <v>141</v>
      </c>
      <c r="D390" s="1">
        <v>4.9089</v>
      </c>
      <c r="E390" s="1">
        <v>0</v>
      </c>
      <c r="F390" s="1">
        <v>5023862358000</v>
      </c>
      <c r="G390" s="1">
        <v>12.701</v>
      </c>
      <c r="H390" s="1">
        <v>738220174000</v>
      </c>
      <c r="I390" s="1">
        <v>11.8682</v>
      </c>
      <c r="J390" s="1" t="s">
        <v>613</v>
      </c>
      <c r="K390" s="1" t="s">
        <v>606</v>
      </c>
      <c r="L390" s="1" t="s">
        <v>231</v>
      </c>
      <c r="M390" s="1" t="s">
        <v>231</v>
      </c>
      <c r="N390" s="1">
        <f t="shared" si="76"/>
        <v>0.146942754676481</v>
      </c>
      <c r="O390" s="1">
        <f t="shared" si="77"/>
        <v>-0.832851822872061</v>
      </c>
      <c r="P390" s="1">
        <f t="shared" si="78"/>
        <v>23.7932207449319</v>
      </c>
      <c r="Q390" s="1">
        <f t="shared" si="79"/>
        <v>41.5236703695798</v>
      </c>
      <c r="R390" s="1">
        <f t="shared" si="80"/>
        <v>3.931330472103</v>
      </c>
      <c r="S390" s="1">
        <f t="shared" si="81"/>
        <v>161.083177882142</v>
      </c>
      <c r="T390" s="1">
        <f t="shared" si="82"/>
        <v>73.842193265337</v>
      </c>
      <c r="U390" s="1">
        <f t="shared" si="75"/>
        <v>0</v>
      </c>
      <c r="V390" s="1">
        <v>23.7932207449319</v>
      </c>
      <c r="W390" s="1">
        <v>41.5236703695798</v>
      </c>
      <c r="X390" s="1">
        <v>161.083177882142</v>
      </c>
      <c r="Y390" s="1">
        <v>73.842193265337</v>
      </c>
      <c r="Z390" s="1">
        <v>0</v>
      </c>
      <c r="AA390" s="1">
        <v>-0.832851822872061</v>
      </c>
      <c r="AB390" s="1">
        <v>0.0578</v>
      </c>
      <c r="AC390" s="1">
        <f t="shared" si="83"/>
        <v>-1.23807216157947</v>
      </c>
      <c r="AD390" s="1">
        <f t="shared" si="84"/>
        <v>0.164203522902148</v>
      </c>
      <c r="AG390" s="1">
        <f t="shared" si="85"/>
        <v>12771975328719.7</v>
      </c>
      <c r="AH390" s="1">
        <f t="shared" si="86"/>
        <v>13.1062580709533</v>
      </c>
      <c r="AI390" s="1">
        <f t="shared" si="87"/>
        <v>0.164234104072773</v>
      </c>
    </row>
    <row r="391" s="1" customFormat="1" spans="1:35">
      <c r="A391" s="1">
        <v>235</v>
      </c>
      <c r="B391" s="1">
        <v>94</v>
      </c>
      <c r="C391" s="1">
        <v>141</v>
      </c>
      <c r="D391" s="1">
        <v>5.9513</v>
      </c>
      <c r="E391" s="1">
        <v>0</v>
      </c>
      <c r="F391" s="1">
        <v>52891988</v>
      </c>
      <c r="G391" s="1">
        <v>7.7234</v>
      </c>
      <c r="H391" s="1">
        <v>3507776.985</v>
      </c>
      <c r="I391" s="1">
        <v>6.545</v>
      </c>
      <c r="J391" s="1" t="s">
        <v>614</v>
      </c>
      <c r="K391" s="1" t="s">
        <v>608</v>
      </c>
      <c r="L391" s="1" t="s">
        <v>602</v>
      </c>
      <c r="M391" s="1" t="s">
        <v>604</v>
      </c>
      <c r="N391" s="1">
        <f t="shared" si="76"/>
        <v>0.0663196283149728</v>
      </c>
      <c r="O391" s="1">
        <f t="shared" si="77"/>
        <v>-1.17835791643258</v>
      </c>
      <c r="P391" s="1">
        <f t="shared" si="78"/>
        <v>24.0847367542394</v>
      </c>
      <c r="Q391" s="1">
        <f t="shared" si="79"/>
        <v>38.5320337475282</v>
      </c>
      <c r="R391" s="1">
        <f t="shared" si="80"/>
        <v>3.93191489361702</v>
      </c>
      <c r="S391" s="1">
        <f t="shared" si="81"/>
        <v>149.559483226978</v>
      </c>
      <c r="T391" s="1">
        <f t="shared" si="82"/>
        <v>74.7496947883328</v>
      </c>
      <c r="U391" s="1">
        <f t="shared" si="75"/>
        <v>0</v>
      </c>
      <c r="V391" s="1">
        <v>24.0847367542394</v>
      </c>
      <c r="W391" s="1">
        <v>38.5320337475282</v>
      </c>
      <c r="X391" s="1">
        <v>149.559483226978</v>
      </c>
      <c r="Y391" s="1">
        <v>74.7496947883328</v>
      </c>
      <c r="Z391" s="1">
        <v>0</v>
      </c>
      <c r="AA391" s="1">
        <v>-1.17835791643258</v>
      </c>
      <c r="AB391" s="1">
        <v>0.041</v>
      </c>
      <c r="AC391" s="1">
        <f t="shared" si="83"/>
        <v>-1.38721614328026</v>
      </c>
      <c r="AD391" s="1">
        <f t="shared" si="84"/>
        <v>0.0436217589219589</v>
      </c>
      <c r="AG391" s="1">
        <f t="shared" si="85"/>
        <v>85555536.2195122</v>
      </c>
      <c r="AH391" s="1">
        <f t="shared" si="86"/>
        <v>7.93224811758012</v>
      </c>
      <c r="AI391" s="1">
        <f t="shared" si="87"/>
        <v>0.0436175362167583</v>
      </c>
    </row>
    <row r="392" s="1" customFormat="1" spans="1:35">
      <c r="A392" s="1">
        <v>237</v>
      </c>
      <c r="B392" s="1">
        <v>96</v>
      </c>
      <c r="C392" s="1">
        <v>141</v>
      </c>
      <c r="D392" s="1">
        <v>6.7753</v>
      </c>
      <c r="E392" s="1">
        <v>0</v>
      </c>
      <c r="F392" s="1">
        <v>66666.66406</v>
      </c>
      <c r="G392" s="1">
        <v>4.8239</v>
      </c>
      <c r="H392" s="1">
        <v>3127.075821</v>
      </c>
      <c r="I392" s="1">
        <v>3.4951</v>
      </c>
      <c r="J392" s="1" t="s">
        <v>615</v>
      </c>
      <c r="K392" s="1" t="s">
        <v>609</v>
      </c>
      <c r="L392" s="1" t="s">
        <v>569</v>
      </c>
      <c r="M392" s="1" t="s">
        <v>569</v>
      </c>
      <c r="N392" s="1">
        <f t="shared" si="76"/>
        <v>0.04690613914903</v>
      </c>
      <c r="O392" s="1">
        <f t="shared" si="77"/>
        <v>-1.3287703124222</v>
      </c>
      <c r="P392" s="1">
        <f t="shared" si="78"/>
        <v>24.3740112653842</v>
      </c>
      <c r="Q392" s="1">
        <f t="shared" si="79"/>
        <v>36.8813634664608</v>
      </c>
      <c r="R392" s="1">
        <f t="shared" si="80"/>
        <v>3.93248945147679</v>
      </c>
      <c r="S392" s="1">
        <f t="shared" si="81"/>
        <v>143.227815286402</v>
      </c>
      <c r="T392" s="1">
        <f t="shared" si="82"/>
        <v>75.6496719479819</v>
      </c>
      <c r="U392" s="1">
        <f t="shared" si="75"/>
        <v>0</v>
      </c>
      <c r="V392" s="1">
        <v>24.3740112653842</v>
      </c>
      <c r="W392" s="1">
        <v>36.8813634664608</v>
      </c>
      <c r="X392" s="1">
        <v>143.227815286402</v>
      </c>
      <c r="Y392" s="1">
        <v>75.6496719479819</v>
      </c>
      <c r="Z392" s="1">
        <v>0</v>
      </c>
      <c r="AA392" s="1">
        <v>-1.3287703124222</v>
      </c>
      <c r="AB392" s="1">
        <v>0.0325</v>
      </c>
      <c r="AC392" s="1">
        <f t="shared" si="83"/>
        <v>-1.48811663902113</v>
      </c>
      <c r="AD392" s="1">
        <f t="shared" si="84"/>
        <v>0.0253912518005715</v>
      </c>
      <c r="AG392" s="1">
        <f t="shared" si="85"/>
        <v>96217.7175692308</v>
      </c>
      <c r="AH392" s="1">
        <f t="shared" si="86"/>
        <v>4.98325505056233</v>
      </c>
      <c r="AI392" s="1">
        <f t="shared" si="87"/>
        <v>0.0253940321397239</v>
      </c>
    </row>
    <row r="393" s="1" customFormat="1" spans="1:35">
      <c r="A393" s="1">
        <v>235</v>
      </c>
      <c r="B393" s="1">
        <v>93</v>
      </c>
      <c r="C393" s="1">
        <v>142</v>
      </c>
      <c r="D393" s="1">
        <v>5.194</v>
      </c>
      <c r="E393" s="1">
        <v>1</v>
      </c>
      <c r="F393" s="1">
        <v>1315612918000</v>
      </c>
      <c r="G393" s="1">
        <v>12.1191</v>
      </c>
      <c r="H393" s="1">
        <v>32939736710</v>
      </c>
      <c r="I393" s="1">
        <v>10.5177</v>
      </c>
      <c r="J393" s="1" t="s">
        <v>616</v>
      </c>
      <c r="K393" s="1" t="s">
        <v>617</v>
      </c>
      <c r="L393" s="1" t="s">
        <v>231</v>
      </c>
      <c r="M393" s="1" t="s">
        <v>375</v>
      </c>
      <c r="N393" s="1">
        <f t="shared" si="76"/>
        <v>0.0250375594974205</v>
      </c>
      <c r="O393" s="1">
        <f t="shared" si="77"/>
        <v>-1.60140800567158</v>
      </c>
      <c r="P393" s="1">
        <f t="shared" si="78"/>
        <v>23.9562839089921</v>
      </c>
      <c r="Q393" s="1">
        <f t="shared" si="79"/>
        <v>40.8067470468268</v>
      </c>
      <c r="R393" s="1">
        <f t="shared" si="80"/>
        <v>3.93191489361702</v>
      </c>
      <c r="S393" s="1">
        <f t="shared" si="81"/>
        <v>158.351605078672</v>
      </c>
      <c r="T393" s="1">
        <f t="shared" si="82"/>
        <v>74.3423364706602</v>
      </c>
      <c r="U393" s="1">
        <f t="shared" si="75"/>
        <v>1.4142135623731</v>
      </c>
      <c r="V393" s="1">
        <v>23.9562839089921</v>
      </c>
      <c r="W393" s="1">
        <v>40.8067470468268</v>
      </c>
      <c r="X393" s="1">
        <v>158.351605078672</v>
      </c>
      <c r="Y393" s="1">
        <v>74.3423364706602</v>
      </c>
      <c r="Z393" s="1">
        <v>1.4142135623731</v>
      </c>
      <c r="AA393" s="1">
        <v>-1.60140800567158</v>
      </c>
      <c r="AB393" s="1">
        <v>0.0372</v>
      </c>
      <c r="AC393" s="1">
        <f t="shared" si="83"/>
        <v>-1.4294570601181</v>
      </c>
      <c r="AD393" s="1">
        <f t="shared" si="84"/>
        <v>0.029567127676735</v>
      </c>
      <c r="AG393" s="1">
        <f t="shared" si="85"/>
        <v>885476793279.57</v>
      </c>
      <c r="AH393" s="1">
        <f t="shared" si="86"/>
        <v>11.9471771836145</v>
      </c>
      <c r="AI393" s="1">
        <f t="shared" si="87"/>
        <v>0.0295574547939138</v>
      </c>
    </row>
    <row r="394" s="1" customFormat="1" spans="1:35">
      <c r="A394" s="1">
        <v>237</v>
      </c>
      <c r="B394" s="1">
        <v>95</v>
      </c>
      <c r="C394" s="1">
        <v>142</v>
      </c>
      <c r="D394" s="1">
        <v>6.1953</v>
      </c>
      <c r="E394" s="1">
        <v>1</v>
      </c>
      <c r="F394" s="1">
        <v>17454546</v>
      </c>
      <c r="G394" s="1">
        <v>7.2419</v>
      </c>
      <c r="H394" s="1">
        <v>698426.2574</v>
      </c>
      <c r="I394" s="1">
        <v>5.8441</v>
      </c>
      <c r="J394" s="1" t="s">
        <v>618</v>
      </c>
      <c r="K394" s="1" t="s">
        <v>619</v>
      </c>
      <c r="L394" s="1" t="s">
        <v>513</v>
      </c>
      <c r="M394" s="1" t="s">
        <v>569</v>
      </c>
      <c r="N394" s="1">
        <f t="shared" si="76"/>
        <v>0.0400140030797707</v>
      </c>
      <c r="O394" s="1">
        <f t="shared" si="77"/>
        <v>-1.39778799877122</v>
      </c>
      <c r="P394" s="1">
        <f t="shared" si="78"/>
        <v>24.2467309632235</v>
      </c>
      <c r="Q394" s="1">
        <f t="shared" si="79"/>
        <v>38.1673875366583</v>
      </c>
      <c r="R394" s="1">
        <f t="shared" si="80"/>
        <v>3.93248945147679</v>
      </c>
      <c r="S394" s="1">
        <f t="shared" si="81"/>
        <v>148.188859868609</v>
      </c>
      <c r="T394" s="1">
        <f t="shared" si="82"/>
        <v>75.2462041541297</v>
      </c>
      <c r="U394" s="1">
        <f t="shared" si="75"/>
        <v>1.4142135623731</v>
      </c>
      <c r="V394" s="1">
        <v>24.2467309632235</v>
      </c>
      <c r="W394" s="1">
        <v>38.1673875366583</v>
      </c>
      <c r="X394" s="1">
        <v>148.188859868609</v>
      </c>
      <c r="Y394" s="1">
        <v>75.2462041541297</v>
      </c>
      <c r="Z394" s="1">
        <v>1.4142135623731</v>
      </c>
      <c r="AA394" s="1">
        <v>-1.39778799877122</v>
      </c>
      <c r="AB394" s="1">
        <v>0.0271</v>
      </c>
      <c r="AC394" s="1">
        <f t="shared" si="83"/>
        <v>-1.56703070912559</v>
      </c>
      <c r="AD394" s="1">
        <f t="shared" si="84"/>
        <v>0.0286430950080946</v>
      </c>
      <c r="AG394" s="1">
        <f t="shared" si="85"/>
        <v>25772186.6199262</v>
      </c>
      <c r="AH394" s="1">
        <f t="shared" si="86"/>
        <v>7.4111512674714</v>
      </c>
      <c r="AI394" s="1">
        <f t="shared" si="87"/>
        <v>0.0286459915406765</v>
      </c>
    </row>
    <row r="395" s="1" customFormat="1" spans="1:35">
      <c r="A395" s="1">
        <v>241</v>
      </c>
      <c r="B395" s="1">
        <v>98</v>
      </c>
      <c r="C395" s="1">
        <v>143</v>
      </c>
      <c r="D395" s="1">
        <v>7.4553</v>
      </c>
      <c r="E395" s="1">
        <v>0</v>
      </c>
      <c r="F395" s="1">
        <v>564</v>
      </c>
      <c r="G395" s="1">
        <v>2.7513</v>
      </c>
      <c r="H395" s="1">
        <v>32.14902905</v>
      </c>
      <c r="I395" s="1">
        <v>1.5072</v>
      </c>
      <c r="J395" s="1" t="s">
        <v>620</v>
      </c>
      <c r="K395" s="1" t="s">
        <v>621</v>
      </c>
      <c r="L395" s="1" t="s">
        <v>267</v>
      </c>
      <c r="M395" s="1" t="s">
        <v>259</v>
      </c>
      <c r="N395" s="1">
        <f t="shared" si="76"/>
        <v>0.0570018245567376</v>
      </c>
      <c r="O395" s="1">
        <f t="shared" si="77"/>
        <v>-1.24411124288468</v>
      </c>
      <c r="P395" s="1">
        <f t="shared" si="78"/>
        <v>24.695389383733</v>
      </c>
      <c r="Q395" s="1">
        <f t="shared" si="79"/>
        <v>35.8916574055642</v>
      </c>
      <c r="R395" s="1">
        <f t="shared" si="80"/>
        <v>3.93360995850622</v>
      </c>
      <c r="S395" s="1">
        <f t="shared" si="81"/>
        <v>139.464705486172</v>
      </c>
      <c r="T395" s="1">
        <f t="shared" si="82"/>
        <v>76.6338394206415</v>
      </c>
      <c r="U395" s="1">
        <f t="shared" si="75"/>
        <v>0</v>
      </c>
      <c r="V395" s="1">
        <v>24.695389383733</v>
      </c>
      <c r="W395" s="1">
        <v>35.8916574055642</v>
      </c>
      <c r="X395" s="1">
        <v>139.464705486172</v>
      </c>
      <c r="Y395" s="1">
        <v>76.6338394206415</v>
      </c>
      <c r="Z395" s="1">
        <v>0</v>
      </c>
      <c r="AA395" s="1">
        <v>-1.24411124288468</v>
      </c>
      <c r="AB395" s="1">
        <v>0.0251</v>
      </c>
      <c r="AC395" s="1">
        <f t="shared" si="83"/>
        <v>-1.60032627851896</v>
      </c>
      <c r="AD395" s="1">
        <f t="shared" si="84"/>
        <v>0.126889151611933</v>
      </c>
      <c r="AG395" s="1">
        <f t="shared" si="85"/>
        <v>1280.83781075697</v>
      </c>
      <c r="AH395" s="1">
        <f t="shared" si="86"/>
        <v>3.10749413961762</v>
      </c>
      <c r="AI395" s="1">
        <f t="shared" si="87"/>
        <v>0.126874265097938</v>
      </c>
    </row>
    <row r="396" s="1" customFormat="1" spans="1:35">
      <c r="A396" s="1">
        <v>243</v>
      </c>
      <c r="B396" s="1">
        <v>100</v>
      </c>
      <c r="C396" s="1">
        <v>143</v>
      </c>
      <c r="D396" s="1">
        <v>8.6953</v>
      </c>
      <c r="E396" s="1">
        <v>1</v>
      </c>
      <c r="F396" s="1">
        <v>0.2530120611</v>
      </c>
      <c r="G396" s="1">
        <v>-0.5969</v>
      </c>
      <c r="H396" s="1">
        <v>0.01056047015</v>
      </c>
      <c r="I396" s="1">
        <v>-1.9763</v>
      </c>
      <c r="J396" s="1" t="s">
        <v>622</v>
      </c>
      <c r="K396" s="1" t="s">
        <v>623</v>
      </c>
      <c r="L396" s="1" t="s">
        <v>267</v>
      </c>
      <c r="M396" s="1" t="s">
        <v>569</v>
      </c>
      <c r="N396" s="1">
        <f t="shared" si="76"/>
        <v>0.0417389989397624</v>
      </c>
      <c r="O396" s="1">
        <f t="shared" si="77"/>
        <v>-1.37945797118218</v>
      </c>
      <c r="P396" s="1">
        <f t="shared" si="78"/>
        <v>24.9804953296681</v>
      </c>
      <c r="Q396" s="1">
        <f t="shared" si="79"/>
        <v>33.9123366473967</v>
      </c>
      <c r="R396" s="1">
        <f t="shared" si="80"/>
        <v>3.93415637860082</v>
      </c>
      <c r="S396" s="1">
        <f t="shared" si="81"/>
        <v>131.837693219051</v>
      </c>
      <c r="T396" s="1">
        <f t="shared" si="82"/>
        <v>77.5197551923257</v>
      </c>
      <c r="U396" s="1">
        <f t="shared" si="75"/>
        <v>1.4142135623731</v>
      </c>
      <c r="V396" s="1">
        <v>24.9804953296681</v>
      </c>
      <c r="W396" s="1">
        <v>33.9123366473967</v>
      </c>
      <c r="X396" s="1">
        <v>131.837693219051</v>
      </c>
      <c r="Y396" s="1">
        <v>77.5197551923257</v>
      </c>
      <c r="Z396" s="1">
        <v>1.4142135623731</v>
      </c>
      <c r="AA396" s="1">
        <v>-1.37945797118218</v>
      </c>
      <c r="AB396" s="1">
        <v>0.0143</v>
      </c>
      <c r="AC396" s="1">
        <f t="shared" si="83"/>
        <v>-1.84466396253494</v>
      </c>
      <c r="AD396" s="1">
        <f t="shared" si="84"/>
        <v>0.216416614390503</v>
      </c>
      <c r="AG396" s="1">
        <f t="shared" si="85"/>
        <v>0.738494416083916</v>
      </c>
      <c r="AH396" s="1">
        <f t="shared" si="86"/>
        <v>-0.131652784134172</v>
      </c>
      <c r="AI396" s="1">
        <f t="shared" si="87"/>
        <v>0.216454971870904</v>
      </c>
    </row>
    <row r="397" s="1" customFormat="1" spans="1:35">
      <c r="A397" s="1">
        <v>237</v>
      </c>
      <c r="B397" s="1">
        <v>93</v>
      </c>
      <c r="C397" s="1">
        <v>144</v>
      </c>
      <c r="D397" s="1">
        <v>4.9575</v>
      </c>
      <c r="E397" s="1">
        <v>1</v>
      </c>
      <c r="F397" s="1">
        <v>67658049390000</v>
      </c>
      <c r="G397" s="1">
        <v>13.8303</v>
      </c>
      <c r="H397" s="1">
        <v>1170307752000</v>
      </c>
      <c r="I397" s="1">
        <v>12.0683</v>
      </c>
      <c r="J397" s="1" t="s">
        <v>624</v>
      </c>
      <c r="K397" s="1" t="s">
        <v>625</v>
      </c>
      <c r="L397" s="1" t="s">
        <v>231</v>
      </c>
      <c r="M397" s="1" t="s">
        <v>375</v>
      </c>
      <c r="N397" s="1">
        <f t="shared" si="76"/>
        <v>0.0172973912572326</v>
      </c>
      <c r="O397" s="1">
        <f t="shared" si="77"/>
        <v>-1.76201939097637</v>
      </c>
      <c r="P397" s="1">
        <f t="shared" si="78"/>
        <v>23.990144578111</v>
      </c>
      <c r="Q397" s="1">
        <f t="shared" si="79"/>
        <v>41.7687604492939</v>
      </c>
      <c r="R397" s="1">
        <f t="shared" si="80"/>
        <v>3.93248945147679</v>
      </c>
      <c r="S397" s="1">
        <f t="shared" si="81"/>
        <v>162.096564230379</v>
      </c>
      <c r="T397" s="1">
        <f t="shared" si="82"/>
        <v>74.4327077778334</v>
      </c>
      <c r="U397" s="1">
        <f t="shared" si="75"/>
        <v>1.4142135623731</v>
      </c>
      <c r="V397" s="1">
        <v>23.990144578111</v>
      </c>
      <c r="W397" s="1">
        <v>41.7687604492939</v>
      </c>
      <c r="X397" s="1">
        <v>162.096564230379</v>
      </c>
      <c r="Y397" s="1">
        <v>74.4327077778334</v>
      </c>
      <c r="Z397" s="1">
        <v>1.4142135623731</v>
      </c>
      <c r="AA397" s="1">
        <v>-1.76201939097637</v>
      </c>
      <c r="AB397" s="1">
        <v>0.0374</v>
      </c>
      <c r="AC397" s="1">
        <f t="shared" si="83"/>
        <v>-1.42712839779952</v>
      </c>
      <c r="AD397" s="1">
        <f t="shared" si="84"/>
        <v>0.112151977310977</v>
      </c>
      <c r="AG397" s="1">
        <f t="shared" si="85"/>
        <v>31291651122994.6</v>
      </c>
      <c r="AH397" s="1">
        <f t="shared" si="86"/>
        <v>13.4954284795632</v>
      </c>
      <c r="AI397" s="1">
        <f t="shared" si="87"/>
        <v>0.112138935199683</v>
      </c>
    </row>
    <row r="398" s="1" customFormat="1" spans="1:35">
      <c r="A398" s="1">
        <v>239</v>
      </c>
      <c r="B398" s="1">
        <v>95</v>
      </c>
      <c r="C398" s="1">
        <v>144</v>
      </c>
      <c r="D398" s="1">
        <v>5.9226</v>
      </c>
      <c r="E398" s="1">
        <v>1</v>
      </c>
      <c r="F398" s="1">
        <v>424158400</v>
      </c>
      <c r="G398" s="1">
        <v>8.6275</v>
      </c>
      <c r="H398" s="1">
        <v>17222074.27</v>
      </c>
      <c r="I398" s="1">
        <v>7.2361</v>
      </c>
      <c r="J398" s="1" t="s">
        <v>626</v>
      </c>
      <c r="K398" s="1" t="s">
        <v>616</v>
      </c>
      <c r="L398" s="1" t="s">
        <v>370</v>
      </c>
      <c r="M398" s="1" t="s">
        <v>231</v>
      </c>
      <c r="N398" s="1">
        <f t="shared" si="76"/>
        <v>0.0406029310512299</v>
      </c>
      <c r="O398" s="1">
        <f t="shared" si="77"/>
        <v>-1.39144261436791</v>
      </c>
      <c r="P398" s="1">
        <f t="shared" si="78"/>
        <v>24.280713962219</v>
      </c>
      <c r="Q398" s="1">
        <f t="shared" si="79"/>
        <v>39.036188290071</v>
      </c>
      <c r="R398" s="1">
        <f t="shared" si="80"/>
        <v>3.93305439330544</v>
      </c>
      <c r="S398" s="1">
        <f t="shared" si="81"/>
        <v>151.57295565913</v>
      </c>
      <c r="T398" s="1">
        <f t="shared" si="82"/>
        <v>75.3368961359183</v>
      </c>
      <c r="U398" s="1">
        <f t="shared" si="75"/>
        <v>1.4142135623731</v>
      </c>
      <c r="V398" s="1">
        <v>24.280713962219</v>
      </c>
      <c r="W398" s="1">
        <v>39.036188290071</v>
      </c>
      <c r="X398" s="1">
        <v>151.57295565913</v>
      </c>
      <c r="Y398" s="1">
        <v>75.3368961359183</v>
      </c>
      <c r="Z398" s="1">
        <v>1.4142135623731</v>
      </c>
      <c r="AA398" s="1">
        <v>-1.39144261436791</v>
      </c>
      <c r="AB398" s="1">
        <v>0.0271</v>
      </c>
      <c r="AC398" s="1">
        <f t="shared" si="83"/>
        <v>-1.56703070912559</v>
      </c>
      <c r="AD398" s="1">
        <f t="shared" si="84"/>
        <v>0.0308311790206336</v>
      </c>
      <c r="AG398" s="1">
        <f t="shared" si="85"/>
        <v>635500895.571956</v>
      </c>
      <c r="AH398" s="1">
        <f t="shared" si="86"/>
        <v>8.80311616691471</v>
      </c>
      <c r="AI398" s="1">
        <f t="shared" si="87"/>
        <v>0.0308410380818144</v>
      </c>
    </row>
    <row r="399" s="1" customFormat="1" spans="1:35">
      <c r="A399" s="1">
        <v>239</v>
      </c>
      <c r="B399" s="1">
        <v>94</v>
      </c>
      <c r="C399" s="1">
        <v>145</v>
      </c>
      <c r="D399" s="1">
        <v>5.2447</v>
      </c>
      <c r="E399" s="1">
        <v>0</v>
      </c>
      <c r="F399" s="1">
        <v>760837505000</v>
      </c>
      <c r="G399" s="1">
        <v>11.8813</v>
      </c>
      <c r="H399" s="1">
        <v>39435529460</v>
      </c>
      <c r="I399" s="1">
        <v>10.5959</v>
      </c>
      <c r="J399" s="1" t="s">
        <v>627</v>
      </c>
      <c r="K399" s="1" t="s">
        <v>628</v>
      </c>
      <c r="L399" s="1" t="s">
        <v>230</v>
      </c>
      <c r="M399" s="1" t="s">
        <v>230</v>
      </c>
      <c r="N399" s="1">
        <f t="shared" si="76"/>
        <v>0.0518317370014508</v>
      </c>
      <c r="O399" s="1">
        <f t="shared" si="77"/>
        <v>-1.2854042367035</v>
      </c>
      <c r="P399" s="1">
        <f t="shared" si="78"/>
        <v>24.1525826511411</v>
      </c>
      <c r="Q399" s="1">
        <f t="shared" si="79"/>
        <v>41.045686895011</v>
      </c>
      <c r="R399" s="1">
        <f t="shared" si="80"/>
        <v>3.93305439330544</v>
      </c>
      <c r="S399" s="1">
        <f t="shared" si="81"/>
        <v>159.339141778303</v>
      </c>
      <c r="T399" s="1">
        <f t="shared" si="82"/>
        <v>74.9307643571224</v>
      </c>
      <c r="U399" s="1">
        <f t="shared" si="75"/>
        <v>0</v>
      </c>
      <c r="V399" s="1">
        <v>24.1525826511411</v>
      </c>
      <c r="W399" s="1">
        <v>41.045686895011</v>
      </c>
      <c r="X399" s="1">
        <v>159.339141778303</v>
      </c>
      <c r="Y399" s="1">
        <v>74.9307643571224</v>
      </c>
      <c r="Z399" s="1">
        <v>0</v>
      </c>
      <c r="AA399" s="1">
        <v>-1.2854042367035</v>
      </c>
      <c r="AB399" s="1">
        <v>0.0436</v>
      </c>
      <c r="AC399" s="1">
        <f t="shared" si="83"/>
        <v>-1.36051351073141</v>
      </c>
      <c r="AD399" s="1">
        <f t="shared" si="84"/>
        <v>0.00564140304500028</v>
      </c>
      <c r="AG399" s="1">
        <f t="shared" si="85"/>
        <v>904484620642.202</v>
      </c>
      <c r="AH399" s="1">
        <f t="shared" si="86"/>
        <v>11.9564011867547</v>
      </c>
      <c r="AI399" s="1">
        <f t="shared" si="87"/>
        <v>0.00564018825196336</v>
      </c>
    </row>
    <row r="400" s="1" customFormat="1" spans="1:35">
      <c r="A400" s="1">
        <v>241</v>
      </c>
      <c r="B400" s="1">
        <v>96</v>
      </c>
      <c r="C400" s="1">
        <v>145</v>
      </c>
      <c r="D400" s="1">
        <v>6.1854</v>
      </c>
      <c r="E400" s="1">
        <v>3</v>
      </c>
      <c r="F400" s="1">
        <v>280586144</v>
      </c>
      <c r="G400" s="1">
        <v>8.4481</v>
      </c>
      <c r="H400" s="1">
        <v>6079516.688</v>
      </c>
      <c r="I400" s="1">
        <v>6.7839</v>
      </c>
      <c r="J400" s="1" t="s">
        <v>629</v>
      </c>
      <c r="K400" s="1" t="s">
        <v>630</v>
      </c>
      <c r="L400" s="1" t="s">
        <v>230</v>
      </c>
      <c r="M400" s="1" t="s">
        <v>259</v>
      </c>
      <c r="N400" s="1">
        <f t="shared" si="76"/>
        <v>0.0216672020981906</v>
      </c>
      <c r="O400" s="1">
        <f t="shared" si="77"/>
        <v>-1.66419716582682</v>
      </c>
      <c r="P400" s="1">
        <f t="shared" si="78"/>
        <v>24.4420966430415</v>
      </c>
      <c r="Q400" s="1">
        <f t="shared" si="79"/>
        <v>38.6000029653649</v>
      </c>
      <c r="R400" s="1">
        <f t="shared" si="80"/>
        <v>3.93360995850622</v>
      </c>
      <c r="S400" s="1">
        <f t="shared" si="81"/>
        <v>149.923461774907</v>
      </c>
      <c r="T400" s="1">
        <f t="shared" si="82"/>
        <v>75.8313687269857</v>
      </c>
      <c r="U400" s="1">
        <f t="shared" si="75"/>
        <v>3.46410161513775</v>
      </c>
      <c r="V400" s="1">
        <v>24.4420966430415</v>
      </c>
      <c r="W400" s="1">
        <v>38.6000029653649</v>
      </c>
      <c r="X400" s="1">
        <v>149.923461774907</v>
      </c>
      <c r="Y400" s="1">
        <v>75.8313687269857</v>
      </c>
      <c r="Z400" s="1">
        <v>3.46410161513775</v>
      </c>
      <c r="AA400" s="1">
        <v>-1.66419716582682</v>
      </c>
      <c r="AB400" s="1">
        <v>0.0156</v>
      </c>
      <c r="AC400" s="1">
        <f t="shared" si="83"/>
        <v>-1.80687540164554</v>
      </c>
      <c r="AD400" s="1">
        <f t="shared" si="84"/>
        <v>0.0203570789763418</v>
      </c>
      <c r="AG400" s="1">
        <f t="shared" si="85"/>
        <v>389712608.205128</v>
      </c>
      <c r="AH400" s="1">
        <f t="shared" si="86"/>
        <v>8.59074445656338</v>
      </c>
      <c r="AI400" s="1">
        <f t="shared" si="87"/>
        <v>0.0203474409882614</v>
      </c>
    </row>
    <row r="401" s="1" customFormat="1" spans="1:35">
      <c r="A401" s="1">
        <v>243</v>
      </c>
      <c r="B401" s="1">
        <v>98</v>
      </c>
      <c r="C401" s="1">
        <v>145</v>
      </c>
      <c r="D401" s="1">
        <v>7.4153</v>
      </c>
      <c r="E401" s="1">
        <v>3</v>
      </c>
      <c r="F401" s="1">
        <v>4585.714355</v>
      </c>
      <c r="G401" s="1">
        <v>3.6614</v>
      </c>
      <c r="H401" s="1">
        <v>142.9213509</v>
      </c>
      <c r="I401" s="1">
        <v>2.1551</v>
      </c>
      <c r="J401" s="1" t="s">
        <v>631</v>
      </c>
      <c r="K401" s="1" t="s">
        <v>632</v>
      </c>
      <c r="L401" s="1" t="s">
        <v>239</v>
      </c>
      <c r="M401" s="1" t="s">
        <v>264</v>
      </c>
      <c r="N401" s="1">
        <f t="shared" si="76"/>
        <v>0.031166649258074</v>
      </c>
      <c r="O401" s="1">
        <f t="shared" si="77"/>
        <v>-1.50630988642868</v>
      </c>
      <c r="P401" s="1">
        <f t="shared" si="78"/>
        <v>24.7294287030101</v>
      </c>
      <c r="Q401" s="1">
        <f t="shared" si="79"/>
        <v>35.9883315397161</v>
      </c>
      <c r="R401" s="1">
        <f t="shared" si="80"/>
        <v>3.93415637860082</v>
      </c>
      <c r="S401" s="1">
        <f t="shared" si="81"/>
        <v>139.850065811258</v>
      </c>
      <c r="T401" s="1">
        <f t="shared" si="82"/>
        <v>76.7246597619482</v>
      </c>
      <c r="U401" s="1">
        <f t="shared" si="75"/>
        <v>3.46410161513775</v>
      </c>
      <c r="V401" s="1">
        <v>24.7294287030101</v>
      </c>
      <c r="W401" s="1">
        <v>35.9883315397161</v>
      </c>
      <c r="X401" s="1">
        <v>139.850065811258</v>
      </c>
      <c r="Y401" s="1">
        <v>76.7246597619482</v>
      </c>
      <c r="Z401" s="1">
        <v>3.46410161513775</v>
      </c>
      <c r="AA401" s="1">
        <v>-1.50630988642868</v>
      </c>
      <c r="AB401" s="1">
        <v>0.0113</v>
      </c>
      <c r="AC401" s="1">
        <f t="shared" si="83"/>
        <v>-1.94692155651658</v>
      </c>
      <c r="AD401" s="1">
        <f t="shared" si="84"/>
        <v>0.194138643817649</v>
      </c>
      <c r="AG401" s="1">
        <f t="shared" si="85"/>
        <v>12647.907159292</v>
      </c>
      <c r="AH401" s="1">
        <f t="shared" si="86"/>
        <v>4.10201866904029</v>
      </c>
      <c r="AI401" s="1">
        <f t="shared" si="87"/>
        <v>0.194144811506833</v>
      </c>
    </row>
    <row r="402" s="1" customFormat="1" spans="1:35">
      <c r="A402" s="1">
        <v>239</v>
      </c>
      <c r="B402" s="1">
        <v>93</v>
      </c>
      <c r="C402" s="1">
        <v>146</v>
      </c>
      <c r="D402" s="1">
        <v>4.5974</v>
      </c>
      <c r="E402" s="1">
        <v>1</v>
      </c>
      <c r="F402" s="1">
        <v>4.071168147e+16</v>
      </c>
      <c r="G402" s="1">
        <v>16.6097</v>
      </c>
      <c r="H402" s="1">
        <v>476734713600000</v>
      </c>
      <c r="I402" s="1">
        <v>14.6783</v>
      </c>
      <c r="J402" s="1" t="s">
        <v>633</v>
      </c>
      <c r="K402" s="1" t="s">
        <v>634</v>
      </c>
      <c r="L402" s="1" t="s">
        <v>231</v>
      </c>
      <c r="M402" s="1" t="s">
        <v>360</v>
      </c>
      <c r="N402" s="1">
        <f t="shared" si="76"/>
        <v>0.0117100226860269</v>
      </c>
      <c r="O402" s="1">
        <f t="shared" si="77"/>
        <v>-1.93144226356071</v>
      </c>
      <c r="P402" s="1">
        <f t="shared" si="78"/>
        <v>24.0237679585303</v>
      </c>
      <c r="Q402" s="1">
        <f t="shared" si="79"/>
        <v>43.3737331098836</v>
      </c>
      <c r="R402" s="1">
        <f t="shared" si="80"/>
        <v>3.93305439330544</v>
      </c>
      <c r="S402" s="1">
        <f t="shared" si="81"/>
        <v>168.337246284068</v>
      </c>
      <c r="T402" s="1">
        <f t="shared" si="82"/>
        <v>74.5224192769602</v>
      </c>
      <c r="U402" s="1">
        <f t="shared" si="75"/>
        <v>1.4142135623731</v>
      </c>
      <c r="V402" s="1">
        <v>24.0237679585303</v>
      </c>
      <c r="W402" s="1">
        <v>43.3737331098836</v>
      </c>
      <c r="X402" s="1">
        <v>168.337246284068</v>
      </c>
      <c r="Y402" s="1">
        <v>74.5224192769602</v>
      </c>
      <c r="Z402" s="1">
        <v>1.4142135623731</v>
      </c>
      <c r="AA402" s="1">
        <v>-1.93144226356071</v>
      </c>
      <c r="AB402" s="1">
        <v>0.0397</v>
      </c>
      <c r="AC402" s="1">
        <f t="shared" si="83"/>
        <v>-1.40120949323689</v>
      </c>
      <c r="AD402" s="1">
        <f t="shared" si="84"/>
        <v>0.281146790725278</v>
      </c>
      <c r="AG402" s="1">
        <f t="shared" si="85"/>
        <v>1.20084310730479e+16</v>
      </c>
      <c r="AH402" s="1">
        <f t="shared" si="86"/>
        <v>16.0794862696154</v>
      </c>
      <c r="AI402" s="1">
        <f t="shared" si="87"/>
        <v>0.281126599888314</v>
      </c>
    </row>
    <row r="403" s="1" customFormat="1" spans="1:35">
      <c r="A403" s="1">
        <v>241</v>
      </c>
      <c r="B403" s="1">
        <v>95</v>
      </c>
      <c r="C403" s="1">
        <v>146</v>
      </c>
      <c r="D403" s="1">
        <v>5.638</v>
      </c>
      <c r="E403" s="1">
        <v>1</v>
      </c>
      <c r="F403" s="1">
        <v>13651526660</v>
      </c>
      <c r="G403" s="1">
        <v>10.1352</v>
      </c>
      <c r="H403" s="1">
        <v>636275511.6</v>
      </c>
      <c r="I403" s="1">
        <v>8.8036</v>
      </c>
      <c r="J403" s="1" t="s">
        <v>635</v>
      </c>
      <c r="K403" s="1" t="s">
        <v>624</v>
      </c>
      <c r="L403" s="1" t="s">
        <v>346</v>
      </c>
      <c r="M403" s="1" t="s">
        <v>231</v>
      </c>
      <c r="N403" s="1">
        <f t="shared" si="76"/>
        <v>0.0466083777621982</v>
      </c>
      <c r="O403" s="1">
        <f t="shared" si="77"/>
        <v>-1.33153601273329</v>
      </c>
      <c r="P403" s="1">
        <f t="shared" si="78"/>
        <v>24.3144608012305</v>
      </c>
      <c r="Q403" s="1">
        <f t="shared" si="79"/>
        <v>40.0093107290786</v>
      </c>
      <c r="R403" s="1">
        <f t="shared" si="80"/>
        <v>3.93360995850622</v>
      </c>
      <c r="S403" s="1">
        <f t="shared" si="81"/>
        <v>155.362448058875</v>
      </c>
      <c r="T403" s="1">
        <f t="shared" si="82"/>
        <v>75.4269318767359</v>
      </c>
      <c r="U403" s="1">
        <f t="shared" si="75"/>
        <v>1.4142135623731</v>
      </c>
      <c r="V403" s="1">
        <v>24.3144608012305</v>
      </c>
      <c r="W403" s="1">
        <v>40.0093107290786</v>
      </c>
      <c r="X403" s="1">
        <v>155.362448058875</v>
      </c>
      <c r="Y403" s="1">
        <v>75.4269318767359</v>
      </c>
      <c r="Z403" s="1">
        <v>1.4142135623731</v>
      </c>
      <c r="AA403" s="1">
        <v>-1.33153601273329</v>
      </c>
      <c r="AB403" s="1">
        <v>0.0272</v>
      </c>
      <c r="AC403" s="1">
        <f t="shared" si="83"/>
        <v>-1.5654310959658</v>
      </c>
      <c r="AD403" s="1">
        <f t="shared" si="84"/>
        <v>0.0547069099603434</v>
      </c>
      <c r="AG403" s="1">
        <f t="shared" si="85"/>
        <v>23392482044.1176</v>
      </c>
      <c r="AH403" s="1">
        <f t="shared" si="86"/>
        <v>10.369076304788</v>
      </c>
      <c r="AI403" s="1">
        <f t="shared" si="87"/>
        <v>0.0546981259412885</v>
      </c>
    </row>
    <row r="404" s="1" customFormat="1" spans="1:35">
      <c r="A404" s="1">
        <v>245</v>
      </c>
      <c r="B404" s="1">
        <v>99</v>
      </c>
      <c r="C404" s="1">
        <v>146</v>
      </c>
      <c r="D404" s="1">
        <v>7.8653</v>
      </c>
      <c r="E404" s="1">
        <v>0</v>
      </c>
      <c r="F404" s="1">
        <v>164.5885315</v>
      </c>
      <c r="G404" s="1">
        <v>2.2164</v>
      </c>
      <c r="H404" s="1">
        <v>1.897562325</v>
      </c>
      <c r="I404" s="1">
        <v>0.2782</v>
      </c>
      <c r="J404" s="1" t="s">
        <v>636</v>
      </c>
      <c r="K404" s="1" t="s">
        <v>637</v>
      </c>
      <c r="L404" s="1" t="s">
        <v>360</v>
      </c>
      <c r="M404" s="1" t="s">
        <v>360</v>
      </c>
      <c r="N404" s="1">
        <f t="shared" si="76"/>
        <v>0.0115291284739362</v>
      </c>
      <c r="O404" s="1">
        <f t="shared" si="77"/>
        <v>-1.93820352126263</v>
      </c>
      <c r="P404" s="1">
        <f t="shared" si="78"/>
        <v>24.8892577193841</v>
      </c>
      <c r="Q404" s="1">
        <f t="shared" si="79"/>
        <v>35.3002310910306</v>
      </c>
      <c r="R404" s="1">
        <f t="shared" si="80"/>
        <v>3.93469387755102</v>
      </c>
      <c r="S404" s="1">
        <f t="shared" si="81"/>
        <v>137.214358192851</v>
      </c>
      <c r="T404" s="1">
        <f t="shared" si="82"/>
        <v>77.2138752422675</v>
      </c>
      <c r="U404" s="1">
        <f t="shared" si="75"/>
        <v>0</v>
      </c>
      <c r="V404" s="1">
        <v>24.8892577193841</v>
      </c>
      <c r="W404" s="1">
        <v>35.3002310910306</v>
      </c>
      <c r="X404" s="1">
        <v>137.214358192851</v>
      </c>
      <c r="Y404" s="1">
        <v>77.2138752422675</v>
      </c>
      <c r="Z404" s="1">
        <v>0</v>
      </c>
      <c r="AA404" s="1">
        <v>-1.93820352126263</v>
      </c>
      <c r="AB404" s="1">
        <v>0.0203</v>
      </c>
      <c r="AC404" s="1">
        <f t="shared" si="83"/>
        <v>-1.69250396208679</v>
      </c>
      <c r="AD404" s="1">
        <f t="shared" si="84"/>
        <v>0.0603682733792035</v>
      </c>
      <c r="AG404" s="1">
        <f t="shared" si="85"/>
        <v>93.4759766009852</v>
      </c>
      <c r="AH404" s="1">
        <f t="shared" si="86"/>
        <v>1.97070001119136</v>
      </c>
      <c r="AI404" s="1">
        <f t="shared" si="87"/>
        <v>0.0603684845005642</v>
      </c>
    </row>
    <row r="405" s="1" customFormat="1" spans="1:35">
      <c r="A405" s="1">
        <v>247</v>
      </c>
      <c r="B405" s="1">
        <v>101</v>
      </c>
      <c r="C405" s="1">
        <v>146</v>
      </c>
      <c r="D405" s="1">
        <v>8.7653</v>
      </c>
      <c r="E405" s="1">
        <v>1</v>
      </c>
      <c r="F405" s="1">
        <v>1.200000048</v>
      </c>
      <c r="G405" s="1">
        <v>0.0792</v>
      </c>
      <c r="H405" s="1">
        <v>0.01232777513</v>
      </c>
      <c r="I405" s="1">
        <v>-1.9091</v>
      </c>
      <c r="J405" s="1" t="s">
        <v>638</v>
      </c>
      <c r="K405" s="1" t="s">
        <v>639</v>
      </c>
      <c r="L405" s="1" t="s">
        <v>264</v>
      </c>
      <c r="M405" s="1" t="s">
        <v>640</v>
      </c>
      <c r="N405" s="1">
        <f t="shared" si="76"/>
        <v>0.0102731455307408</v>
      </c>
      <c r="O405" s="1">
        <f t="shared" si="77"/>
        <v>-1.9882965595691</v>
      </c>
      <c r="P405" s="1">
        <f t="shared" si="78"/>
        <v>25.173494812968</v>
      </c>
      <c r="Q405" s="1">
        <f t="shared" si="79"/>
        <v>34.1144191684286</v>
      </c>
      <c r="R405" s="1">
        <f t="shared" si="80"/>
        <v>3.93522267206478</v>
      </c>
      <c r="S405" s="1">
        <f t="shared" si="81"/>
        <v>132.668082967976</v>
      </c>
      <c r="T405" s="1">
        <f t="shared" si="82"/>
        <v>78.096760641489</v>
      </c>
      <c r="U405" s="1">
        <f t="shared" si="75"/>
        <v>1.4142135623731</v>
      </c>
      <c r="V405" s="1">
        <v>25.173494812968</v>
      </c>
      <c r="W405" s="1">
        <v>34.1144191684286</v>
      </c>
      <c r="X405" s="1">
        <v>132.668082967976</v>
      </c>
      <c r="Y405" s="1">
        <v>78.096760641489</v>
      </c>
      <c r="Z405" s="1">
        <v>1.4142135623731</v>
      </c>
      <c r="AA405" s="1">
        <v>-1.9882965595691</v>
      </c>
      <c r="AB405" s="1">
        <v>0.0123</v>
      </c>
      <c r="AC405" s="1">
        <f t="shared" si="83"/>
        <v>-1.9100948885606</v>
      </c>
      <c r="AD405" s="1">
        <f t="shared" si="84"/>
        <v>0.00611550134852133</v>
      </c>
      <c r="AG405" s="1">
        <f t="shared" si="85"/>
        <v>1.00225814065041</v>
      </c>
      <c r="AH405" s="1">
        <f t="shared" si="86"/>
        <v>0.000979592410903115</v>
      </c>
      <c r="AI405" s="1">
        <f t="shared" si="87"/>
        <v>0.00611843216340445</v>
      </c>
    </row>
    <row r="406" s="1" customFormat="1" spans="1:35">
      <c r="A406" s="1">
        <v>247</v>
      </c>
      <c r="B406" s="1">
        <v>101</v>
      </c>
      <c r="C406" s="1">
        <v>146</v>
      </c>
      <c r="D406" s="1">
        <v>9.0253</v>
      </c>
      <c r="E406" s="1">
        <v>3</v>
      </c>
      <c r="F406" s="1">
        <v>0.3144654036</v>
      </c>
      <c r="G406" s="1">
        <v>-0.5024</v>
      </c>
      <c r="H406" s="1">
        <v>0.005143626896</v>
      </c>
      <c r="I406" s="1">
        <v>-2.2887</v>
      </c>
      <c r="J406" s="1" t="s">
        <v>641</v>
      </c>
      <c r="K406" s="1" t="s">
        <v>639</v>
      </c>
      <c r="L406" s="1" t="s">
        <v>512</v>
      </c>
      <c r="M406" s="1" t="s">
        <v>640</v>
      </c>
      <c r="N406" s="1">
        <f t="shared" si="76"/>
        <v>0.0163567338000167</v>
      </c>
      <c r="O406" s="1">
        <f t="shared" si="77"/>
        <v>-1.78630341424943</v>
      </c>
      <c r="P406" s="1">
        <f t="shared" si="78"/>
        <v>25.173494812968</v>
      </c>
      <c r="Q406" s="1">
        <f t="shared" si="79"/>
        <v>33.6194458302702</v>
      </c>
      <c r="R406" s="1">
        <f t="shared" si="80"/>
        <v>3.93522267206478</v>
      </c>
      <c r="S406" s="1">
        <f t="shared" si="81"/>
        <v>130.743173633611</v>
      </c>
      <c r="T406" s="1">
        <f t="shared" si="82"/>
        <v>78.096760641489</v>
      </c>
      <c r="U406" s="1">
        <f t="shared" si="75"/>
        <v>3.46410161513775</v>
      </c>
      <c r="V406" s="1">
        <v>25.173494812968</v>
      </c>
      <c r="W406" s="1">
        <v>33.6194458302702</v>
      </c>
      <c r="X406" s="1">
        <v>130.743173633611</v>
      </c>
      <c r="Y406" s="1">
        <v>78.096760641489</v>
      </c>
      <c r="Z406" s="1">
        <v>3.46410161513775</v>
      </c>
      <c r="AA406" s="1">
        <v>-1.78630341424943</v>
      </c>
      <c r="AB406" s="1">
        <v>0.0077</v>
      </c>
      <c r="AC406" s="1">
        <f t="shared" si="83"/>
        <v>-2.11350927482752</v>
      </c>
      <c r="AD406" s="1">
        <f t="shared" si="84"/>
        <v>0.107063675196647</v>
      </c>
      <c r="AG406" s="1">
        <f t="shared" si="85"/>
        <v>0.668003492987013</v>
      </c>
      <c r="AH406" s="1">
        <f t="shared" si="86"/>
        <v>-0.175221266594785</v>
      </c>
      <c r="AI406" s="1">
        <f t="shared" si="87"/>
        <v>0.107045923592641</v>
      </c>
    </row>
    <row r="407" s="1" customFormat="1" spans="1:35">
      <c r="A407" s="1">
        <v>241</v>
      </c>
      <c r="B407" s="1">
        <v>94</v>
      </c>
      <c r="C407" s="1">
        <v>147</v>
      </c>
      <c r="D407" s="1">
        <v>5.1403</v>
      </c>
      <c r="E407" s="1">
        <v>2</v>
      </c>
      <c r="F407" s="1">
        <v>18306849310000</v>
      </c>
      <c r="G407" s="1">
        <v>13.2626</v>
      </c>
      <c r="H407" s="1">
        <v>345522426600</v>
      </c>
      <c r="I407" s="1">
        <v>11.5385</v>
      </c>
      <c r="J407" s="1" t="s">
        <v>642</v>
      </c>
      <c r="K407" s="1" t="s">
        <v>643</v>
      </c>
      <c r="L407" s="1" t="s">
        <v>231</v>
      </c>
      <c r="M407" s="1" t="s">
        <v>230</v>
      </c>
      <c r="N407" s="1">
        <f t="shared" si="76"/>
        <v>0.0188739427931632</v>
      </c>
      <c r="O407" s="1">
        <f t="shared" si="77"/>
        <v>-1.72413736563013</v>
      </c>
      <c r="P407" s="1">
        <f t="shared" si="78"/>
        <v>24.1861514053263</v>
      </c>
      <c r="Q407" s="1">
        <f t="shared" si="79"/>
        <v>41.4604126742079</v>
      </c>
      <c r="R407" s="1">
        <f t="shared" si="80"/>
        <v>3.93360995850622</v>
      </c>
      <c r="S407" s="1">
        <f t="shared" si="81"/>
        <v>160.960472147636</v>
      </c>
      <c r="T407" s="1">
        <f t="shared" si="82"/>
        <v>75.020314726529</v>
      </c>
      <c r="U407" s="1">
        <f t="shared" si="75"/>
        <v>2.44948974278318</v>
      </c>
      <c r="V407" s="1">
        <v>24.1861514053263</v>
      </c>
      <c r="W407" s="1">
        <v>41.4604126742079</v>
      </c>
      <c r="X407" s="1">
        <v>160.960472147636</v>
      </c>
      <c r="Y407" s="1">
        <v>75.020314726529</v>
      </c>
      <c r="Z407" s="1">
        <v>2.44948974278318</v>
      </c>
      <c r="AA407" s="1">
        <v>-1.72413736563013</v>
      </c>
      <c r="AB407" s="1">
        <v>0.025</v>
      </c>
      <c r="AC407" s="1">
        <f t="shared" si="83"/>
        <v>-1.60205999132796</v>
      </c>
      <c r="AD407" s="1">
        <f t="shared" si="84"/>
        <v>0.0149028853165116</v>
      </c>
      <c r="AG407" s="1">
        <f t="shared" si="85"/>
        <v>13820897064000</v>
      </c>
      <c r="AH407" s="1">
        <f t="shared" si="86"/>
        <v>13.1405362324232</v>
      </c>
      <c r="AI407" s="1">
        <f t="shared" si="87"/>
        <v>0.0148995633550355</v>
      </c>
    </row>
    <row r="408" s="1" customFormat="1" spans="1:35">
      <c r="A408" s="1">
        <v>243</v>
      </c>
      <c r="B408" s="1">
        <v>96</v>
      </c>
      <c r="C408" s="1">
        <v>147</v>
      </c>
      <c r="D408" s="1">
        <v>6.169</v>
      </c>
      <c r="E408" s="1">
        <v>2</v>
      </c>
      <c r="F408" s="1">
        <v>918306560</v>
      </c>
      <c r="G408" s="1">
        <v>8.963</v>
      </c>
      <c r="H408" s="1">
        <v>3739977.756</v>
      </c>
      <c r="I408" s="1">
        <v>6.5729</v>
      </c>
      <c r="J408" s="1" t="s">
        <v>644</v>
      </c>
      <c r="K408" s="1" t="s">
        <v>627</v>
      </c>
      <c r="L408" s="1" t="s">
        <v>645</v>
      </c>
      <c r="M408" s="1" t="s">
        <v>230</v>
      </c>
      <c r="N408" s="1">
        <f t="shared" si="76"/>
        <v>0.0040726897954426</v>
      </c>
      <c r="O408" s="1">
        <f t="shared" si="77"/>
        <v>-2.39011866756144</v>
      </c>
      <c r="P408" s="1">
        <f t="shared" si="78"/>
        <v>24.4757868318661</v>
      </c>
      <c r="Q408" s="1">
        <f t="shared" si="79"/>
        <v>38.6512770681412</v>
      </c>
      <c r="R408" s="1">
        <f t="shared" si="80"/>
        <v>3.93415637860082</v>
      </c>
      <c r="S408" s="1">
        <f t="shared" si="81"/>
        <v>150.133038233683</v>
      </c>
      <c r="T408" s="1">
        <f t="shared" si="82"/>
        <v>75.9212380437472</v>
      </c>
      <c r="U408" s="1">
        <f t="shared" si="75"/>
        <v>2.44948974278318</v>
      </c>
      <c r="V408" s="1">
        <v>24.4757868318661</v>
      </c>
      <c r="W408" s="1">
        <v>38.6512770681412</v>
      </c>
      <c r="X408" s="1">
        <v>150.133038233683</v>
      </c>
      <c r="Y408" s="1">
        <v>75.9212380437472</v>
      </c>
      <c r="Z408" s="1">
        <v>2.44948974278318</v>
      </c>
      <c r="AA408" s="1">
        <v>-2.39011866756144</v>
      </c>
      <c r="AB408" s="1">
        <v>0.0179</v>
      </c>
      <c r="AC408" s="1">
        <f t="shared" si="83"/>
        <v>-1.74714696902011</v>
      </c>
      <c r="AD408" s="1">
        <f t="shared" si="84"/>
        <v>0.413412605125127</v>
      </c>
      <c r="AG408" s="1">
        <f t="shared" si="85"/>
        <v>208937304.804469</v>
      </c>
      <c r="AH408" s="1">
        <f t="shared" si="86"/>
        <v>8.32001598820583</v>
      </c>
      <c r="AI408" s="1">
        <f t="shared" si="87"/>
        <v>0.413428439422922</v>
      </c>
    </row>
    <row r="409" s="1" customFormat="1" spans="1:35">
      <c r="A409" s="1">
        <v>245</v>
      </c>
      <c r="B409" s="1">
        <v>98</v>
      </c>
      <c r="C409" s="1">
        <v>147</v>
      </c>
      <c r="D409" s="1">
        <v>7.2587</v>
      </c>
      <c r="E409" s="1">
        <v>0</v>
      </c>
      <c r="F409" s="1">
        <v>7438.016602</v>
      </c>
      <c r="G409" s="1">
        <v>3.8715</v>
      </c>
      <c r="H409" s="1">
        <v>151.4228234</v>
      </c>
      <c r="I409" s="1">
        <v>2.1802</v>
      </c>
      <c r="J409" s="1" t="s">
        <v>646</v>
      </c>
      <c r="K409" s="1" t="s">
        <v>629</v>
      </c>
      <c r="L409" s="1" t="s">
        <v>230</v>
      </c>
      <c r="M409" s="1" t="s">
        <v>230</v>
      </c>
      <c r="N409" s="1">
        <f t="shared" si="76"/>
        <v>0.0203579571682166</v>
      </c>
      <c r="O409" s="1">
        <f t="shared" si="77"/>
        <v>-1.69126580369689</v>
      </c>
      <c r="P409" s="1">
        <f t="shared" si="78"/>
        <v>24.7632353515498</v>
      </c>
      <c r="Q409" s="1">
        <f t="shared" si="79"/>
        <v>36.3744681452938</v>
      </c>
      <c r="R409" s="1">
        <f t="shared" si="80"/>
        <v>3.93469387755102</v>
      </c>
      <c r="S409" s="1">
        <f t="shared" si="81"/>
        <v>141.360241913564</v>
      </c>
      <c r="T409" s="1">
        <f t="shared" si="82"/>
        <v>76.8148344560248</v>
      </c>
      <c r="U409" s="1">
        <f t="shared" si="75"/>
        <v>0</v>
      </c>
      <c r="V409" s="1">
        <v>24.7632353515498</v>
      </c>
      <c r="W409" s="1">
        <v>36.3744681452938</v>
      </c>
      <c r="X409" s="1">
        <v>141.360241913564</v>
      </c>
      <c r="Y409" s="1">
        <v>76.8148344560248</v>
      </c>
      <c r="Z409" s="1">
        <v>0</v>
      </c>
      <c r="AA409" s="1">
        <v>-1.69126580369689</v>
      </c>
      <c r="AB409" s="1">
        <v>0.0225</v>
      </c>
      <c r="AC409" s="1">
        <f t="shared" si="83"/>
        <v>-1.64781748188864</v>
      </c>
      <c r="AD409" s="1">
        <f t="shared" si="84"/>
        <v>0.00188775666795346</v>
      </c>
      <c r="AG409" s="1">
        <f t="shared" si="85"/>
        <v>6729.90326222222</v>
      </c>
      <c r="AH409" s="1">
        <f t="shared" si="86"/>
        <v>3.82800882158133</v>
      </c>
      <c r="AI409" s="1">
        <f t="shared" si="87"/>
        <v>0.00189148260024482</v>
      </c>
    </row>
    <row r="410" s="1" customFormat="1" spans="1:35">
      <c r="A410" s="1">
        <v>247</v>
      </c>
      <c r="B410" s="1">
        <v>100</v>
      </c>
      <c r="C410" s="1">
        <v>147</v>
      </c>
      <c r="D410" s="1">
        <v>8.2553</v>
      </c>
      <c r="E410" s="1">
        <v>4</v>
      </c>
      <c r="F410" s="1">
        <v>48.4375</v>
      </c>
      <c r="G410" s="1">
        <v>1.6852</v>
      </c>
      <c r="H410" s="1">
        <v>1.347143455</v>
      </c>
      <c r="I410" s="1">
        <v>0.1294</v>
      </c>
      <c r="J410" s="1" t="s">
        <v>647</v>
      </c>
      <c r="K410" s="1" t="s">
        <v>631</v>
      </c>
      <c r="L410" s="1" t="s">
        <v>640</v>
      </c>
      <c r="M410" s="1" t="s">
        <v>239</v>
      </c>
      <c r="N410" s="1">
        <f t="shared" si="76"/>
        <v>0.0278119939096774</v>
      </c>
      <c r="O410" s="1">
        <f t="shared" si="77"/>
        <v>-1.55576787438903</v>
      </c>
      <c r="P410" s="1">
        <f t="shared" si="78"/>
        <v>25.0485635464614</v>
      </c>
      <c r="Q410" s="1">
        <f t="shared" si="79"/>
        <v>34.8043534058865</v>
      </c>
      <c r="R410" s="1">
        <f t="shared" si="80"/>
        <v>3.93522267206478</v>
      </c>
      <c r="S410" s="1">
        <f t="shared" si="81"/>
        <v>135.323835032993</v>
      </c>
      <c r="T410" s="1">
        <f t="shared" si="82"/>
        <v>77.7013314644844</v>
      </c>
      <c r="U410" s="1">
        <f t="shared" si="75"/>
        <v>4.47213595499958</v>
      </c>
      <c r="V410" s="1">
        <v>25.0485635464614</v>
      </c>
      <c r="W410" s="1">
        <v>34.8043534058865</v>
      </c>
      <c r="X410" s="1">
        <v>135.323835032993</v>
      </c>
      <c r="Y410" s="1">
        <v>77.7013314644844</v>
      </c>
      <c r="Z410" s="1">
        <v>4.47213595499958</v>
      </c>
      <c r="AA410" s="1">
        <v>-1.55576787438903</v>
      </c>
      <c r="AB410" s="1">
        <v>0.0069</v>
      </c>
      <c r="AC410" s="1">
        <f t="shared" si="83"/>
        <v>-2.16115090926274</v>
      </c>
      <c r="AD410" s="1">
        <f t="shared" si="84"/>
        <v>0.366488618912909</v>
      </c>
      <c r="AG410" s="1">
        <f t="shared" si="85"/>
        <v>195.238181884058</v>
      </c>
      <c r="AH410" s="1">
        <f t="shared" si="86"/>
        <v>2.2905647547241</v>
      </c>
      <c r="AI410" s="1">
        <f t="shared" si="87"/>
        <v>0.366466486262168</v>
      </c>
    </row>
    <row r="411" s="1" customFormat="1" spans="1:35">
      <c r="A411" s="1">
        <v>247</v>
      </c>
      <c r="B411" s="1">
        <v>100</v>
      </c>
      <c r="C411" s="1">
        <v>147</v>
      </c>
      <c r="D411" s="1">
        <v>8.3053</v>
      </c>
      <c r="E411" s="1">
        <v>0</v>
      </c>
      <c r="F411" s="1">
        <v>5.78231287</v>
      </c>
      <c r="G411" s="1">
        <v>0.7621</v>
      </c>
      <c r="H411" s="1">
        <v>0.1315899937</v>
      </c>
      <c r="I411" s="1">
        <v>-0.8808</v>
      </c>
      <c r="J411" s="1" t="s">
        <v>648</v>
      </c>
      <c r="K411" s="1" t="s">
        <v>631</v>
      </c>
      <c r="L411" s="1" t="s">
        <v>239</v>
      </c>
      <c r="M411" s="1" t="s">
        <v>239</v>
      </c>
      <c r="N411" s="1">
        <f t="shared" si="76"/>
        <v>0.022757328539367</v>
      </c>
      <c r="O411" s="1">
        <f t="shared" si="77"/>
        <v>-1.64287872069113</v>
      </c>
      <c r="P411" s="1">
        <f t="shared" si="78"/>
        <v>25.0485635464614</v>
      </c>
      <c r="Q411" s="1">
        <f t="shared" si="79"/>
        <v>34.6994297594618</v>
      </c>
      <c r="R411" s="1">
        <f t="shared" si="80"/>
        <v>3.93522267206478</v>
      </c>
      <c r="S411" s="1">
        <f t="shared" si="81"/>
        <v>134.915878302573</v>
      </c>
      <c r="T411" s="1">
        <f t="shared" si="82"/>
        <v>77.7013314644844</v>
      </c>
      <c r="U411" s="1">
        <f t="shared" si="75"/>
        <v>0</v>
      </c>
      <c r="V411" s="1">
        <v>25.0485635464614</v>
      </c>
      <c r="W411" s="1">
        <v>34.6994297594618</v>
      </c>
      <c r="X411" s="1">
        <v>134.915878302573</v>
      </c>
      <c r="Y411" s="1">
        <v>77.7013314644844</v>
      </c>
      <c r="Z411" s="1">
        <v>0</v>
      </c>
      <c r="AA411" s="1">
        <v>-1.64287872069113</v>
      </c>
      <c r="AB411" s="1">
        <v>0.0176</v>
      </c>
      <c r="AC411" s="1">
        <f t="shared" si="83"/>
        <v>-1.75448733218585</v>
      </c>
      <c r="AD411" s="1">
        <f t="shared" si="84"/>
        <v>0.0124564821597794</v>
      </c>
      <c r="AG411" s="1">
        <f t="shared" si="85"/>
        <v>7.4767041875</v>
      </c>
      <c r="AH411" s="1">
        <f t="shared" si="86"/>
        <v>0.87371019831716</v>
      </c>
      <c r="AI411" s="1">
        <f t="shared" si="87"/>
        <v>0.0124568363683957</v>
      </c>
    </row>
    <row r="412" s="1" customFormat="1" spans="1:35">
      <c r="A412" s="1">
        <v>243</v>
      </c>
      <c r="B412" s="1">
        <v>95</v>
      </c>
      <c r="C412" s="1">
        <v>148</v>
      </c>
      <c r="D412" s="1">
        <v>5.4392</v>
      </c>
      <c r="E412" s="1">
        <v>1</v>
      </c>
      <c r="F412" s="1">
        <v>232385200100</v>
      </c>
      <c r="G412" s="1">
        <v>11.3662</v>
      </c>
      <c r="H412" s="1">
        <v>9219595141</v>
      </c>
      <c r="I412" s="1">
        <v>9.9647</v>
      </c>
      <c r="J412" s="1" t="s">
        <v>649</v>
      </c>
      <c r="K412" s="1" t="s">
        <v>633</v>
      </c>
      <c r="L412" s="1" t="s">
        <v>479</v>
      </c>
      <c r="M412" s="1" t="s">
        <v>231</v>
      </c>
      <c r="N412" s="1">
        <f t="shared" si="76"/>
        <v>0.0396737620856777</v>
      </c>
      <c r="O412" s="1">
        <f t="shared" si="77"/>
        <v>-1.40149661536698</v>
      </c>
      <c r="P412" s="1">
        <f t="shared" si="78"/>
        <v>24.3479750609736</v>
      </c>
      <c r="Q412" s="1">
        <f t="shared" si="79"/>
        <v>40.7339092218534</v>
      </c>
      <c r="R412" s="1">
        <f t="shared" si="80"/>
        <v>3.93415637860082</v>
      </c>
      <c r="S412" s="1">
        <f t="shared" si="81"/>
        <v>158.187163796274</v>
      </c>
      <c r="T412" s="1">
        <f t="shared" si="82"/>
        <v>75.5163218870572</v>
      </c>
      <c r="U412" s="1">
        <f t="shared" si="75"/>
        <v>1.4142135623731</v>
      </c>
      <c r="V412" s="1">
        <v>24.3479750609736</v>
      </c>
      <c r="W412" s="1">
        <v>40.7339092218534</v>
      </c>
      <c r="X412" s="1">
        <v>158.187163796274</v>
      </c>
      <c r="Y412" s="1">
        <v>75.5163218870572</v>
      </c>
      <c r="Z412" s="1">
        <v>1.4142135623731</v>
      </c>
      <c r="AA412" s="1">
        <v>-1.40149661536698</v>
      </c>
      <c r="AB412" s="1">
        <v>0.0269</v>
      </c>
      <c r="AC412" s="1">
        <f t="shared" si="83"/>
        <v>-1.57024771999759</v>
      </c>
      <c r="AD412" s="1">
        <f t="shared" si="84"/>
        <v>0.0284769353140518</v>
      </c>
      <c r="AG412" s="1">
        <f t="shared" si="85"/>
        <v>342735878847.584</v>
      </c>
      <c r="AH412" s="1">
        <f t="shared" si="86"/>
        <v>11.5349595703473</v>
      </c>
      <c r="AI412" s="1">
        <f t="shared" si="87"/>
        <v>0.0284797925838058</v>
      </c>
    </row>
    <row r="413" s="1" customFormat="1" spans="1:35">
      <c r="A413" s="1">
        <v>247</v>
      </c>
      <c r="B413" s="1">
        <v>99</v>
      </c>
      <c r="C413" s="1">
        <v>148</v>
      </c>
      <c r="D413" s="1">
        <v>7.4433</v>
      </c>
      <c r="E413" s="1">
        <v>1</v>
      </c>
      <c r="F413" s="1">
        <v>3900</v>
      </c>
      <c r="G413" s="1">
        <v>3.5911</v>
      </c>
      <c r="H413" s="1">
        <v>85.45316184</v>
      </c>
      <c r="I413" s="1">
        <v>1.9317</v>
      </c>
      <c r="J413" s="1" t="s">
        <v>650</v>
      </c>
      <c r="K413" s="1" t="s">
        <v>651</v>
      </c>
      <c r="L413" s="1" t="s">
        <v>640</v>
      </c>
      <c r="M413" s="1" t="s">
        <v>264</v>
      </c>
      <c r="N413" s="1">
        <f t="shared" si="76"/>
        <v>0.0219110671384615</v>
      </c>
      <c r="O413" s="1">
        <f t="shared" si="77"/>
        <v>-1.65933647040555</v>
      </c>
      <c r="P413" s="1">
        <f t="shared" si="78"/>
        <v>24.923006046296</v>
      </c>
      <c r="Q413" s="1">
        <f t="shared" si="79"/>
        <v>36.2871143144428</v>
      </c>
      <c r="R413" s="1">
        <f t="shared" si="80"/>
        <v>3.93522267206478</v>
      </c>
      <c r="S413" s="1">
        <f t="shared" si="81"/>
        <v>141.059917021865</v>
      </c>
      <c r="T413" s="1">
        <f t="shared" si="82"/>
        <v>77.3038795922516</v>
      </c>
      <c r="U413" s="1">
        <f t="shared" si="75"/>
        <v>1.4142135623731</v>
      </c>
      <c r="V413" s="1">
        <v>24.923006046296</v>
      </c>
      <c r="W413" s="1">
        <v>36.2871143144428</v>
      </c>
      <c r="X413" s="1">
        <v>141.059917021865</v>
      </c>
      <c r="Y413" s="1">
        <v>77.3038795922516</v>
      </c>
      <c r="Z413" s="1">
        <v>1.4142135623731</v>
      </c>
      <c r="AA413" s="1">
        <v>-1.65933647040555</v>
      </c>
      <c r="AB413" s="1">
        <v>0.0152</v>
      </c>
      <c r="AC413" s="1">
        <f t="shared" si="83"/>
        <v>-1.81815641205523</v>
      </c>
      <c r="AD413" s="1">
        <f t="shared" si="84"/>
        <v>0.0252237738656069</v>
      </c>
      <c r="AG413" s="1">
        <f t="shared" si="85"/>
        <v>5621.91854210526</v>
      </c>
      <c r="AH413" s="1">
        <f t="shared" si="86"/>
        <v>3.74988454867617</v>
      </c>
      <c r="AI413" s="1">
        <f t="shared" si="87"/>
        <v>0.0252125328982963</v>
      </c>
    </row>
    <row r="414" s="1" customFormat="1" spans="1:35">
      <c r="A414" s="1">
        <v>245</v>
      </c>
      <c r="B414" s="1">
        <v>96</v>
      </c>
      <c r="C414" s="1">
        <v>149</v>
      </c>
      <c r="D414" s="1">
        <v>5.6247</v>
      </c>
      <c r="E414" s="1">
        <v>2</v>
      </c>
      <c r="F414" s="1">
        <v>260344643600</v>
      </c>
      <c r="G414" s="1">
        <v>11.4155</v>
      </c>
      <c r="H414" s="1">
        <v>2851642908</v>
      </c>
      <c r="I414" s="1">
        <v>9.4551</v>
      </c>
      <c r="J414" s="1" t="s">
        <v>652</v>
      </c>
      <c r="K414" s="1" t="s">
        <v>642</v>
      </c>
      <c r="L414" s="1" t="s">
        <v>653</v>
      </c>
      <c r="M414" s="1" t="s">
        <v>231</v>
      </c>
      <c r="N414" s="1">
        <f t="shared" si="76"/>
        <v>0.0109533381158451</v>
      </c>
      <c r="O414" s="1">
        <f t="shared" si="77"/>
        <v>-1.96045350599633</v>
      </c>
      <c r="P414" s="1">
        <f t="shared" si="78"/>
        <v>24.5092467363828</v>
      </c>
      <c r="Q414" s="1">
        <f t="shared" si="79"/>
        <v>40.4782334841075</v>
      </c>
      <c r="R414" s="1">
        <f t="shared" si="80"/>
        <v>3.93469387755102</v>
      </c>
      <c r="S414" s="1">
        <f t="shared" si="81"/>
        <v>157.240219765344</v>
      </c>
      <c r="T414" s="1">
        <f t="shared" si="82"/>
        <v>76.0104684741688</v>
      </c>
      <c r="U414" s="1">
        <f t="shared" si="75"/>
        <v>2.44948974278318</v>
      </c>
      <c r="V414" s="1">
        <v>24.5092467363829</v>
      </c>
      <c r="W414" s="1">
        <v>40.4782334841075</v>
      </c>
      <c r="X414" s="1">
        <v>157.240219765344</v>
      </c>
      <c r="Y414" s="1">
        <v>76.0104684741688</v>
      </c>
      <c r="Z414" s="1">
        <v>2.44948974278318</v>
      </c>
      <c r="AA414" s="1">
        <v>-1.96045350599633</v>
      </c>
      <c r="AB414" s="1">
        <v>0.0194</v>
      </c>
      <c r="AC414" s="1">
        <f t="shared" si="83"/>
        <v>-1.71219827006977</v>
      </c>
      <c r="AD414" s="1">
        <f t="shared" si="84"/>
        <v>0.06163066216495</v>
      </c>
      <c r="AG414" s="1">
        <f t="shared" si="85"/>
        <v>146991902474.227</v>
      </c>
      <c r="AH414" s="1">
        <f t="shared" si="86"/>
        <v>11.1672934108868</v>
      </c>
      <c r="AI414" s="1">
        <f t="shared" si="87"/>
        <v>0.0616065108792118</v>
      </c>
    </row>
    <row r="415" s="1" customFormat="1" spans="1:35">
      <c r="A415" s="1">
        <v>247</v>
      </c>
      <c r="B415" s="1">
        <v>98</v>
      </c>
      <c r="C415" s="1">
        <v>149</v>
      </c>
      <c r="D415" s="1">
        <v>6.4973</v>
      </c>
      <c r="E415" s="1">
        <v>2</v>
      </c>
      <c r="F415" s="1">
        <v>31538028</v>
      </c>
      <c r="G415" s="1">
        <v>7.4988</v>
      </c>
      <c r="H415" s="1">
        <v>596627.9423</v>
      </c>
      <c r="I415" s="1">
        <v>5.7757</v>
      </c>
      <c r="J415" s="1" t="s">
        <v>654</v>
      </c>
      <c r="K415" s="1" t="s">
        <v>644</v>
      </c>
      <c r="L415" s="1" t="s">
        <v>558</v>
      </c>
      <c r="M415" s="1" t="s">
        <v>645</v>
      </c>
      <c r="N415" s="1">
        <f t="shared" si="76"/>
        <v>0.0189177313908149</v>
      </c>
      <c r="O415" s="1">
        <f t="shared" si="77"/>
        <v>-1.72313094528747</v>
      </c>
      <c r="P415" s="1">
        <f t="shared" si="78"/>
        <v>24.7968127997591</v>
      </c>
      <c r="Q415" s="1">
        <f t="shared" si="79"/>
        <v>38.4467484103782</v>
      </c>
      <c r="R415" s="1">
        <f t="shared" si="80"/>
        <v>3.93522267206478</v>
      </c>
      <c r="S415" s="1">
        <f t="shared" si="81"/>
        <v>149.423678825649</v>
      </c>
      <c r="T415" s="1">
        <f t="shared" si="82"/>
        <v>76.9043736641356</v>
      </c>
      <c r="U415" s="1">
        <f t="shared" si="75"/>
        <v>2.44948974278318</v>
      </c>
      <c r="V415" s="1">
        <v>24.7968127997591</v>
      </c>
      <c r="W415" s="1">
        <v>38.4467484103782</v>
      </c>
      <c r="X415" s="1">
        <v>149.423678825649</v>
      </c>
      <c r="Y415" s="1">
        <v>76.9043736641356</v>
      </c>
      <c r="Z415" s="1">
        <v>2.44948974278318</v>
      </c>
      <c r="AA415" s="1">
        <v>-1.72313094528747</v>
      </c>
      <c r="AB415" s="1">
        <v>0.0148</v>
      </c>
      <c r="AC415" s="1">
        <f t="shared" si="83"/>
        <v>-1.82973828460504</v>
      </c>
      <c r="AD415" s="1">
        <f t="shared" si="84"/>
        <v>0.0113651247963721</v>
      </c>
      <c r="AG415" s="1">
        <f t="shared" si="85"/>
        <v>40312698.8040541</v>
      </c>
      <c r="AH415" s="1">
        <f t="shared" si="86"/>
        <v>7.60544187372919</v>
      </c>
      <c r="AI415" s="1">
        <f t="shared" si="87"/>
        <v>0.0113724892324727</v>
      </c>
    </row>
    <row r="416" s="1" customFormat="1" spans="1:35">
      <c r="A416" s="1">
        <v>251</v>
      </c>
      <c r="B416" s="1">
        <v>102</v>
      </c>
      <c r="C416" s="1">
        <v>149</v>
      </c>
      <c r="D416" s="1">
        <v>8.7553</v>
      </c>
      <c r="E416" s="1">
        <v>0</v>
      </c>
      <c r="F416" s="1">
        <v>0.9620009661</v>
      </c>
      <c r="G416" s="1">
        <v>-0.0168</v>
      </c>
      <c r="H416" s="1">
        <v>0.02233388819</v>
      </c>
      <c r="I416" s="1">
        <v>-1.651</v>
      </c>
      <c r="J416" s="1" t="s">
        <v>655</v>
      </c>
      <c r="K416" s="1" t="s">
        <v>647</v>
      </c>
      <c r="L416" s="1" t="s">
        <v>640</v>
      </c>
      <c r="M416" s="1" t="s">
        <v>640</v>
      </c>
      <c r="N416" s="1">
        <f t="shared" si="76"/>
        <v>0.0232160766745825</v>
      </c>
      <c r="O416" s="1">
        <f t="shared" si="77"/>
        <v>-1.63421117058117</v>
      </c>
      <c r="P416" s="1">
        <f t="shared" si="78"/>
        <v>25.3656330881698</v>
      </c>
      <c r="Q416" s="1">
        <f t="shared" si="79"/>
        <v>34.471855125814</v>
      </c>
      <c r="R416" s="1">
        <f t="shared" si="80"/>
        <v>3.93625498007968</v>
      </c>
      <c r="S416" s="1">
        <f t="shared" si="81"/>
        <v>134.102258253125</v>
      </c>
      <c r="T416" s="1">
        <f t="shared" si="82"/>
        <v>78.671063302645</v>
      </c>
      <c r="U416" s="1">
        <f t="shared" si="75"/>
        <v>0</v>
      </c>
      <c r="V416" s="1">
        <v>25.3656330881698</v>
      </c>
      <c r="W416" s="1">
        <v>34.471855125814</v>
      </c>
      <c r="X416" s="1">
        <v>134.102258253125</v>
      </c>
      <c r="Y416" s="1">
        <v>78.671063302645</v>
      </c>
      <c r="Z416" s="1">
        <v>0</v>
      </c>
      <c r="AA416" s="1">
        <v>-1.63421117058117</v>
      </c>
      <c r="AB416" s="1">
        <v>0.0145</v>
      </c>
      <c r="AC416" s="1">
        <f t="shared" si="83"/>
        <v>-1.83863199776503</v>
      </c>
      <c r="AD416" s="1">
        <f t="shared" si="84"/>
        <v>0.0417878745865316</v>
      </c>
      <c r="AG416" s="1">
        <f t="shared" si="85"/>
        <v>1.54026815103448</v>
      </c>
      <c r="AH416" s="1">
        <f t="shared" si="86"/>
        <v>0.187596335366872</v>
      </c>
      <c r="AI416" s="1">
        <f t="shared" si="87"/>
        <v>0.0417778619114067</v>
      </c>
    </row>
    <row r="417" s="1" customFormat="1" spans="1:35">
      <c r="A417" s="1">
        <v>251</v>
      </c>
      <c r="B417" s="1">
        <v>102</v>
      </c>
      <c r="C417" s="1">
        <v>149</v>
      </c>
      <c r="D417" s="1">
        <v>8.8153</v>
      </c>
      <c r="E417" s="1">
        <v>0</v>
      </c>
      <c r="F417" s="1">
        <v>1.019999981</v>
      </c>
      <c r="G417" s="1">
        <v>0.0086</v>
      </c>
      <c r="H417" s="1">
        <v>0.01446955453</v>
      </c>
      <c r="I417" s="1">
        <v>-1.8395</v>
      </c>
      <c r="J417" s="1" t="s">
        <v>656</v>
      </c>
      <c r="K417" s="1" t="s">
        <v>648</v>
      </c>
      <c r="L417" s="1" t="s">
        <v>239</v>
      </c>
      <c r="M417" s="1" t="s">
        <v>239</v>
      </c>
      <c r="N417" s="1">
        <f t="shared" si="76"/>
        <v>0.0141858380387558</v>
      </c>
      <c r="O417" s="1">
        <f t="shared" si="77"/>
        <v>-1.84814500284616</v>
      </c>
      <c r="P417" s="1">
        <f t="shared" si="78"/>
        <v>25.3656330881698</v>
      </c>
      <c r="Q417" s="1">
        <f t="shared" si="79"/>
        <v>34.3543411020386</v>
      </c>
      <c r="R417" s="1">
        <f t="shared" si="80"/>
        <v>3.93625498007968</v>
      </c>
      <c r="S417" s="1">
        <f t="shared" si="81"/>
        <v>133.6451057179</v>
      </c>
      <c r="T417" s="1">
        <f t="shared" si="82"/>
        <v>78.671063302645</v>
      </c>
      <c r="U417" s="1">
        <f t="shared" ref="U417:U480" si="88">SQRT(E417*(E417+1))</f>
        <v>0</v>
      </c>
      <c r="V417" s="1">
        <v>25.3656330881698</v>
      </c>
      <c r="W417" s="1">
        <v>34.3543411020386</v>
      </c>
      <c r="X417" s="1">
        <v>133.6451057179</v>
      </c>
      <c r="Y417" s="1">
        <v>78.671063302645</v>
      </c>
      <c r="Z417" s="1">
        <v>0</v>
      </c>
      <c r="AA417" s="1">
        <v>-1.84814500284616</v>
      </c>
      <c r="AB417" s="1">
        <v>0.0143</v>
      </c>
      <c r="AC417" s="1">
        <f t="shared" si="83"/>
        <v>-1.84466396253494</v>
      </c>
      <c r="AD417" s="1">
        <f t="shared" si="84"/>
        <v>1.21176416483509e-5</v>
      </c>
      <c r="AG417" s="1">
        <f t="shared" si="85"/>
        <v>1.01185696013986</v>
      </c>
      <c r="AH417" s="1">
        <f t="shared" si="86"/>
        <v>0.00511912336089336</v>
      </c>
      <c r="AI417" s="1">
        <f t="shared" si="87"/>
        <v>1.21165021766783e-5</v>
      </c>
    </row>
    <row r="418" s="1" customFormat="1" spans="1:35">
      <c r="A418" s="1">
        <v>247</v>
      </c>
      <c r="B418" s="1">
        <v>97</v>
      </c>
      <c r="C418" s="1">
        <v>150</v>
      </c>
      <c r="D418" s="1">
        <v>5.8903</v>
      </c>
      <c r="E418" s="1">
        <v>2</v>
      </c>
      <c r="F418" s="1">
        <v>43548557310</v>
      </c>
      <c r="G418" s="1">
        <v>10.639</v>
      </c>
      <c r="H418" s="1">
        <v>266533966.9</v>
      </c>
      <c r="I418" s="1">
        <v>8.4258</v>
      </c>
      <c r="J418" s="1" t="s">
        <v>657</v>
      </c>
      <c r="K418" s="1" t="s">
        <v>649</v>
      </c>
      <c r="L418" s="1" t="s">
        <v>375</v>
      </c>
      <c r="M418" s="1" t="s">
        <v>479</v>
      </c>
      <c r="N418" s="1">
        <f t="shared" si="76"/>
        <v>0.0061203856881568</v>
      </c>
      <c r="O418" s="1">
        <f t="shared" si="77"/>
        <v>-2.21322120907006</v>
      </c>
      <c r="P418" s="1">
        <f t="shared" si="78"/>
        <v>24.6699740508352</v>
      </c>
      <c r="Q418" s="1">
        <f t="shared" si="79"/>
        <v>39.9671358805567</v>
      </c>
      <c r="R418" s="1">
        <f t="shared" si="80"/>
        <v>3.93522267206478</v>
      </c>
      <c r="S418" s="1">
        <f t="shared" si="81"/>
        <v>155.299318365853</v>
      </c>
      <c r="T418" s="1">
        <f t="shared" si="82"/>
        <v>76.5027815006268</v>
      </c>
      <c r="U418" s="1">
        <f t="shared" si="88"/>
        <v>2.44948974278318</v>
      </c>
      <c r="V418" s="1">
        <v>24.6699740508352</v>
      </c>
      <c r="W418" s="1">
        <v>39.9671358805567</v>
      </c>
      <c r="X418" s="1">
        <v>155.299318365853</v>
      </c>
      <c r="Y418" s="1">
        <v>76.5027815006268</v>
      </c>
      <c r="Z418" s="1">
        <v>2.44948974278318</v>
      </c>
      <c r="AA418" s="1">
        <v>-2.21322120907006</v>
      </c>
      <c r="AB418" s="1">
        <v>0.0171</v>
      </c>
      <c r="AC418" s="1">
        <f t="shared" si="83"/>
        <v>-1.76700388960785</v>
      </c>
      <c r="AD418" s="1">
        <f t="shared" si="84"/>
        <v>0.199109896188043</v>
      </c>
      <c r="AG418" s="1">
        <f t="shared" si="85"/>
        <v>15586781690.0585</v>
      </c>
      <c r="AH418" s="1">
        <f t="shared" si="86"/>
        <v>10.1927564526786</v>
      </c>
      <c r="AI418" s="1">
        <f t="shared" si="87"/>
        <v>0.199133303525977</v>
      </c>
    </row>
    <row r="419" s="1" customFormat="1" spans="1:35">
      <c r="A419" s="1">
        <v>249</v>
      </c>
      <c r="B419" s="1">
        <v>99</v>
      </c>
      <c r="C419" s="1">
        <v>150</v>
      </c>
      <c r="D419" s="1">
        <v>6.8953</v>
      </c>
      <c r="E419" s="1">
        <v>1</v>
      </c>
      <c r="F419" s="1">
        <v>1060899.625</v>
      </c>
      <c r="G419" s="1">
        <v>6.0257</v>
      </c>
      <c r="H419" s="1">
        <v>15784.53089</v>
      </c>
      <c r="I419" s="1">
        <v>4.1982</v>
      </c>
      <c r="J419" s="1" t="s">
        <v>658</v>
      </c>
      <c r="K419" s="1" t="s">
        <v>659</v>
      </c>
      <c r="L419" s="1" t="s">
        <v>581</v>
      </c>
      <c r="M419" s="1" t="s">
        <v>264</v>
      </c>
      <c r="N419" s="1">
        <f t="shared" si="76"/>
        <v>0.014878439503643</v>
      </c>
      <c r="O419" s="1">
        <f t="shared" si="77"/>
        <v>-1.82744261653853</v>
      </c>
      <c r="P419" s="1">
        <f t="shared" si="78"/>
        <v>24.9565274147681</v>
      </c>
      <c r="Q419" s="1">
        <f t="shared" si="79"/>
        <v>37.7014984402704</v>
      </c>
      <c r="R419" s="1">
        <f t="shared" si="80"/>
        <v>3.93574297188755</v>
      </c>
      <c r="S419" s="1">
        <f t="shared" si="81"/>
        <v>146.567780445715</v>
      </c>
      <c r="T419" s="1">
        <f t="shared" si="82"/>
        <v>77.3932551217858</v>
      </c>
      <c r="U419" s="1">
        <f t="shared" si="88"/>
        <v>1.4142135623731</v>
      </c>
      <c r="V419" s="1">
        <v>24.9565274147681</v>
      </c>
      <c r="W419" s="1">
        <v>37.7014984402704</v>
      </c>
      <c r="X419" s="1">
        <v>146.567780445715</v>
      </c>
      <c r="Y419" s="1">
        <v>77.3932551217858</v>
      </c>
      <c r="Z419" s="1">
        <v>1.4142135623731</v>
      </c>
      <c r="AA419" s="1">
        <v>-1.82744261653853</v>
      </c>
      <c r="AB419" s="1">
        <v>0.0159</v>
      </c>
      <c r="AC419" s="1">
        <f t="shared" si="83"/>
        <v>-1.79860287567955</v>
      </c>
      <c r="AD419" s="1">
        <f t="shared" si="84"/>
        <v>0.00083173065281321</v>
      </c>
      <c r="AG419" s="1">
        <f t="shared" si="85"/>
        <v>992737.791823899</v>
      </c>
      <c r="AH419" s="1">
        <f t="shared" si="86"/>
        <v>5.99683455503976</v>
      </c>
      <c r="AI419" s="1">
        <f t="shared" si="87"/>
        <v>0.000833213912752691</v>
      </c>
    </row>
    <row r="420" s="1" customFormat="1" spans="1:35">
      <c r="A420" s="1">
        <v>251</v>
      </c>
      <c r="B420" s="1">
        <v>101</v>
      </c>
      <c r="C420" s="1">
        <v>150</v>
      </c>
      <c r="D420" s="1">
        <v>7.9643</v>
      </c>
      <c r="E420" s="1">
        <v>1</v>
      </c>
      <c r="F420" s="1">
        <v>2500.98999</v>
      </c>
      <c r="G420" s="1">
        <v>3.3981</v>
      </c>
      <c r="H420" s="1">
        <v>5.344588967</v>
      </c>
      <c r="I420" s="1">
        <v>0.7279</v>
      </c>
      <c r="J420" s="1" t="s">
        <v>660</v>
      </c>
      <c r="K420" s="1" t="s">
        <v>650</v>
      </c>
      <c r="L420" s="1" t="s">
        <v>264</v>
      </c>
      <c r="M420" s="1" t="s">
        <v>640</v>
      </c>
      <c r="N420" s="1">
        <f t="shared" si="76"/>
        <v>0.00213698934756632</v>
      </c>
      <c r="O420" s="1">
        <f t="shared" si="77"/>
        <v>-2.6701976426954</v>
      </c>
      <c r="P420" s="1">
        <f t="shared" si="78"/>
        <v>25.2409854881894</v>
      </c>
      <c r="Q420" s="1">
        <f t="shared" si="79"/>
        <v>35.7888355755696</v>
      </c>
      <c r="R420" s="1">
        <f t="shared" si="80"/>
        <v>3.93625498007968</v>
      </c>
      <c r="S420" s="1">
        <f t="shared" si="81"/>
        <v>139.19800035063</v>
      </c>
      <c r="T420" s="1">
        <f t="shared" si="82"/>
        <v>78.2767196499514</v>
      </c>
      <c r="U420" s="1">
        <f t="shared" si="88"/>
        <v>1.4142135623731</v>
      </c>
      <c r="V420" s="1">
        <v>25.2409854881894</v>
      </c>
      <c r="W420" s="1">
        <v>35.7888355755696</v>
      </c>
      <c r="X420" s="1">
        <v>139.19800035063</v>
      </c>
      <c r="Y420" s="1">
        <v>78.2767196499514</v>
      </c>
      <c r="Z420" s="1">
        <v>1.4142135623731</v>
      </c>
      <c r="AA420" s="1">
        <v>-2.6701976426954</v>
      </c>
      <c r="AB420" s="1">
        <v>0.0122</v>
      </c>
      <c r="AC420" s="1">
        <f t="shared" si="83"/>
        <v>-1.91364016932525</v>
      </c>
      <c r="AD420" s="1">
        <f t="shared" si="84"/>
        <v>0.572379210512222</v>
      </c>
      <c r="AG420" s="1">
        <f t="shared" si="85"/>
        <v>438.081062868852</v>
      </c>
      <c r="AH420" s="1">
        <f t="shared" si="86"/>
        <v>2.64155448013705</v>
      </c>
      <c r="AI420" s="1">
        <f t="shared" si="87"/>
        <v>0.572361123624696</v>
      </c>
    </row>
    <row r="421" s="1" customFormat="1" spans="1:35">
      <c r="A421" s="1">
        <v>253</v>
      </c>
      <c r="B421" s="1">
        <v>103</v>
      </c>
      <c r="C421" s="1">
        <v>150</v>
      </c>
      <c r="D421" s="1">
        <v>8.9253</v>
      </c>
      <c r="E421" s="1">
        <v>0</v>
      </c>
      <c r="F421" s="1">
        <v>0.7014428377</v>
      </c>
      <c r="G421" s="1">
        <v>-0.154</v>
      </c>
      <c r="H421" s="1">
        <v>0.01433487332</v>
      </c>
      <c r="I421" s="1">
        <v>-1.8436</v>
      </c>
      <c r="J421" s="1" t="s">
        <v>661</v>
      </c>
      <c r="K421" s="1" t="s">
        <v>662</v>
      </c>
      <c r="L421" s="1" t="s">
        <v>264</v>
      </c>
      <c r="M421" s="1" t="s">
        <v>264</v>
      </c>
      <c r="N421" s="1">
        <f t="shared" si="76"/>
        <v>0.0204362672901521</v>
      </c>
      <c r="O421" s="1">
        <f t="shared" si="77"/>
        <v>-1.68959842572558</v>
      </c>
      <c r="P421" s="1">
        <f t="shared" si="78"/>
        <v>25.5234101360298</v>
      </c>
      <c r="Q421" s="1">
        <f t="shared" si="79"/>
        <v>34.476709805104</v>
      </c>
      <c r="R421" s="1">
        <f t="shared" si="80"/>
        <v>3.93675889328063</v>
      </c>
      <c r="S421" s="1">
        <f t="shared" si="81"/>
        <v>134.15577322722</v>
      </c>
      <c r="T421" s="1">
        <f t="shared" si="82"/>
        <v>79.1533860574822</v>
      </c>
      <c r="U421" s="1">
        <f t="shared" si="88"/>
        <v>0</v>
      </c>
      <c r="V421" s="1">
        <v>25.5234101360298</v>
      </c>
      <c r="W421" s="1">
        <v>34.476709805104</v>
      </c>
      <c r="X421" s="1">
        <v>134.15577322722</v>
      </c>
      <c r="Y421" s="1">
        <v>79.1533860574822</v>
      </c>
      <c r="Z421" s="1">
        <v>0</v>
      </c>
      <c r="AA421" s="1">
        <v>-1.68959842572558</v>
      </c>
      <c r="AB421" s="1">
        <v>0.0132</v>
      </c>
      <c r="AC421" s="1">
        <f t="shared" si="83"/>
        <v>-1.87942606879415</v>
      </c>
      <c r="AD421" s="1">
        <f t="shared" si="84"/>
        <v>0.0360345340729685</v>
      </c>
      <c r="AG421" s="1">
        <f t="shared" si="85"/>
        <v>1.08597525151515</v>
      </c>
      <c r="AH421" s="1">
        <f t="shared" si="86"/>
        <v>0.0358199281507335</v>
      </c>
      <c r="AI421" s="1">
        <f t="shared" si="87"/>
        <v>0.0360316051231496</v>
      </c>
    </row>
    <row r="422" s="1" customFormat="1" spans="1:35">
      <c r="A422" s="1">
        <v>253</v>
      </c>
      <c r="B422" s="1">
        <v>103</v>
      </c>
      <c r="C422" s="1">
        <v>150</v>
      </c>
      <c r="D422" s="1">
        <v>8.8553</v>
      </c>
      <c r="E422" s="1">
        <v>0</v>
      </c>
      <c r="F422" s="1">
        <v>1.465038896</v>
      </c>
      <c r="G422" s="1">
        <v>0.1658</v>
      </c>
      <c r="H422" s="1">
        <v>0.02375499851</v>
      </c>
      <c r="I422" s="1">
        <v>-1.6242</v>
      </c>
      <c r="J422" s="1" t="s">
        <v>663</v>
      </c>
      <c r="K422" s="1" t="s">
        <v>664</v>
      </c>
      <c r="L422" s="1" t="s">
        <v>512</v>
      </c>
      <c r="M422" s="1" t="s">
        <v>512</v>
      </c>
      <c r="N422" s="1">
        <f t="shared" si="76"/>
        <v>0.0162145855477683</v>
      </c>
      <c r="O422" s="1">
        <f t="shared" si="77"/>
        <v>-1.79009414761497</v>
      </c>
      <c r="P422" s="1">
        <f t="shared" si="78"/>
        <v>25.5234101360298</v>
      </c>
      <c r="Q422" s="1">
        <f t="shared" si="79"/>
        <v>34.6127085347085</v>
      </c>
      <c r="R422" s="1">
        <f t="shared" si="80"/>
        <v>3.93675889328063</v>
      </c>
      <c r="S422" s="1">
        <f t="shared" si="81"/>
        <v>134.68497148399</v>
      </c>
      <c r="T422" s="1">
        <f t="shared" si="82"/>
        <v>79.1533860574822</v>
      </c>
      <c r="U422" s="1">
        <f t="shared" si="88"/>
        <v>0</v>
      </c>
      <c r="V422" s="1">
        <v>25.5234101360298</v>
      </c>
      <c r="W422" s="1">
        <v>34.6127085347085</v>
      </c>
      <c r="X422" s="1">
        <v>134.68497148399</v>
      </c>
      <c r="Y422" s="1">
        <v>79.1533860574822</v>
      </c>
      <c r="Z422" s="1">
        <v>0</v>
      </c>
      <c r="AA422" s="1">
        <v>-1.79009414761497</v>
      </c>
      <c r="AB422" s="1">
        <v>0.0134</v>
      </c>
      <c r="AC422" s="1">
        <f t="shared" si="83"/>
        <v>-1.87289520163519</v>
      </c>
      <c r="AD422" s="1">
        <f t="shared" si="84"/>
        <v>0.00685601454685975</v>
      </c>
      <c r="AG422" s="1">
        <f t="shared" si="85"/>
        <v>1.77276108283582</v>
      </c>
      <c r="AH422" s="1">
        <f t="shared" si="86"/>
        <v>0.248650209149886</v>
      </c>
      <c r="AI422" s="1">
        <f t="shared" si="87"/>
        <v>0.0068641571561799</v>
      </c>
    </row>
    <row r="423" s="1" customFormat="1" spans="1:35">
      <c r="A423" s="1">
        <v>253</v>
      </c>
      <c r="B423" s="1">
        <v>102</v>
      </c>
      <c r="C423" s="1">
        <v>151</v>
      </c>
      <c r="D423" s="1">
        <v>8.4153</v>
      </c>
      <c r="E423" s="1">
        <v>1</v>
      </c>
      <c r="F423" s="1">
        <v>169.2585907</v>
      </c>
      <c r="G423" s="1">
        <v>2.2286</v>
      </c>
      <c r="H423" s="1">
        <v>0.3300181358</v>
      </c>
      <c r="I423" s="1">
        <v>-0.4815</v>
      </c>
      <c r="J423" s="1" t="s">
        <v>665</v>
      </c>
      <c r="K423" s="1" t="s">
        <v>666</v>
      </c>
      <c r="L423" s="1" t="s">
        <v>316</v>
      </c>
      <c r="M423" s="1" t="s">
        <v>640</v>
      </c>
      <c r="N423" s="1">
        <f t="shared" si="76"/>
        <v>0.0019497866219679</v>
      </c>
      <c r="O423" s="1">
        <f t="shared" si="77"/>
        <v>-2.71001291375153</v>
      </c>
      <c r="P423" s="1">
        <f t="shared" si="78"/>
        <v>25.3992078897861</v>
      </c>
      <c r="Q423" s="1">
        <f t="shared" si="79"/>
        <v>35.1613361634619</v>
      </c>
      <c r="R423" s="1">
        <f t="shared" si="80"/>
        <v>3.93675889328063</v>
      </c>
      <c r="S423" s="1">
        <f t="shared" si="81"/>
        <v>136.79322952139</v>
      </c>
      <c r="T423" s="1">
        <f t="shared" si="82"/>
        <v>78.7605628582436</v>
      </c>
      <c r="U423" s="1">
        <f t="shared" si="88"/>
        <v>1.4142135623731</v>
      </c>
      <c r="V423" s="1">
        <v>25.3992078897861</v>
      </c>
      <c r="W423" s="1">
        <v>35.1613361634619</v>
      </c>
      <c r="X423" s="1">
        <v>136.79322952139</v>
      </c>
      <c r="Y423" s="1">
        <v>78.7605628582436</v>
      </c>
      <c r="Z423" s="1">
        <v>1.4142135623731</v>
      </c>
      <c r="AA423" s="1">
        <v>-2.71001291375153</v>
      </c>
      <c r="AB423" s="1">
        <v>0.0106</v>
      </c>
      <c r="AC423" s="1">
        <f t="shared" si="83"/>
        <v>-1.97469413473523</v>
      </c>
      <c r="AD423" s="1">
        <f t="shared" si="84"/>
        <v>0.540693706774022</v>
      </c>
      <c r="AG423" s="1">
        <f t="shared" si="85"/>
        <v>31.1337863962264</v>
      </c>
      <c r="AH423" s="1">
        <f t="shared" si="86"/>
        <v>1.49323194146598</v>
      </c>
      <c r="AI423" s="1">
        <f t="shared" si="87"/>
        <v>0.540766181512094</v>
      </c>
    </row>
    <row r="424" s="1" customFormat="1" spans="1:35">
      <c r="A424" s="1">
        <v>255</v>
      </c>
      <c r="B424" s="1">
        <v>104</v>
      </c>
      <c r="C424" s="1">
        <v>151</v>
      </c>
      <c r="D424" s="1">
        <v>9.0553</v>
      </c>
      <c r="E424" s="1">
        <v>1</v>
      </c>
      <c r="F424" s="1">
        <v>3.436852932</v>
      </c>
      <c r="G424" s="1">
        <v>0.5362</v>
      </c>
      <c r="H424" s="1">
        <v>0.01394490888</v>
      </c>
      <c r="I424" s="1">
        <v>-1.8556</v>
      </c>
      <c r="J424" s="1" t="s">
        <v>667</v>
      </c>
      <c r="K424" s="1" t="s">
        <v>655</v>
      </c>
      <c r="L424" s="1" t="s">
        <v>316</v>
      </c>
      <c r="M424" s="1" t="s">
        <v>640</v>
      </c>
      <c r="N424" s="1">
        <f t="shared" si="76"/>
        <v>0.00405746453395231</v>
      </c>
      <c r="O424" s="1">
        <f t="shared" si="77"/>
        <v>-2.39174526762647</v>
      </c>
      <c r="P424" s="1">
        <f t="shared" si="78"/>
        <v>25.6806906713982</v>
      </c>
      <c r="Q424" s="1">
        <f t="shared" si="79"/>
        <v>34.5606512678668</v>
      </c>
      <c r="R424" s="1">
        <f t="shared" si="80"/>
        <v>3.93725490196078</v>
      </c>
      <c r="S424" s="1">
        <f t="shared" si="81"/>
        <v>134.516485534962</v>
      </c>
      <c r="T424" s="1">
        <f t="shared" si="82"/>
        <v>79.6340438708671</v>
      </c>
      <c r="U424" s="1">
        <f t="shared" si="88"/>
        <v>1.4142135623731</v>
      </c>
      <c r="V424" s="1">
        <v>25.6806906713982</v>
      </c>
      <c r="W424" s="1">
        <v>34.5606512678668</v>
      </c>
      <c r="X424" s="1">
        <v>134.516485534962</v>
      </c>
      <c r="Y424" s="1">
        <v>79.6340438708671</v>
      </c>
      <c r="Z424" s="1">
        <v>1.4142135623731</v>
      </c>
      <c r="AA424" s="1">
        <v>-2.39174526762647</v>
      </c>
      <c r="AB424" s="1">
        <v>0.0091</v>
      </c>
      <c r="AC424" s="1">
        <f t="shared" si="83"/>
        <v>-2.04095860767891</v>
      </c>
      <c r="AD424" s="1">
        <f t="shared" si="84"/>
        <v>0.123051280797168</v>
      </c>
      <c r="AG424" s="1">
        <f t="shared" si="85"/>
        <v>1.53240756923077</v>
      </c>
      <c r="AH424" s="1">
        <f t="shared" si="86"/>
        <v>0.185374288486606</v>
      </c>
      <c r="AI424" s="1">
        <f t="shared" si="87"/>
        <v>0.123078679858879</v>
      </c>
    </row>
    <row r="425" s="1" customFormat="1" spans="1:35">
      <c r="A425" s="1">
        <v>255</v>
      </c>
      <c r="B425" s="1">
        <v>103</v>
      </c>
      <c r="C425" s="1">
        <v>152</v>
      </c>
      <c r="D425" s="1">
        <v>8.5023</v>
      </c>
      <c r="E425" s="1">
        <v>0</v>
      </c>
      <c r="F425" s="1">
        <v>31.19045258</v>
      </c>
      <c r="G425" s="1">
        <v>1.494</v>
      </c>
      <c r="H425" s="1">
        <v>0.2879561359</v>
      </c>
      <c r="I425" s="1">
        <v>-0.5407</v>
      </c>
      <c r="J425" s="1" t="s">
        <v>668</v>
      </c>
      <c r="K425" s="1" t="s">
        <v>669</v>
      </c>
      <c r="L425" s="1" t="s">
        <v>512</v>
      </c>
      <c r="M425" s="1" t="s">
        <v>512</v>
      </c>
      <c r="N425" s="1">
        <f t="shared" si="76"/>
        <v>0.00923218844489111</v>
      </c>
      <c r="O425" s="1">
        <f t="shared" si="77"/>
        <v>-2.03469533939836</v>
      </c>
      <c r="P425" s="1">
        <f t="shared" si="78"/>
        <v>25.556927586364</v>
      </c>
      <c r="Q425" s="1">
        <f t="shared" si="79"/>
        <v>35.3239297427001</v>
      </c>
      <c r="R425" s="1">
        <f t="shared" si="80"/>
        <v>3.93725490196078</v>
      </c>
      <c r="S425" s="1">
        <f t="shared" si="81"/>
        <v>137.461134281958</v>
      </c>
      <c r="T425" s="1">
        <f t="shared" si="82"/>
        <v>79.2427194197593</v>
      </c>
      <c r="U425" s="1">
        <f t="shared" si="88"/>
        <v>0</v>
      </c>
      <c r="V425" s="1">
        <v>25.556927586364</v>
      </c>
      <c r="W425" s="1">
        <v>35.3239297427001</v>
      </c>
      <c r="X425" s="1">
        <v>137.461134281958</v>
      </c>
      <c r="Y425" s="1">
        <v>79.2427194197593</v>
      </c>
      <c r="Z425" s="1">
        <v>0</v>
      </c>
      <c r="AA425" s="1">
        <v>-2.03469533939836</v>
      </c>
      <c r="AB425" s="1">
        <v>0.0132</v>
      </c>
      <c r="AC425" s="1">
        <f t="shared" si="83"/>
        <v>-1.87942606879415</v>
      </c>
      <c r="AD425" s="1">
        <f t="shared" si="84"/>
        <v>0.0241085463939633</v>
      </c>
      <c r="AG425" s="1">
        <f t="shared" si="85"/>
        <v>21.814858780303</v>
      </c>
      <c r="AH425" s="1">
        <f t="shared" si="86"/>
        <v>1.33875240590255</v>
      </c>
      <c r="AI425" s="1">
        <f t="shared" si="87"/>
        <v>0.0241018154730472</v>
      </c>
    </row>
    <row r="426" s="1" customFormat="1" spans="1:35">
      <c r="A426" s="1">
        <v>251</v>
      </c>
      <c r="B426" s="1">
        <v>98</v>
      </c>
      <c r="C426" s="1">
        <v>153</v>
      </c>
      <c r="D426" s="1">
        <v>6.1773</v>
      </c>
      <c r="E426" s="1">
        <v>5</v>
      </c>
      <c r="F426" s="1">
        <v>28401233920</v>
      </c>
      <c r="G426" s="1">
        <v>10.4533</v>
      </c>
      <c r="H426" s="1">
        <v>241707333.7</v>
      </c>
      <c r="I426" s="1">
        <v>8.3833</v>
      </c>
      <c r="J426" s="1" t="s">
        <v>670</v>
      </c>
      <c r="K426" s="1" t="s">
        <v>671</v>
      </c>
      <c r="L426" s="1" t="s">
        <v>230</v>
      </c>
      <c r="M426" s="1" t="s">
        <v>460</v>
      </c>
      <c r="N426" s="1">
        <f t="shared" si="76"/>
        <v>0.00851045184800196</v>
      </c>
      <c r="O426" s="1">
        <f t="shared" si="77"/>
        <v>-2.07004738117459</v>
      </c>
      <c r="P426" s="1">
        <f t="shared" si="78"/>
        <v>24.8632935824882</v>
      </c>
      <c r="Q426" s="1">
        <f t="shared" si="79"/>
        <v>39.429995638293</v>
      </c>
      <c r="R426" s="1">
        <f t="shared" si="80"/>
        <v>3.93625498007968</v>
      </c>
      <c r="S426" s="1">
        <f t="shared" si="81"/>
        <v>153.265177883618</v>
      </c>
      <c r="T426" s="1">
        <f t="shared" si="82"/>
        <v>77.08158504547</v>
      </c>
      <c r="U426" s="1">
        <f t="shared" si="88"/>
        <v>5.47722557505166</v>
      </c>
      <c r="V426" s="1">
        <v>24.8632935824882</v>
      </c>
      <c r="W426" s="1">
        <v>39.429995638293</v>
      </c>
      <c r="X426" s="1">
        <v>153.265177883618</v>
      </c>
      <c r="Y426" s="1">
        <v>77.08158504547</v>
      </c>
      <c r="Z426" s="1">
        <v>5.47722557505166</v>
      </c>
      <c r="AA426" s="1">
        <v>-2.07004738117459</v>
      </c>
      <c r="AB426" s="1">
        <v>0.0074</v>
      </c>
      <c r="AC426" s="1">
        <f t="shared" si="83"/>
        <v>-2.13076828026902</v>
      </c>
      <c r="AD426" s="1">
        <f t="shared" si="84"/>
        <v>0.00368702758683642</v>
      </c>
      <c r="AG426" s="1">
        <f t="shared" si="85"/>
        <v>32663153202.7027</v>
      </c>
      <c r="AH426" s="1">
        <f t="shared" si="86"/>
        <v>10.5140581079093</v>
      </c>
      <c r="AI426" s="1">
        <f t="shared" si="87"/>
        <v>0.00369154767671696</v>
      </c>
    </row>
    <row r="427" s="1" customFormat="1" spans="1:35">
      <c r="A427" s="1">
        <v>253</v>
      </c>
      <c r="B427" s="1">
        <v>100</v>
      </c>
      <c r="C427" s="1">
        <v>153</v>
      </c>
      <c r="D427" s="1">
        <v>7.0532</v>
      </c>
      <c r="E427" s="1">
        <v>2</v>
      </c>
      <c r="F427" s="1">
        <v>2142148.75</v>
      </c>
      <c r="G427" s="1">
        <v>6.3308</v>
      </c>
      <c r="H427" s="1">
        <v>11727.37322</v>
      </c>
      <c r="I427" s="1">
        <v>4.0692</v>
      </c>
      <c r="J427" s="1" t="s">
        <v>672</v>
      </c>
      <c r="K427" s="1" t="s">
        <v>673</v>
      </c>
      <c r="L427" s="1" t="s">
        <v>674</v>
      </c>
      <c r="M427" s="1" t="s">
        <v>231</v>
      </c>
      <c r="N427" s="1">
        <f t="shared" si="76"/>
        <v>0.00547458397555258</v>
      </c>
      <c r="O427" s="1">
        <f t="shared" si="77"/>
        <v>-2.26164887812925</v>
      </c>
      <c r="P427" s="1">
        <f t="shared" si="78"/>
        <v>25.1489632856255</v>
      </c>
      <c r="Q427" s="1">
        <f t="shared" si="79"/>
        <v>37.6536343215566</v>
      </c>
      <c r="R427" s="1">
        <f t="shared" si="80"/>
        <v>3.93675889328063</v>
      </c>
      <c r="S427" s="1">
        <f t="shared" si="81"/>
        <v>146.430781618494</v>
      </c>
      <c r="T427" s="1">
        <f t="shared" si="82"/>
        <v>77.9689793219867</v>
      </c>
      <c r="U427" s="1">
        <f t="shared" si="88"/>
        <v>2.44948974278318</v>
      </c>
      <c r="V427" s="1">
        <v>25.1489632856255</v>
      </c>
      <c r="W427" s="1">
        <v>37.6536343215566</v>
      </c>
      <c r="X427" s="1">
        <v>146.430781618494</v>
      </c>
      <c r="Y427" s="1">
        <v>77.9689793219867</v>
      </c>
      <c r="Z427" s="1">
        <v>2.44948974278318</v>
      </c>
      <c r="AA427" s="1">
        <v>-2.26164887812925</v>
      </c>
      <c r="AB427" s="1">
        <v>0.0108</v>
      </c>
      <c r="AC427" s="1">
        <f t="shared" si="83"/>
        <v>-1.96657624451305</v>
      </c>
      <c r="AD427" s="1">
        <f t="shared" si="84"/>
        <v>0.0870678591091999</v>
      </c>
      <c r="AG427" s="1">
        <f t="shared" si="85"/>
        <v>1085867.89074074</v>
      </c>
      <c r="AH427" s="1">
        <f t="shared" si="86"/>
        <v>6.03577699117151</v>
      </c>
      <c r="AI427" s="1">
        <f t="shared" si="87"/>
        <v>0.087038575738215</v>
      </c>
    </row>
    <row r="428" s="1" customFormat="1" spans="1:35">
      <c r="A428" s="1">
        <v>255</v>
      </c>
      <c r="B428" s="1">
        <v>102</v>
      </c>
      <c r="C428" s="1">
        <v>153</v>
      </c>
      <c r="D428" s="1">
        <v>8.2283</v>
      </c>
      <c r="E428" s="1">
        <v>2</v>
      </c>
      <c r="F428" s="1">
        <v>692.4590454</v>
      </c>
      <c r="G428" s="1">
        <v>2.8404</v>
      </c>
      <c r="H428" s="1">
        <v>1.822552421</v>
      </c>
      <c r="I428" s="1">
        <v>0.2607</v>
      </c>
      <c r="J428" s="1" t="s">
        <v>675</v>
      </c>
      <c r="K428" s="1" t="s">
        <v>676</v>
      </c>
      <c r="L428" s="1" t="s">
        <v>239</v>
      </c>
      <c r="M428" s="1" t="s">
        <v>231</v>
      </c>
      <c r="N428" s="1">
        <f t="shared" si="76"/>
        <v>0.00263200030833188</v>
      </c>
      <c r="O428" s="1">
        <f t="shared" si="77"/>
        <v>-2.57971406418163</v>
      </c>
      <c r="P428" s="1">
        <f t="shared" si="78"/>
        <v>25.4325622372043</v>
      </c>
      <c r="Q428" s="1">
        <f t="shared" si="79"/>
        <v>35.5586376031201</v>
      </c>
      <c r="R428" s="1">
        <f t="shared" si="80"/>
        <v>3.93725490196078</v>
      </c>
      <c r="S428" s="1">
        <f t="shared" si="81"/>
        <v>138.34762342558</v>
      </c>
      <c r="T428" s="1">
        <f t="shared" si="82"/>
        <v>78.8494528760358</v>
      </c>
      <c r="U428" s="1">
        <f t="shared" si="88"/>
        <v>2.44948974278318</v>
      </c>
      <c r="V428" s="1">
        <v>25.4325622372043</v>
      </c>
      <c r="W428" s="1">
        <v>35.5586376031201</v>
      </c>
      <c r="X428" s="1">
        <v>138.34762342558</v>
      </c>
      <c r="Y428" s="1">
        <v>78.8494528760358</v>
      </c>
      <c r="Z428" s="1">
        <v>2.44948974278318</v>
      </c>
      <c r="AA428" s="1">
        <v>-2.57971406418163</v>
      </c>
      <c r="AB428" s="1">
        <v>0.0082</v>
      </c>
      <c r="AC428" s="1">
        <f t="shared" si="83"/>
        <v>-2.08618614761628</v>
      </c>
      <c r="AD428" s="1">
        <f t="shared" si="84"/>
        <v>0.243569804429332</v>
      </c>
      <c r="AG428" s="1">
        <f t="shared" si="85"/>
        <v>222.262490365854</v>
      </c>
      <c r="AH428" s="1">
        <f t="shared" si="86"/>
        <v>2.34686617614189</v>
      </c>
      <c r="AI428" s="1">
        <f t="shared" si="87"/>
        <v>0.243575635292004</v>
      </c>
    </row>
    <row r="429" s="1" customFormat="1" spans="1:35">
      <c r="A429" s="1">
        <v>257</v>
      </c>
      <c r="B429" s="1">
        <v>104</v>
      </c>
      <c r="C429" s="1">
        <v>153</v>
      </c>
      <c r="D429" s="1">
        <v>9.1563</v>
      </c>
      <c r="E429" s="1">
        <v>2</v>
      </c>
      <c r="F429" s="1">
        <v>4.875283241</v>
      </c>
      <c r="G429" s="1">
        <v>0.688</v>
      </c>
      <c r="H429" s="1">
        <v>0.009297512691</v>
      </c>
      <c r="I429" s="1">
        <v>-2.0316</v>
      </c>
      <c r="J429" s="1" t="s">
        <v>677</v>
      </c>
      <c r="K429" s="1" t="s">
        <v>665</v>
      </c>
      <c r="L429" s="1" t="s">
        <v>242</v>
      </c>
      <c r="M429" s="1" t="s">
        <v>316</v>
      </c>
      <c r="N429" s="1">
        <f t="shared" si="76"/>
        <v>0.00190707128825051</v>
      </c>
      <c r="O429" s="1">
        <f t="shared" si="77"/>
        <v>-2.71963307228427</v>
      </c>
      <c r="P429" s="1">
        <f t="shared" si="78"/>
        <v>25.7141510202526</v>
      </c>
      <c r="Q429" s="1">
        <f t="shared" si="79"/>
        <v>34.3695093649807</v>
      </c>
      <c r="R429" s="1">
        <f t="shared" si="80"/>
        <v>3.93774319066148</v>
      </c>
      <c r="S429" s="1">
        <f t="shared" si="81"/>
        <v>133.780820495779</v>
      </c>
      <c r="T429" s="1">
        <f t="shared" si="82"/>
        <v>79.7232120704711</v>
      </c>
      <c r="U429" s="1">
        <f t="shared" si="88"/>
        <v>2.44948974278318</v>
      </c>
      <c r="V429" s="1">
        <v>25.7141510202526</v>
      </c>
      <c r="W429" s="1">
        <v>34.3695093649807</v>
      </c>
      <c r="X429" s="1">
        <v>133.780820495779</v>
      </c>
      <c r="Y429" s="1">
        <v>79.7232120704711</v>
      </c>
      <c r="Z429" s="1">
        <v>2.44948974278318</v>
      </c>
      <c r="AA429" s="1">
        <v>-2.71963307228427</v>
      </c>
      <c r="AB429" s="1">
        <v>0.0066</v>
      </c>
      <c r="AC429" s="1">
        <f t="shared" si="83"/>
        <v>-2.18045606445813</v>
      </c>
      <c r="AD429" s="1">
        <f t="shared" si="84"/>
        <v>0.290711845768348</v>
      </c>
      <c r="AG429" s="1">
        <f t="shared" si="85"/>
        <v>1.40871404409091</v>
      </c>
      <c r="AH429" s="1">
        <f t="shared" si="86"/>
        <v>0.148822844296617</v>
      </c>
      <c r="AI429" s="1">
        <f t="shared" si="87"/>
        <v>0.290712005232389</v>
      </c>
    </row>
    <row r="430" s="1" customFormat="1" spans="1:35">
      <c r="A430" s="1">
        <v>259</v>
      </c>
      <c r="B430" s="1">
        <v>106</v>
      </c>
      <c r="C430" s="1">
        <v>153</v>
      </c>
      <c r="D430" s="1">
        <v>9.7653</v>
      </c>
      <c r="E430" s="1">
        <v>2</v>
      </c>
      <c r="F430" s="1">
        <v>0.4140061736</v>
      </c>
      <c r="G430" s="1">
        <v>-0.383</v>
      </c>
      <c r="H430" s="1">
        <v>0.0007223635763</v>
      </c>
      <c r="I430" s="1">
        <v>-3.1412</v>
      </c>
      <c r="J430" s="1" t="s">
        <v>678</v>
      </c>
      <c r="K430" s="1" t="s">
        <v>667</v>
      </c>
      <c r="L430" s="1" t="s">
        <v>242</v>
      </c>
      <c r="M430" s="1" t="s">
        <v>316</v>
      </c>
      <c r="N430" s="1">
        <f t="shared" si="76"/>
        <v>0.00174481353748586</v>
      </c>
      <c r="O430" s="1">
        <f t="shared" si="77"/>
        <v>-2.75825097785542</v>
      </c>
      <c r="P430" s="1">
        <f t="shared" si="78"/>
        <v>25.9937872446568</v>
      </c>
      <c r="Q430" s="1">
        <f t="shared" si="79"/>
        <v>33.9205644428885</v>
      </c>
      <c r="R430" s="1">
        <f t="shared" si="80"/>
        <v>3.93822393822394</v>
      </c>
      <c r="S430" s="1">
        <f t="shared" si="81"/>
        <v>132.090244451722</v>
      </c>
      <c r="T430" s="1">
        <f t="shared" si="82"/>
        <v>80.5904530028996</v>
      </c>
      <c r="U430" s="1">
        <f t="shared" si="88"/>
        <v>2.44948974278318</v>
      </c>
      <c r="V430" s="1">
        <v>25.9937872446568</v>
      </c>
      <c r="W430" s="1">
        <v>33.9205644428885</v>
      </c>
      <c r="X430" s="1">
        <v>132.090244451722</v>
      </c>
      <c r="Y430" s="1">
        <v>80.5904530028996</v>
      </c>
      <c r="Z430" s="1">
        <v>2.44948974278318</v>
      </c>
      <c r="AA430" s="1">
        <v>-2.75825097785542</v>
      </c>
      <c r="AB430" s="1">
        <v>0.0058</v>
      </c>
      <c r="AC430" s="1">
        <f t="shared" si="83"/>
        <v>-2.23657200643706</v>
      </c>
      <c r="AD430" s="1">
        <f t="shared" si="84"/>
        <v>0.272148949220115</v>
      </c>
      <c r="AG430" s="1">
        <f t="shared" si="85"/>
        <v>0.124545444189655</v>
      </c>
      <c r="AH430" s="1">
        <f t="shared" si="86"/>
        <v>-0.904672154112865</v>
      </c>
      <c r="AI430" s="1">
        <f t="shared" si="87"/>
        <v>0.272141836376757</v>
      </c>
    </row>
    <row r="431" s="1" customFormat="1" spans="1:35">
      <c r="A431" s="1">
        <v>259</v>
      </c>
      <c r="B431" s="1">
        <v>106</v>
      </c>
      <c r="C431" s="1">
        <v>153</v>
      </c>
      <c r="D431" s="1">
        <v>9.7053</v>
      </c>
      <c r="E431" s="1">
        <v>2</v>
      </c>
      <c r="F431" s="1">
        <v>0.2327497452</v>
      </c>
      <c r="G431" s="1">
        <v>-0.6331</v>
      </c>
      <c r="H431" s="1">
        <v>0.001066530414</v>
      </c>
      <c r="I431" s="1">
        <v>-2.972</v>
      </c>
      <c r="J431" s="1" t="s">
        <v>679</v>
      </c>
      <c r="K431" s="1" t="s">
        <v>680</v>
      </c>
      <c r="L431" s="1" t="s">
        <v>239</v>
      </c>
      <c r="M431" s="1" t="s">
        <v>602</v>
      </c>
      <c r="N431" s="1">
        <f t="shared" si="76"/>
        <v>0.00458230539880307</v>
      </c>
      <c r="O431" s="1">
        <f t="shared" si="77"/>
        <v>-2.33891596957808</v>
      </c>
      <c r="P431" s="1">
        <f t="shared" si="78"/>
        <v>25.9937872446568</v>
      </c>
      <c r="Q431" s="1">
        <f t="shared" si="79"/>
        <v>34.0252545607724</v>
      </c>
      <c r="R431" s="1">
        <f t="shared" si="80"/>
        <v>3.93822393822394</v>
      </c>
      <c r="S431" s="1">
        <f t="shared" si="81"/>
        <v>132.497918778198</v>
      </c>
      <c r="T431" s="1">
        <f t="shared" si="82"/>
        <v>80.5904530028996</v>
      </c>
      <c r="U431" s="1">
        <f t="shared" si="88"/>
        <v>2.44948974278318</v>
      </c>
      <c r="V431" s="1">
        <v>25.9937872446568</v>
      </c>
      <c r="W431" s="1">
        <v>34.0252545607724</v>
      </c>
      <c r="X431" s="1">
        <v>132.497918778198</v>
      </c>
      <c r="Y431" s="1">
        <v>80.5904530028996</v>
      </c>
      <c r="Z431" s="1">
        <v>2.44948974278318</v>
      </c>
      <c r="AA431" s="1">
        <v>-2.33891596957808</v>
      </c>
      <c r="AB431" s="1">
        <v>0.0058</v>
      </c>
      <c r="AC431" s="1">
        <f t="shared" si="83"/>
        <v>-2.23657200643706</v>
      </c>
      <c r="AD431" s="1">
        <f t="shared" si="84"/>
        <v>0.0104742867914099</v>
      </c>
      <c r="AG431" s="1">
        <f t="shared" si="85"/>
        <v>0.183884554137931</v>
      </c>
      <c r="AH431" s="1">
        <f t="shared" si="86"/>
        <v>-0.735454748926072</v>
      </c>
      <c r="AI431" s="1">
        <f t="shared" si="87"/>
        <v>0.0104764946277192</v>
      </c>
    </row>
    <row r="432" s="1" customFormat="1" spans="1:35">
      <c r="A432" s="1">
        <v>253</v>
      </c>
      <c r="B432" s="1">
        <v>99</v>
      </c>
      <c r="C432" s="1">
        <v>154</v>
      </c>
      <c r="D432" s="1">
        <v>6.7394</v>
      </c>
      <c r="E432" s="1">
        <v>0</v>
      </c>
      <c r="F432" s="1">
        <v>1768608</v>
      </c>
      <c r="G432" s="1">
        <v>6.2476</v>
      </c>
      <c r="H432" s="1">
        <v>58613.9664</v>
      </c>
      <c r="I432" s="1">
        <v>4.768</v>
      </c>
      <c r="J432" s="1" t="s">
        <v>681</v>
      </c>
      <c r="K432" s="1" t="s">
        <v>682</v>
      </c>
      <c r="L432" s="1" t="s">
        <v>581</v>
      </c>
      <c r="M432" s="1" t="s">
        <v>581</v>
      </c>
      <c r="N432" s="1">
        <f t="shared" si="76"/>
        <v>0.0331412989198285</v>
      </c>
      <c r="O432" s="1">
        <f t="shared" si="77"/>
        <v>-1.47963047411043</v>
      </c>
      <c r="P432" s="1">
        <f t="shared" si="78"/>
        <v>25.0229025254529</v>
      </c>
      <c r="Q432" s="1">
        <f t="shared" si="79"/>
        <v>38.1350726252528</v>
      </c>
      <c r="R432" s="1">
        <f t="shared" si="80"/>
        <v>3.93675889328063</v>
      </c>
      <c r="S432" s="1">
        <f t="shared" si="81"/>
        <v>148.272469808357</v>
      </c>
      <c r="T432" s="1">
        <f t="shared" si="82"/>
        <v>77.5701583980265</v>
      </c>
      <c r="U432" s="1">
        <f t="shared" si="88"/>
        <v>0</v>
      </c>
      <c r="V432" s="1">
        <v>25.0229025254529</v>
      </c>
      <c r="W432" s="1">
        <v>38.1350726252528</v>
      </c>
      <c r="X432" s="1">
        <v>148.272469808357</v>
      </c>
      <c r="Y432" s="1">
        <v>77.5701583980265</v>
      </c>
      <c r="Z432" s="1">
        <v>0</v>
      </c>
      <c r="AA432" s="1">
        <v>-1.47963047411043</v>
      </c>
      <c r="AB432" s="1">
        <v>0.0191</v>
      </c>
      <c r="AC432" s="1">
        <f t="shared" si="83"/>
        <v>-1.71896663275227</v>
      </c>
      <c r="AD432" s="1">
        <f t="shared" si="84"/>
        <v>0.0572817968334332</v>
      </c>
      <c r="AG432" s="1">
        <f t="shared" si="85"/>
        <v>3068794.05235602</v>
      </c>
      <c r="AH432" s="1">
        <f t="shared" si="86"/>
        <v>6.48696774378324</v>
      </c>
      <c r="AI432" s="1">
        <f t="shared" si="87"/>
        <v>0.0572969167638771</v>
      </c>
    </row>
    <row r="433" s="1" customFormat="1" spans="1:35">
      <c r="A433" s="1">
        <v>257</v>
      </c>
      <c r="B433" s="1">
        <v>103</v>
      </c>
      <c r="C433" s="1">
        <v>154</v>
      </c>
      <c r="D433" s="1">
        <v>9.0753</v>
      </c>
      <c r="E433" s="1">
        <v>4</v>
      </c>
      <c r="F433" s="1">
        <v>6</v>
      </c>
      <c r="G433" s="1">
        <v>0.7782</v>
      </c>
      <c r="H433" s="1">
        <v>0.02636780401</v>
      </c>
      <c r="I433" s="1">
        <v>-1.5789</v>
      </c>
      <c r="J433" s="1" t="s">
        <v>683</v>
      </c>
      <c r="K433" s="1" t="s">
        <v>684</v>
      </c>
      <c r="L433" s="1" t="s">
        <v>512</v>
      </c>
      <c r="M433" s="1" t="s">
        <v>264</v>
      </c>
      <c r="N433" s="1">
        <f t="shared" si="76"/>
        <v>0.00439463400166667</v>
      </c>
      <c r="O433" s="1">
        <f t="shared" si="77"/>
        <v>-2.35707728843443</v>
      </c>
      <c r="P433" s="1">
        <f t="shared" si="78"/>
        <v>25.5902266795865</v>
      </c>
      <c r="Q433" s="1">
        <f t="shared" si="79"/>
        <v>34.1906005817051</v>
      </c>
      <c r="R433" s="1">
        <f t="shared" si="80"/>
        <v>3.93774319066148</v>
      </c>
      <c r="S433" s="1">
        <f t="shared" si="81"/>
        <v>133.059096104626</v>
      </c>
      <c r="T433" s="1">
        <f t="shared" si="82"/>
        <v>79.3314494437404</v>
      </c>
      <c r="U433" s="1">
        <f t="shared" si="88"/>
        <v>4.47213595499958</v>
      </c>
      <c r="V433" s="1">
        <v>25.5902266795865</v>
      </c>
      <c r="W433" s="1">
        <v>34.1906005817051</v>
      </c>
      <c r="X433" s="1">
        <v>133.059096104626</v>
      </c>
      <c r="Y433" s="1">
        <v>79.3314494437404</v>
      </c>
      <c r="Z433" s="1">
        <v>4.47213595499958</v>
      </c>
      <c r="AA433" s="1">
        <v>-2.35707728843443</v>
      </c>
      <c r="AB433" s="1">
        <v>0.0043</v>
      </c>
      <c r="AC433" s="1">
        <f t="shared" si="83"/>
        <v>-2.36653154442041</v>
      </c>
      <c r="AD433" s="1">
        <f t="shared" si="84"/>
        <v>8.93829562485024e-5</v>
      </c>
      <c r="AG433" s="1">
        <f t="shared" si="85"/>
        <v>6.13204744418605</v>
      </c>
      <c r="AH433" s="1">
        <f t="shared" si="86"/>
        <v>0.787605506369632</v>
      </c>
      <c r="AI433" s="1">
        <f t="shared" si="87"/>
        <v>8.84635500691819e-5</v>
      </c>
    </row>
    <row r="434" s="1" customFormat="1" spans="1:35">
      <c r="A434" s="1">
        <v>259</v>
      </c>
      <c r="B434" s="1">
        <v>105</v>
      </c>
      <c r="C434" s="1">
        <v>154</v>
      </c>
      <c r="D434" s="1">
        <v>9.5773</v>
      </c>
      <c r="E434" s="1">
        <v>1</v>
      </c>
      <c r="F434" s="1">
        <v>0.5099999905</v>
      </c>
      <c r="G434" s="1">
        <v>-0.2924</v>
      </c>
      <c r="H434" s="1">
        <v>0.0007832916565</v>
      </c>
      <c r="I434" s="1">
        <v>-3.1061</v>
      </c>
      <c r="J434" s="1" t="s">
        <v>685</v>
      </c>
      <c r="K434" s="1" t="s">
        <v>686</v>
      </c>
      <c r="L434" s="1" t="s">
        <v>526</v>
      </c>
      <c r="M434" s="1" t="s">
        <v>264</v>
      </c>
      <c r="N434" s="1">
        <f t="shared" si="76"/>
        <v>0.00153586602174652</v>
      </c>
      <c r="O434" s="1">
        <f t="shared" si="77"/>
        <v>-2.81364666747767</v>
      </c>
      <c r="P434" s="1">
        <f t="shared" si="78"/>
        <v>25.8708844887946</v>
      </c>
      <c r="Q434" s="1">
        <f t="shared" si="79"/>
        <v>33.9287416889795</v>
      </c>
      <c r="R434" s="1">
        <f t="shared" si="80"/>
        <v>3.93822393822394</v>
      </c>
      <c r="S434" s="1">
        <f t="shared" si="81"/>
        <v>132.097889323255</v>
      </c>
      <c r="T434" s="1">
        <f t="shared" si="82"/>
        <v>80.2020630169927</v>
      </c>
      <c r="U434" s="1">
        <f t="shared" si="88"/>
        <v>1.4142135623731</v>
      </c>
      <c r="V434" s="1">
        <v>25.8708844887946</v>
      </c>
      <c r="W434" s="1">
        <v>33.9287416889795</v>
      </c>
      <c r="X434" s="1">
        <v>132.097889323255</v>
      </c>
      <c r="Y434" s="1">
        <v>80.2020630169927</v>
      </c>
      <c r="Z434" s="1">
        <v>1.4142135623731</v>
      </c>
      <c r="AA434" s="1">
        <v>-2.81364666747767</v>
      </c>
      <c r="AB434" s="1">
        <v>0.0073</v>
      </c>
      <c r="AC434" s="1">
        <f t="shared" si="83"/>
        <v>-2.13667713987954</v>
      </c>
      <c r="AD434" s="1">
        <f t="shared" si="84"/>
        <v>0.45828774129643</v>
      </c>
      <c r="AG434" s="1">
        <f t="shared" si="85"/>
        <v>0.107300226917808</v>
      </c>
      <c r="AH434" s="1">
        <f t="shared" si="86"/>
        <v>-0.969399359589988</v>
      </c>
      <c r="AI434" s="1">
        <f t="shared" si="87"/>
        <v>0.458328132885254</v>
      </c>
    </row>
    <row r="435" s="1" customFormat="1" spans="1:35">
      <c r="A435" s="1">
        <v>261</v>
      </c>
      <c r="B435" s="1">
        <v>107</v>
      </c>
      <c r="C435" s="1">
        <v>154</v>
      </c>
      <c r="D435" s="1">
        <v>10.4953</v>
      </c>
      <c r="E435" s="1">
        <v>3</v>
      </c>
      <c r="F435" s="1">
        <v>0.01340314094</v>
      </c>
      <c r="G435" s="1">
        <v>-1.8728</v>
      </c>
      <c r="H435" s="1">
        <v>2.950924414e-5</v>
      </c>
      <c r="I435" s="1">
        <v>-4.53</v>
      </c>
      <c r="J435" s="1" t="s">
        <v>687</v>
      </c>
      <c r="K435" s="1" t="s">
        <v>688</v>
      </c>
      <c r="L435" s="1" t="s">
        <v>310</v>
      </c>
      <c r="M435" s="1" t="s">
        <v>544</v>
      </c>
      <c r="N435" s="1">
        <f t="shared" si="76"/>
        <v>0.0022016663312055</v>
      </c>
      <c r="O435" s="1">
        <f t="shared" si="77"/>
        <v>-2.65724849894123</v>
      </c>
      <c r="P435" s="1">
        <f t="shared" si="78"/>
        <v>26.1496154568041</v>
      </c>
      <c r="Q435" s="1">
        <f t="shared" si="79"/>
        <v>33.0283097695602</v>
      </c>
      <c r="R435" s="1">
        <f t="shared" si="80"/>
        <v>3.93869731800766</v>
      </c>
      <c r="S435" s="1">
        <f t="shared" si="81"/>
        <v>128.646557678711</v>
      </c>
      <c r="T435" s="1">
        <f t="shared" si="82"/>
        <v>81.0662472241284</v>
      </c>
      <c r="U435" s="1">
        <f t="shared" si="88"/>
        <v>3.46410161513775</v>
      </c>
      <c r="V435" s="1">
        <v>26.1496154568041</v>
      </c>
      <c r="W435" s="1">
        <v>33.0283097695602</v>
      </c>
      <c r="X435" s="1">
        <v>128.646557678711</v>
      </c>
      <c r="Y435" s="1">
        <v>81.0662472241284</v>
      </c>
      <c r="Z435" s="1">
        <v>3.46410161513775</v>
      </c>
      <c r="AA435" s="1">
        <v>-2.65724849894123</v>
      </c>
      <c r="AB435" s="1">
        <v>0.0039</v>
      </c>
      <c r="AC435" s="1">
        <f t="shared" si="83"/>
        <v>-2.4089353929735</v>
      </c>
      <c r="AD435" s="1">
        <f t="shared" si="84"/>
        <v>0.0616593985953407</v>
      </c>
      <c r="AG435" s="1">
        <f t="shared" si="85"/>
        <v>0.00756647285641026</v>
      </c>
      <c r="AH435" s="1">
        <f t="shared" si="86"/>
        <v>-2.12110652155335</v>
      </c>
      <c r="AI435" s="1">
        <f t="shared" si="87"/>
        <v>0.0616561286459249</v>
      </c>
    </row>
    <row r="436" s="1" customFormat="1" spans="1:35">
      <c r="A436" s="1">
        <v>259</v>
      </c>
      <c r="B436" s="1">
        <v>104</v>
      </c>
      <c r="C436" s="1">
        <v>155</v>
      </c>
      <c r="D436" s="1">
        <v>9.0253</v>
      </c>
      <c r="E436" s="1">
        <v>0</v>
      </c>
      <c r="F436" s="1">
        <v>2.852494478</v>
      </c>
      <c r="G436" s="1">
        <v>0.4552</v>
      </c>
      <c r="H436" s="1">
        <v>0.01253970765</v>
      </c>
      <c r="I436" s="1">
        <v>-1.9017</v>
      </c>
      <c r="J436" s="1" t="s">
        <v>689</v>
      </c>
      <c r="K436" s="1" t="s">
        <v>690</v>
      </c>
      <c r="L436" s="1" t="s">
        <v>558</v>
      </c>
      <c r="M436" s="1" t="s">
        <v>640</v>
      </c>
      <c r="N436" s="1">
        <f t="shared" si="76"/>
        <v>0.00439604975459658</v>
      </c>
      <c r="O436" s="1">
        <f t="shared" si="77"/>
        <v>-2.35693740086537</v>
      </c>
      <c r="P436" s="1">
        <f t="shared" si="78"/>
        <v>25.7473950749319</v>
      </c>
      <c r="Q436" s="1">
        <f t="shared" si="79"/>
        <v>34.6180432311693</v>
      </c>
      <c r="R436" s="1">
        <f t="shared" si="80"/>
        <v>3.93822393822394</v>
      </c>
      <c r="S436" s="1">
        <f t="shared" si="81"/>
        <v>134.756445787367</v>
      </c>
      <c r="T436" s="1">
        <f t="shared" si="82"/>
        <v>79.8117830219999</v>
      </c>
      <c r="U436" s="1">
        <f t="shared" si="88"/>
        <v>0</v>
      </c>
      <c r="V436" s="1">
        <v>25.7473950749319</v>
      </c>
      <c r="W436" s="1">
        <v>34.6180432311693</v>
      </c>
      <c r="X436" s="1">
        <v>134.756445787367</v>
      </c>
      <c r="Y436" s="1">
        <v>79.8117830219999</v>
      </c>
      <c r="Z436" s="1">
        <v>0</v>
      </c>
      <c r="AA436" s="1">
        <v>-2.35693740086537</v>
      </c>
      <c r="AB436" s="1">
        <v>0.0105</v>
      </c>
      <c r="AC436" s="1">
        <f t="shared" si="83"/>
        <v>-1.97881070093006</v>
      </c>
      <c r="AD436" s="1">
        <f t="shared" si="84"/>
        <v>0.142979801203967</v>
      </c>
      <c r="AG436" s="1">
        <f t="shared" si="85"/>
        <v>1.19425787142857</v>
      </c>
      <c r="AH436" s="1">
        <f t="shared" si="86"/>
        <v>0.0770981124270074</v>
      </c>
      <c r="AI436" s="1">
        <f t="shared" si="87"/>
        <v>0.14296103738626</v>
      </c>
    </row>
    <row r="437" s="1" customFormat="1" spans="1:35">
      <c r="A437" s="1">
        <v>261</v>
      </c>
      <c r="B437" s="1">
        <v>106</v>
      </c>
      <c r="C437" s="1">
        <v>155</v>
      </c>
      <c r="D437" s="1">
        <v>9.7143</v>
      </c>
      <c r="E437" s="1">
        <v>2</v>
      </c>
      <c r="F437" s="1">
        <v>0.1864683032</v>
      </c>
      <c r="G437" s="1">
        <v>-0.7294</v>
      </c>
      <c r="H437" s="1">
        <v>0.0009498715457</v>
      </c>
      <c r="I437" s="1">
        <v>-3.0223</v>
      </c>
      <c r="J437" s="1" t="s">
        <v>691</v>
      </c>
      <c r="K437" s="1" t="s">
        <v>692</v>
      </c>
      <c r="L437" s="1" t="s">
        <v>585</v>
      </c>
      <c r="M437" s="1" t="s">
        <v>239</v>
      </c>
      <c r="N437" s="1">
        <f t="shared" si="76"/>
        <v>0.00509401077501734</v>
      </c>
      <c r="O437" s="1">
        <f t="shared" si="77"/>
        <v>-2.29294014073761</v>
      </c>
      <c r="P437" s="1">
        <f t="shared" si="78"/>
        <v>26.0271341490055</v>
      </c>
      <c r="Q437" s="1">
        <f t="shared" si="79"/>
        <v>34.0094892327785</v>
      </c>
      <c r="R437" s="1">
        <f t="shared" si="80"/>
        <v>3.93869731800766</v>
      </c>
      <c r="S437" s="1">
        <f t="shared" si="81"/>
        <v>132.444486218022</v>
      </c>
      <c r="T437" s="1">
        <f t="shared" si="82"/>
        <v>80.6792939540112</v>
      </c>
      <c r="U437" s="1">
        <f t="shared" si="88"/>
        <v>2.44948974278318</v>
      </c>
      <c r="V437" s="1">
        <v>26.0271341490055</v>
      </c>
      <c r="W437" s="1">
        <v>34.0094892327785</v>
      </c>
      <c r="X437" s="1">
        <v>132.444486218022</v>
      </c>
      <c r="Y437" s="1">
        <v>80.6792939540112</v>
      </c>
      <c r="Z437" s="1">
        <v>2.44948974278318</v>
      </c>
      <c r="AA437" s="1">
        <v>-2.29294014073761</v>
      </c>
      <c r="AB437" s="1">
        <v>0.0054</v>
      </c>
      <c r="AC437" s="1">
        <f t="shared" si="83"/>
        <v>-2.26760624017703</v>
      </c>
      <c r="AD437" s="1">
        <f t="shared" si="84"/>
        <v>0.000641806517613296</v>
      </c>
      <c r="AG437" s="1">
        <f t="shared" si="85"/>
        <v>0.175902138092593</v>
      </c>
      <c r="AH437" s="1">
        <f t="shared" si="86"/>
        <v>-0.754728881655834</v>
      </c>
      <c r="AI437" s="1">
        <f t="shared" si="87"/>
        <v>0.000641552245935234</v>
      </c>
    </row>
    <row r="438" s="1" customFormat="1" spans="1:35">
      <c r="A438" s="1">
        <v>255</v>
      </c>
      <c r="B438" s="1">
        <v>99</v>
      </c>
      <c r="C438" s="1">
        <v>156</v>
      </c>
      <c r="D438" s="1">
        <v>6.4003</v>
      </c>
      <c r="E438" s="1">
        <v>0</v>
      </c>
      <c r="F438" s="1">
        <v>42770148</v>
      </c>
      <c r="G438" s="1">
        <v>7.6311</v>
      </c>
      <c r="H438" s="1">
        <v>1997586.524</v>
      </c>
      <c r="I438" s="1">
        <v>6.3005</v>
      </c>
      <c r="J438" s="1" t="s">
        <v>693</v>
      </c>
      <c r="K438" s="1" t="s">
        <v>694</v>
      </c>
      <c r="L438" s="1" t="s">
        <v>640</v>
      </c>
      <c r="M438" s="1" t="s">
        <v>558</v>
      </c>
      <c r="N438" s="1">
        <f t="shared" si="76"/>
        <v>0.0467051580929764</v>
      </c>
      <c r="O438" s="1">
        <f t="shared" si="77"/>
        <v>-1.33063515353211</v>
      </c>
      <c r="P438" s="1">
        <f t="shared" si="78"/>
        <v>25.0557627070723</v>
      </c>
      <c r="Q438" s="1">
        <f t="shared" si="79"/>
        <v>39.1322688927793</v>
      </c>
      <c r="R438" s="1">
        <f t="shared" si="80"/>
        <v>3.93725490196078</v>
      </c>
      <c r="S438" s="1">
        <f t="shared" si="81"/>
        <v>152.159240066069</v>
      </c>
      <c r="T438" s="1">
        <f t="shared" si="82"/>
        <v>77.6577049125499</v>
      </c>
      <c r="U438" s="1">
        <f t="shared" si="88"/>
        <v>0</v>
      </c>
      <c r="V438" s="1">
        <v>25.0557627070723</v>
      </c>
      <c r="W438" s="1">
        <v>39.1322688927793</v>
      </c>
      <c r="X438" s="1">
        <v>152.159240066069</v>
      </c>
      <c r="Y438" s="1">
        <v>77.6577049125499</v>
      </c>
      <c r="Z438" s="1">
        <v>0</v>
      </c>
      <c r="AA438" s="1">
        <v>-1.33063515353211</v>
      </c>
      <c r="AB438" s="1">
        <v>0.0193</v>
      </c>
      <c r="AC438" s="1">
        <f t="shared" si="83"/>
        <v>-1.71444269099223</v>
      </c>
      <c r="AD438" s="1">
        <f t="shared" si="84"/>
        <v>0.147308225811199</v>
      </c>
      <c r="AG438" s="1">
        <f t="shared" si="85"/>
        <v>103501892.435233</v>
      </c>
      <c r="AH438" s="1">
        <f t="shared" si="86"/>
        <v>8.01494829053367</v>
      </c>
      <c r="AI438" s="1">
        <f t="shared" si="87"/>
        <v>0.147339510145617</v>
      </c>
    </row>
    <row r="439" s="1" customFormat="1" spans="1:35">
      <c r="A439" s="1">
        <v>259</v>
      </c>
      <c r="B439" s="1">
        <v>103</v>
      </c>
      <c r="C439" s="1">
        <v>156</v>
      </c>
      <c r="D439" s="1">
        <v>8.5753</v>
      </c>
      <c r="E439" s="1">
        <v>0</v>
      </c>
      <c r="F439" s="1">
        <v>7.928388596</v>
      </c>
      <c r="G439" s="1">
        <v>0.8992</v>
      </c>
      <c r="H439" s="1">
        <v>0.146407104</v>
      </c>
      <c r="I439" s="1">
        <v>-0.8344</v>
      </c>
      <c r="J439" s="1" t="s">
        <v>695</v>
      </c>
      <c r="K439" s="1" t="s">
        <v>696</v>
      </c>
      <c r="L439" s="1" t="s">
        <v>697</v>
      </c>
      <c r="M439" s="1" t="s">
        <v>697</v>
      </c>
      <c r="N439" s="1">
        <f t="shared" si="76"/>
        <v>0.0184661866944646</v>
      </c>
      <c r="O439" s="1">
        <f t="shared" si="77"/>
        <v>-1.73362277800501</v>
      </c>
      <c r="P439" s="1">
        <f t="shared" si="78"/>
        <v>25.6233105210216</v>
      </c>
      <c r="Q439" s="1">
        <f t="shared" si="79"/>
        <v>35.1732552330489</v>
      </c>
      <c r="R439" s="1">
        <f t="shared" si="80"/>
        <v>3.93822393822394</v>
      </c>
      <c r="S439" s="1">
        <f t="shared" si="81"/>
        <v>136.891635455378</v>
      </c>
      <c r="T439" s="1">
        <f t="shared" si="82"/>
        <v>79.4195851545442</v>
      </c>
      <c r="U439" s="1">
        <f t="shared" si="88"/>
        <v>0</v>
      </c>
      <c r="V439" s="1">
        <v>25.6233105210216</v>
      </c>
      <c r="W439" s="1">
        <v>35.1732552330489</v>
      </c>
      <c r="X439" s="1">
        <v>136.891635455378</v>
      </c>
      <c r="Y439" s="1">
        <v>79.4195851545442</v>
      </c>
      <c r="Z439" s="1">
        <v>0</v>
      </c>
      <c r="AA439" s="1">
        <v>-1.73362277800501</v>
      </c>
      <c r="AB439" s="1">
        <v>0.0112</v>
      </c>
      <c r="AC439" s="1">
        <f t="shared" si="83"/>
        <v>-1.95078197732982</v>
      </c>
      <c r="AD439" s="1">
        <f t="shared" si="84"/>
        <v>0.0471581178513918</v>
      </c>
      <c r="AG439" s="1">
        <f t="shared" si="85"/>
        <v>13.0720628571429</v>
      </c>
      <c r="AH439" s="1">
        <f t="shared" si="86"/>
        <v>1.11634412750265</v>
      </c>
      <c r="AI439" s="1">
        <f t="shared" si="87"/>
        <v>0.0471515721088872</v>
      </c>
    </row>
    <row r="440" s="1" customFormat="1" spans="1:35">
      <c r="A440" s="1">
        <v>257</v>
      </c>
      <c r="B440" s="1">
        <v>100</v>
      </c>
      <c r="C440" s="1">
        <v>157</v>
      </c>
      <c r="D440" s="1">
        <v>6.8633</v>
      </c>
      <c r="E440" s="1">
        <v>2</v>
      </c>
      <c r="F440" s="1">
        <v>8683200</v>
      </c>
      <c r="G440" s="1">
        <v>6.9387</v>
      </c>
      <c r="H440" s="1">
        <v>63980.76185</v>
      </c>
      <c r="I440" s="1">
        <v>4.806</v>
      </c>
      <c r="J440" s="1" t="s">
        <v>698</v>
      </c>
      <c r="K440" s="1" t="s">
        <v>699</v>
      </c>
      <c r="L440" s="1" t="s">
        <v>544</v>
      </c>
      <c r="M440" s="1" t="s">
        <v>640</v>
      </c>
      <c r="N440" s="1">
        <f t="shared" si="76"/>
        <v>0.0073683390743044</v>
      </c>
      <c r="O440" s="1">
        <f t="shared" si="77"/>
        <v>-2.13263039710124</v>
      </c>
      <c r="P440" s="1">
        <f t="shared" si="78"/>
        <v>25.2147995822576</v>
      </c>
      <c r="Q440" s="1">
        <f t="shared" si="79"/>
        <v>38.1709974491176</v>
      </c>
      <c r="R440" s="1">
        <f t="shared" si="80"/>
        <v>3.93774319066148</v>
      </c>
      <c r="S440" s="1">
        <f t="shared" si="81"/>
        <v>148.461305295839</v>
      </c>
      <c r="T440" s="1">
        <f t="shared" si="82"/>
        <v>78.1443782679155</v>
      </c>
      <c r="U440" s="1">
        <f t="shared" si="88"/>
        <v>2.44948974278318</v>
      </c>
      <c r="V440" s="1">
        <v>25.2147995822576</v>
      </c>
      <c r="W440" s="1">
        <v>38.1709974491176</v>
      </c>
      <c r="X440" s="1">
        <v>148.461305295839</v>
      </c>
      <c r="Y440" s="1">
        <v>78.1443782679155</v>
      </c>
      <c r="Z440" s="1">
        <v>2.44948974278318</v>
      </c>
      <c r="AA440" s="1">
        <v>-2.13263039710124</v>
      </c>
      <c r="AB440" s="1">
        <v>0.0097</v>
      </c>
      <c r="AC440" s="1">
        <f t="shared" si="83"/>
        <v>-2.01322826573376</v>
      </c>
      <c r="AD440" s="1">
        <f t="shared" si="84"/>
        <v>0.0142568689750981</v>
      </c>
      <c r="AG440" s="1">
        <f t="shared" si="85"/>
        <v>6595954.82989691</v>
      </c>
      <c r="AH440" s="1">
        <f t="shared" si="86"/>
        <v>6.81927767286792</v>
      </c>
      <c r="AI440" s="1">
        <f t="shared" si="87"/>
        <v>0.0142616922176417</v>
      </c>
    </row>
    <row r="441" s="1" customFormat="1" spans="1:35">
      <c r="A441" s="1">
        <v>259</v>
      </c>
      <c r="B441" s="1">
        <v>102</v>
      </c>
      <c r="C441" s="1">
        <v>157</v>
      </c>
      <c r="D441" s="1">
        <v>7.8543</v>
      </c>
      <c r="E441" s="1">
        <v>2</v>
      </c>
      <c r="F441" s="1">
        <v>4615.384766</v>
      </c>
      <c r="G441" s="1">
        <v>3.6642</v>
      </c>
      <c r="H441" s="1">
        <v>36.08902416</v>
      </c>
      <c r="I441" s="1">
        <v>1.5574</v>
      </c>
      <c r="J441" s="1" t="s">
        <v>700</v>
      </c>
      <c r="K441" s="1" t="s">
        <v>701</v>
      </c>
      <c r="L441" s="1" t="s">
        <v>544</v>
      </c>
      <c r="M441" s="1" t="s">
        <v>581</v>
      </c>
      <c r="N441" s="1">
        <f t="shared" si="76"/>
        <v>0.00781928831283056</v>
      </c>
      <c r="O441" s="1">
        <f t="shared" si="77"/>
        <v>-2.106832773267</v>
      </c>
      <c r="P441" s="1">
        <f t="shared" si="78"/>
        <v>25.4986221386327</v>
      </c>
      <c r="Q441" s="1">
        <f t="shared" si="79"/>
        <v>36.3953943220303</v>
      </c>
      <c r="R441" s="1">
        <f t="shared" si="80"/>
        <v>3.93822393822394</v>
      </c>
      <c r="S441" s="1">
        <f t="shared" si="81"/>
        <v>141.620608733936</v>
      </c>
      <c r="T441" s="1">
        <f t="shared" si="82"/>
        <v>79.0254408598206</v>
      </c>
      <c r="U441" s="1">
        <f t="shared" si="88"/>
        <v>2.44948974278318</v>
      </c>
      <c r="V441" s="1">
        <v>25.4986221386327</v>
      </c>
      <c r="W441" s="1">
        <v>36.3953943220303</v>
      </c>
      <c r="X441" s="1">
        <v>141.620608733936</v>
      </c>
      <c r="Y441" s="1">
        <v>79.0254408598206</v>
      </c>
      <c r="Z441" s="1">
        <v>2.44948974278318</v>
      </c>
      <c r="AA441" s="1">
        <v>-2.106832773267</v>
      </c>
      <c r="AB441" s="1">
        <v>0.0075</v>
      </c>
      <c r="AC441" s="1">
        <f t="shared" si="83"/>
        <v>-2.1249387366083</v>
      </c>
      <c r="AD441" s="1">
        <f t="shared" si="84"/>
        <v>0.000327825908516495</v>
      </c>
      <c r="AG441" s="1">
        <f t="shared" si="85"/>
        <v>4811.869888</v>
      </c>
      <c r="AH441" s="1">
        <f t="shared" si="86"/>
        <v>3.68231387559059</v>
      </c>
      <c r="AI441" s="1">
        <f t="shared" si="87"/>
        <v>0.000328112488911206</v>
      </c>
    </row>
    <row r="442" s="1" customFormat="1" spans="1:35">
      <c r="A442" s="1">
        <v>261</v>
      </c>
      <c r="B442" s="1">
        <v>104</v>
      </c>
      <c r="C442" s="1">
        <v>157</v>
      </c>
      <c r="D442" s="1">
        <v>8.6483</v>
      </c>
      <c r="E442" s="1">
        <v>0</v>
      </c>
      <c r="F442" s="1">
        <v>7.9710145</v>
      </c>
      <c r="G442" s="1">
        <v>0.9015</v>
      </c>
      <c r="H442" s="1">
        <v>0.1887338682</v>
      </c>
      <c r="I442" s="1">
        <v>-0.7242</v>
      </c>
      <c r="J442" s="1" t="s">
        <v>702</v>
      </c>
      <c r="K442" s="1" t="s">
        <v>703</v>
      </c>
      <c r="L442" s="1" t="s">
        <v>599</v>
      </c>
      <c r="M442" s="1" t="s">
        <v>585</v>
      </c>
      <c r="N442" s="1">
        <f t="shared" si="76"/>
        <v>0.0236775216253841</v>
      </c>
      <c r="O442" s="1">
        <f t="shared" si="77"/>
        <v>-1.62566375806185</v>
      </c>
      <c r="P442" s="1">
        <f t="shared" si="78"/>
        <v>25.7804258877453</v>
      </c>
      <c r="Q442" s="1">
        <f t="shared" si="79"/>
        <v>35.3645361463279</v>
      </c>
      <c r="R442" s="1">
        <f t="shared" si="80"/>
        <v>3.93869731800766</v>
      </c>
      <c r="S442" s="1">
        <f t="shared" si="81"/>
        <v>137.670565989666</v>
      </c>
      <c r="T442" s="1">
        <f t="shared" si="82"/>
        <v>79.8997655863036</v>
      </c>
      <c r="U442" s="1">
        <f t="shared" si="88"/>
        <v>0</v>
      </c>
      <c r="V442" s="1">
        <v>25.7804258877453</v>
      </c>
      <c r="W442" s="1">
        <v>35.3645361463279</v>
      </c>
      <c r="X442" s="1">
        <v>137.670565989666</v>
      </c>
      <c r="Y442" s="1">
        <v>79.8997655863036</v>
      </c>
      <c r="Z442" s="1">
        <v>0</v>
      </c>
      <c r="AA442" s="1">
        <v>-1.62566375806185</v>
      </c>
      <c r="AB442" s="1">
        <v>0.0104</v>
      </c>
      <c r="AC442" s="1">
        <f t="shared" si="83"/>
        <v>-1.98296666070122</v>
      </c>
      <c r="AD442" s="1">
        <f t="shared" si="84"/>
        <v>0.127665364234519</v>
      </c>
      <c r="AG442" s="1">
        <f t="shared" si="85"/>
        <v>18.1474873269231</v>
      </c>
      <c r="AH442" s="1">
        <f t="shared" si="86"/>
        <v>1.25881650179118</v>
      </c>
      <c r="AI442" s="1">
        <f t="shared" si="87"/>
        <v>0.127675082452283</v>
      </c>
    </row>
    <row r="443" s="1" customFormat="1" spans="1:35">
      <c r="A443" s="1">
        <v>263</v>
      </c>
      <c r="B443" s="1">
        <v>106</v>
      </c>
      <c r="C443" s="1">
        <v>157</v>
      </c>
      <c r="D443" s="1">
        <v>9.4053</v>
      </c>
      <c r="E443" s="1">
        <v>0</v>
      </c>
      <c r="F443" s="1">
        <v>1.070615053</v>
      </c>
      <c r="G443" s="1">
        <v>0.0296</v>
      </c>
      <c r="H443" s="1">
        <v>0.003857328644</v>
      </c>
      <c r="I443" s="1">
        <v>-2.4137</v>
      </c>
      <c r="J443" s="1" t="s">
        <v>704</v>
      </c>
      <c r="K443" s="1" t="s">
        <v>689</v>
      </c>
      <c r="L443" s="1" t="s">
        <v>558</v>
      </c>
      <c r="M443" s="1" t="s">
        <v>558</v>
      </c>
      <c r="N443" s="1">
        <f t="shared" si="76"/>
        <v>0.00360290903176756</v>
      </c>
      <c r="O443" s="1">
        <f t="shared" si="77"/>
        <v>-2.44334670304538</v>
      </c>
      <c r="P443" s="1">
        <f t="shared" si="78"/>
        <v>26.0602687856758</v>
      </c>
      <c r="Q443" s="1">
        <f t="shared" si="79"/>
        <v>34.5636452385652</v>
      </c>
      <c r="R443" s="1">
        <f t="shared" si="80"/>
        <v>3.93916349809886</v>
      </c>
      <c r="S443" s="1">
        <f t="shared" si="81"/>
        <v>134.610523133261</v>
      </c>
      <c r="T443" s="1">
        <f t="shared" si="82"/>
        <v>80.7675495203465</v>
      </c>
      <c r="U443" s="1">
        <f t="shared" si="88"/>
        <v>0</v>
      </c>
      <c r="V443" s="1">
        <v>26.0602687856758</v>
      </c>
      <c r="W443" s="1">
        <v>34.5636452385652</v>
      </c>
      <c r="X443" s="1">
        <v>134.610523133261</v>
      </c>
      <c r="Y443" s="1">
        <v>80.7675495203465</v>
      </c>
      <c r="Z443" s="1">
        <v>0</v>
      </c>
      <c r="AA443" s="1">
        <v>-2.44334670304538</v>
      </c>
      <c r="AB443" s="1">
        <v>0.0087</v>
      </c>
      <c r="AC443" s="1">
        <f t="shared" si="83"/>
        <v>-2.06048074738138</v>
      </c>
      <c r="AD443" s="1">
        <f t="shared" si="84"/>
        <v>0.146586340006507</v>
      </c>
      <c r="AG443" s="1">
        <f t="shared" si="85"/>
        <v>0.443371108505747</v>
      </c>
      <c r="AH443" s="1">
        <f t="shared" si="86"/>
        <v>-0.353232610331441</v>
      </c>
      <c r="AI443" s="1">
        <f t="shared" si="87"/>
        <v>0.146560807533185</v>
      </c>
    </row>
    <row r="444" s="1" customFormat="1" spans="1:35">
      <c r="A444" s="1">
        <v>265</v>
      </c>
      <c r="B444" s="1">
        <v>108</v>
      </c>
      <c r="C444" s="1">
        <v>157</v>
      </c>
      <c r="D444" s="1">
        <v>10.4703</v>
      </c>
      <c r="E444" s="1">
        <v>0</v>
      </c>
      <c r="F444" s="1">
        <v>0.001960000023</v>
      </c>
      <c r="G444" s="1">
        <v>-2.7077</v>
      </c>
      <c r="H444" s="1">
        <v>2.002986488e-5</v>
      </c>
      <c r="I444" s="1">
        <v>-4.6983</v>
      </c>
      <c r="J444" s="1" t="s">
        <v>705</v>
      </c>
      <c r="K444" s="1" t="s">
        <v>691</v>
      </c>
      <c r="L444" s="1" t="s">
        <v>599</v>
      </c>
      <c r="M444" s="1" t="s">
        <v>585</v>
      </c>
      <c r="N444" s="1">
        <f t="shared" si="76"/>
        <v>0.010219318696406</v>
      </c>
      <c r="O444" s="1">
        <f t="shared" si="77"/>
        <v>-1.99057805686807</v>
      </c>
      <c r="P444" s="1">
        <f t="shared" si="78"/>
        <v>26.3382059974619</v>
      </c>
      <c r="Q444" s="1">
        <f t="shared" si="79"/>
        <v>33.3767612959617</v>
      </c>
      <c r="R444" s="1">
        <f t="shared" si="80"/>
        <v>3.93962264150943</v>
      </c>
      <c r="S444" s="1">
        <f t="shared" si="81"/>
        <v>130.04199113323</v>
      </c>
      <c r="T444" s="1">
        <f t="shared" si="82"/>
        <v>81.6289801181109</v>
      </c>
      <c r="U444" s="1">
        <f t="shared" si="88"/>
        <v>0</v>
      </c>
      <c r="V444" s="1">
        <v>26.3382059974619</v>
      </c>
      <c r="W444" s="1">
        <v>33.3767612959617</v>
      </c>
      <c r="X444" s="1">
        <v>130.04199113323</v>
      </c>
      <c r="Y444" s="1">
        <v>81.6289801181109</v>
      </c>
      <c r="Z444" s="1">
        <v>0</v>
      </c>
      <c r="AA444" s="1">
        <v>-1.99057805686807</v>
      </c>
      <c r="AB444" s="1">
        <v>0.0071</v>
      </c>
      <c r="AC444" s="1">
        <f t="shared" si="83"/>
        <v>-2.14874165128092</v>
      </c>
      <c r="AD444" s="1">
        <f t="shared" si="84"/>
        <v>0.025015722597594</v>
      </c>
      <c r="AG444" s="1">
        <f t="shared" si="85"/>
        <v>0.00282110772957746</v>
      </c>
      <c r="AH444" s="1">
        <f t="shared" si="86"/>
        <v>-2.54958032913435</v>
      </c>
      <c r="AI444" s="1">
        <f t="shared" si="87"/>
        <v>0.0250018303146609</v>
      </c>
    </row>
    <row r="445" s="1" customFormat="1" spans="1:35">
      <c r="A445" s="1">
        <v>267</v>
      </c>
      <c r="B445" s="1">
        <v>110</v>
      </c>
      <c r="C445" s="1">
        <v>157</v>
      </c>
      <c r="D445" s="1">
        <v>11.7753</v>
      </c>
      <c r="E445" s="1">
        <v>0</v>
      </c>
      <c r="F445" s="1">
        <v>9.999999747e-6</v>
      </c>
      <c r="G445" s="1">
        <v>-5</v>
      </c>
      <c r="H445" s="1">
        <v>7.973458651e-8</v>
      </c>
      <c r="I445" s="1">
        <v>-7.0984</v>
      </c>
      <c r="J445" s="1" t="s">
        <v>706</v>
      </c>
      <c r="K445" s="1" t="s">
        <v>707</v>
      </c>
      <c r="L445" s="1" t="s">
        <v>599</v>
      </c>
      <c r="M445" s="1" t="s">
        <v>599</v>
      </c>
      <c r="N445" s="1">
        <f t="shared" si="76"/>
        <v>0.00797345885272851</v>
      </c>
      <c r="O445" s="1">
        <f t="shared" si="77"/>
        <v>-2.09835324262006</v>
      </c>
      <c r="P445" s="1">
        <f t="shared" si="78"/>
        <v>26.6142900810876</v>
      </c>
      <c r="Q445" s="1">
        <f t="shared" si="79"/>
        <v>32.0558055429989</v>
      </c>
      <c r="R445" s="1">
        <f t="shared" si="80"/>
        <v>3.94007490636704</v>
      </c>
      <c r="S445" s="1">
        <f t="shared" si="81"/>
        <v>124.945321860796</v>
      </c>
      <c r="T445" s="1">
        <f t="shared" si="82"/>
        <v>82.4842358619956</v>
      </c>
      <c r="U445" s="1">
        <f t="shared" si="88"/>
        <v>0</v>
      </c>
      <c r="V445" s="1">
        <v>26.6142900810876</v>
      </c>
      <c r="W445" s="1">
        <v>32.0558055429989</v>
      </c>
      <c r="X445" s="1">
        <v>124.945321860796</v>
      </c>
      <c r="Y445" s="1">
        <v>82.4842358619956</v>
      </c>
      <c r="Z445" s="1">
        <v>0</v>
      </c>
      <c r="AA445" s="1">
        <v>-2.09835324262006</v>
      </c>
      <c r="AB445" s="1">
        <v>0.0057</v>
      </c>
      <c r="AC445" s="1">
        <f t="shared" si="83"/>
        <v>-2.24412514432751</v>
      </c>
      <c r="AD445" s="1">
        <f t="shared" si="84"/>
        <v>0.0212494473274061</v>
      </c>
      <c r="AG445" s="1">
        <f t="shared" si="85"/>
        <v>1.39885239491228e-5</v>
      </c>
      <c r="AH445" s="1">
        <f t="shared" si="86"/>
        <v>-4.8542281092802</v>
      </c>
      <c r="AI445" s="1">
        <f t="shared" si="87"/>
        <v>0.0212494441240251</v>
      </c>
    </row>
    <row r="446" s="1" customFormat="1" spans="1:35">
      <c r="A446" s="1">
        <v>263</v>
      </c>
      <c r="B446" s="1">
        <v>104</v>
      </c>
      <c r="C446" s="1">
        <v>159</v>
      </c>
      <c r="D446" s="1">
        <v>8.2563</v>
      </c>
      <c r="E446" s="1">
        <v>4</v>
      </c>
      <c r="F446" s="1">
        <v>2200</v>
      </c>
      <c r="G446" s="1">
        <v>3.3424</v>
      </c>
      <c r="H446" s="1">
        <v>23.06818751</v>
      </c>
      <c r="I446" s="1">
        <v>1.363</v>
      </c>
      <c r="J446" s="1" t="s">
        <v>708</v>
      </c>
      <c r="K446" s="1" t="s">
        <v>700</v>
      </c>
      <c r="L446" s="1" t="s">
        <v>599</v>
      </c>
      <c r="M446" s="1" t="s">
        <v>544</v>
      </c>
      <c r="N446" s="1">
        <f t="shared" si="76"/>
        <v>0.0104855397772727</v>
      </c>
      <c r="O446" s="1">
        <f t="shared" si="77"/>
        <v>-1.97940920790183</v>
      </c>
      <c r="P446" s="1">
        <f t="shared" si="78"/>
        <v>25.8132464449418</v>
      </c>
      <c r="Q446" s="1">
        <f t="shared" si="79"/>
        <v>36.1943354207337</v>
      </c>
      <c r="R446" s="1">
        <f t="shared" si="80"/>
        <v>3.93916349809886</v>
      </c>
      <c r="S446" s="1">
        <f t="shared" si="81"/>
        <v>140.909228916362</v>
      </c>
      <c r="T446" s="1">
        <f t="shared" si="82"/>
        <v>79.9871684218551</v>
      </c>
      <c r="U446" s="1">
        <f t="shared" si="88"/>
        <v>4.47213595499958</v>
      </c>
      <c r="V446" s="1">
        <v>25.8132464449418</v>
      </c>
      <c r="W446" s="1">
        <v>36.1943354207337</v>
      </c>
      <c r="X446" s="1">
        <v>140.909228916362</v>
      </c>
      <c r="Y446" s="1">
        <v>79.9871684218551</v>
      </c>
      <c r="Z446" s="1">
        <v>4.47213595499958</v>
      </c>
      <c r="AA446" s="1">
        <v>-1.97940920790183</v>
      </c>
      <c r="AB446" s="1">
        <v>0.0041</v>
      </c>
      <c r="AC446" s="1">
        <f t="shared" si="83"/>
        <v>-2.38721614328026</v>
      </c>
      <c r="AD446" s="1">
        <f t="shared" si="84"/>
        <v>0.166306496542751</v>
      </c>
      <c r="AG446" s="1">
        <f t="shared" si="85"/>
        <v>5626.38719756098</v>
      </c>
      <c r="AH446" s="1">
        <f t="shared" si="86"/>
        <v>3.75022961620064</v>
      </c>
      <c r="AI446" s="1">
        <f t="shared" si="87"/>
        <v>0.166324995850366</v>
      </c>
    </row>
    <row r="447" s="1" customFormat="1" spans="1:35">
      <c r="A447" s="1">
        <v>269</v>
      </c>
      <c r="B447" s="1">
        <v>110</v>
      </c>
      <c r="C447" s="1">
        <v>159</v>
      </c>
      <c r="D447" s="1">
        <v>11.2753</v>
      </c>
      <c r="E447" s="1">
        <v>0</v>
      </c>
      <c r="F447" s="1">
        <v>0.0002300000051</v>
      </c>
      <c r="G447" s="1">
        <v>-3.6383</v>
      </c>
      <c r="H447" s="1">
        <v>9.1357135e-7</v>
      </c>
      <c r="I447" s="1">
        <v>-6.0393</v>
      </c>
      <c r="J447" s="1" t="s">
        <v>709</v>
      </c>
      <c r="K447" s="1" t="s">
        <v>710</v>
      </c>
      <c r="L447" s="1" t="s">
        <v>526</v>
      </c>
      <c r="M447" s="1" t="s">
        <v>526</v>
      </c>
      <c r="N447" s="1">
        <f t="shared" si="76"/>
        <v>0.00397204925975021</v>
      </c>
      <c r="O447" s="1">
        <f t="shared" si="77"/>
        <v>-2.40098537419855</v>
      </c>
      <c r="P447" s="1">
        <f t="shared" si="78"/>
        <v>26.647413180331</v>
      </c>
      <c r="Q447" s="1">
        <f t="shared" si="79"/>
        <v>32.7588488508857</v>
      </c>
      <c r="R447" s="1">
        <f t="shared" si="80"/>
        <v>3.94052044609665</v>
      </c>
      <c r="S447" s="1">
        <f t="shared" si="81"/>
        <v>127.692823731225</v>
      </c>
      <c r="T447" s="1">
        <f t="shared" si="82"/>
        <v>82.572434498825</v>
      </c>
      <c r="U447" s="1">
        <f t="shared" si="88"/>
        <v>0</v>
      </c>
      <c r="V447" s="1">
        <v>26.647413180331</v>
      </c>
      <c r="W447" s="1">
        <v>32.7588488508857</v>
      </c>
      <c r="X447" s="1">
        <v>127.692823731225</v>
      </c>
      <c r="Y447" s="1">
        <v>82.572434498825</v>
      </c>
      <c r="Z447" s="1">
        <v>0</v>
      </c>
      <c r="AA447" s="1">
        <v>-2.40098537419855</v>
      </c>
      <c r="AB447" s="1">
        <v>0.0056</v>
      </c>
      <c r="AC447" s="1">
        <f t="shared" si="83"/>
        <v>-2.2518119729938</v>
      </c>
      <c r="AD447" s="1">
        <f t="shared" si="84"/>
        <v>0.0222527036269933</v>
      </c>
      <c r="AG447" s="1">
        <f t="shared" si="85"/>
        <v>0.000163137741071429</v>
      </c>
      <c r="AH447" s="1">
        <f t="shared" si="86"/>
        <v>-3.78744555555715</v>
      </c>
      <c r="AI447" s="1">
        <f t="shared" si="87"/>
        <v>0.0222443967424506</v>
      </c>
    </row>
    <row r="448" s="1" customFormat="1" spans="1:35">
      <c r="A448" s="1">
        <v>269</v>
      </c>
      <c r="B448" s="1">
        <v>108</v>
      </c>
      <c r="C448" s="1">
        <v>161</v>
      </c>
      <c r="D448" s="1">
        <v>9.3453</v>
      </c>
      <c r="E448" s="1">
        <v>0</v>
      </c>
      <c r="F448" s="1">
        <v>16</v>
      </c>
      <c r="G448" s="1">
        <v>1.2041</v>
      </c>
      <c r="H448" s="1">
        <v>0.02422168962</v>
      </c>
      <c r="I448" s="1">
        <v>-1.6158</v>
      </c>
      <c r="J448" s="1" t="s">
        <v>711</v>
      </c>
      <c r="K448" s="1" t="s">
        <v>712</v>
      </c>
      <c r="L448" s="1" t="s">
        <v>526</v>
      </c>
      <c r="M448" s="1" t="s">
        <v>526</v>
      </c>
      <c r="N448" s="1">
        <f t="shared" si="76"/>
        <v>0.00151385560125</v>
      </c>
      <c r="O448" s="1">
        <f t="shared" si="77"/>
        <v>-2.81991554793442</v>
      </c>
      <c r="P448" s="1">
        <f t="shared" si="78"/>
        <v>26.4040527113055</v>
      </c>
      <c r="Q448" s="1">
        <f t="shared" si="79"/>
        <v>35.328657280343</v>
      </c>
      <c r="R448" s="1">
        <f t="shared" si="80"/>
        <v>3.94052044609665</v>
      </c>
      <c r="S448" s="1">
        <f t="shared" si="81"/>
        <v>137.662619680057</v>
      </c>
      <c r="T448" s="1">
        <f t="shared" si="82"/>
        <v>81.8043021338036</v>
      </c>
      <c r="U448" s="1">
        <f t="shared" si="88"/>
        <v>0</v>
      </c>
      <c r="V448" s="1">
        <v>26.4040527113055</v>
      </c>
      <c r="W448" s="1">
        <v>35.328657280343</v>
      </c>
      <c r="X448" s="1">
        <v>137.662619680057</v>
      </c>
      <c r="Y448" s="1">
        <v>81.8043021338036</v>
      </c>
      <c r="Z448" s="1">
        <v>0</v>
      </c>
      <c r="AA448" s="1">
        <v>-2.81991554793442</v>
      </c>
      <c r="AB448" s="1">
        <v>0.0072</v>
      </c>
      <c r="AC448" s="1">
        <f t="shared" si="83"/>
        <v>-2.14266750356873</v>
      </c>
      <c r="AD448" s="1">
        <f t="shared" si="84"/>
        <v>0.45866491359715</v>
      </c>
      <c r="AG448" s="1">
        <f t="shared" si="85"/>
        <v>3.36412355833333</v>
      </c>
      <c r="AH448" s="1">
        <f t="shared" si="86"/>
        <v>0.526871938290237</v>
      </c>
      <c r="AI448" s="1">
        <f t="shared" si="87"/>
        <v>0.458637847567162</v>
      </c>
    </row>
    <row r="449" s="1" customFormat="1" spans="1:35">
      <c r="A449" s="1">
        <v>271</v>
      </c>
      <c r="B449" s="1">
        <v>110</v>
      </c>
      <c r="C449" s="1">
        <v>161</v>
      </c>
      <c r="D449" s="1">
        <v>10.8753</v>
      </c>
      <c r="E449" s="1">
        <v>5</v>
      </c>
      <c r="F449" s="1">
        <v>0.09000000358</v>
      </c>
      <c r="G449" s="1">
        <v>-1.0458</v>
      </c>
      <c r="H449" s="1">
        <v>9.734116656e-5</v>
      </c>
      <c r="I449" s="1">
        <v>-4.0117</v>
      </c>
      <c r="J449" s="1" t="s">
        <v>713</v>
      </c>
      <c r="K449" s="1" t="s">
        <v>714</v>
      </c>
      <c r="L449" s="1" t="s">
        <v>715</v>
      </c>
      <c r="M449" s="1" t="s">
        <v>569</v>
      </c>
      <c r="N449" s="1">
        <f t="shared" si="76"/>
        <v>0.00108156847431094</v>
      </c>
      <c r="O449" s="1">
        <f t="shared" si="77"/>
        <v>-2.96594598008618</v>
      </c>
      <c r="P449" s="1">
        <f t="shared" si="78"/>
        <v>26.6803316876991</v>
      </c>
      <c r="Q449" s="1">
        <f t="shared" si="79"/>
        <v>33.3558538399021</v>
      </c>
      <c r="R449" s="1">
        <f t="shared" si="80"/>
        <v>3.9409594095941</v>
      </c>
      <c r="S449" s="1">
        <f t="shared" si="81"/>
        <v>130.027169608057</v>
      </c>
      <c r="T449" s="1">
        <f t="shared" si="82"/>
        <v>82.6600702794145</v>
      </c>
      <c r="U449" s="1">
        <f t="shared" si="88"/>
        <v>5.47722557505166</v>
      </c>
      <c r="V449" s="1">
        <v>26.6803316876991</v>
      </c>
      <c r="W449" s="1">
        <v>33.3558538399021</v>
      </c>
      <c r="X449" s="1">
        <v>130.027169608057</v>
      </c>
      <c r="Y449" s="1">
        <v>82.6600702794145</v>
      </c>
      <c r="Z449" s="1">
        <v>5.47722557505166</v>
      </c>
      <c r="AA449" s="1">
        <v>-2.96594598008618</v>
      </c>
      <c r="AB449" s="1">
        <v>0.0017</v>
      </c>
      <c r="AC449" s="1">
        <f t="shared" si="83"/>
        <v>-2.76955107862173</v>
      </c>
      <c r="AD449" s="1">
        <f t="shared" si="84"/>
        <v>0.0385709573212326</v>
      </c>
      <c r="AG449" s="1">
        <f t="shared" si="85"/>
        <v>0.0572595097411765</v>
      </c>
      <c r="AH449" s="1">
        <f t="shared" si="86"/>
        <v>-1.24215237474986</v>
      </c>
      <c r="AI449" s="1">
        <f t="shared" si="87"/>
        <v>0.0385542550699092</v>
      </c>
    </row>
    <row r="450" s="1" customFormat="1" spans="1:35">
      <c r="A450" s="1">
        <v>271</v>
      </c>
      <c r="B450" s="1">
        <v>110</v>
      </c>
      <c r="C450" s="1">
        <v>161</v>
      </c>
      <c r="D450" s="1">
        <v>10.9453</v>
      </c>
      <c r="E450" s="1">
        <v>2</v>
      </c>
      <c r="F450" s="1">
        <v>0.001700000023</v>
      </c>
      <c r="G450" s="1">
        <v>-2.7696</v>
      </c>
      <c r="H450" s="1">
        <v>8.276474974e-6</v>
      </c>
      <c r="I450" s="1">
        <v>-5.0822</v>
      </c>
      <c r="J450" s="1" t="s">
        <v>716</v>
      </c>
      <c r="K450" s="1" t="s">
        <v>714</v>
      </c>
      <c r="L450" s="1" t="s">
        <v>526</v>
      </c>
      <c r="M450" s="1" t="s">
        <v>569</v>
      </c>
      <c r="N450" s="1">
        <f t="shared" ref="N450:N513" si="89">H450/F450</f>
        <v>0.0048685146247201</v>
      </c>
      <c r="O450" s="1">
        <f t="shared" ref="O450:O513" si="90">LOG(N450)</f>
        <v>-2.31260352106166</v>
      </c>
      <c r="P450" s="1">
        <f t="shared" ref="P450:P513" si="91">A450^(1/6)*SQRT(B450)</f>
        <v>26.6803316876991</v>
      </c>
      <c r="Q450" s="1">
        <f t="shared" ref="Q450:Q513" si="92">B450/SQRT(D450)</f>
        <v>33.2490200871607</v>
      </c>
      <c r="R450" s="1">
        <f t="shared" ref="R450:R513" si="93">(A450-4)*4/A450</f>
        <v>3.9409594095941</v>
      </c>
      <c r="S450" s="1">
        <f t="shared" ref="S450:S513" si="94">(B450-2)*2*SQRT(R450/D450)</f>
        <v>129.610712258344</v>
      </c>
      <c r="T450" s="1">
        <f t="shared" ref="T450:T513" si="95">SQRT(R450*(B450-2)*2*(4^(1/3)+(A450-4)^(1/3)))</f>
        <v>82.6600702794145</v>
      </c>
      <c r="U450" s="1">
        <f t="shared" si="88"/>
        <v>2.44948974278318</v>
      </c>
      <c r="V450" s="1">
        <v>26.6803316876991</v>
      </c>
      <c r="W450" s="1">
        <v>33.2490200871607</v>
      </c>
      <c r="X450" s="1">
        <v>129.610712258344</v>
      </c>
      <c r="Y450" s="1">
        <v>82.6600702794145</v>
      </c>
      <c r="Z450" s="1">
        <v>2.44948974278318</v>
      </c>
      <c r="AA450" s="1">
        <v>-2.31260352106166</v>
      </c>
      <c r="AB450" s="1">
        <v>0.0032</v>
      </c>
      <c r="AC450" s="1">
        <f t="shared" ref="AC450:AC513" si="96">LOG(AB450)</f>
        <v>-2.49485002168009</v>
      </c>
      <c r="AD450" s="1">
        <f t="shared" ref="AD450:AD513" si="97">(AC450-AA450)^2</f>
        <v>0.033213786987665</v>
      </c>
      <c r="AG450" s="1">
        <f t="shared" ref="AG450:AG513" si="98">H450/AB450</f>
        <v>0.002586398429375</v>
      </c>
      <c r="AH450" s="1">
        <f t="shared" ref="AH450:AH513" si="99">LOG(AG450)</f>
        <v>-2.58730457212755</v>
      </c>
      <c r="AI450" s="1">
        <f t="shared" ref="AI450:AI513" si="100">(AH450-G450)^2</f>
        <v>0.0332316230232008</v>
      </c>
    </row>
    <row r="451" s="1" customFormat="1" spans="1:35">
      <c r="A451" s="1">
        <v>273</v>
      </c>
      <c r="B451" s="1">
        <v>110</v>
      </c>
      <c r="C451" s="1">
        <v>163</v>
      </c>
      <c r="D451" s="1">
        <v>11.3753</v>
      </c>
      <c r="E451" s="1">
        <v>3</v>
      </c>
      <c r="F451" s="1">
        <v>0.0002399999939</v>
      </c>
      <c r="G451" s="1">
        <v>-3.6198</v>
      </c>
      <c r="H451" s="1">
        <v>1.203307225e-6</v>
      </c>
      <c r="I451" s="1">
        <v>-5.9196</v>
      </c>
      <c r="J451" s="1" t="s">
        <v>717</v>
      </c>
      <c r="K451" s="1" t="s">
        <v>711</v>
      </c>
      <c r="L451" s="1" t="s">
        <v>715</v>
      </c>
      <c r="M451" s="1" t="s">
        <v>526</v>
      </c>
      <c r="N451" s="1">
        <f t="shared" si="89"/>
        <v>0.00501378023160025</v>
      </c>
      <c r="O451" s="1">
        <f t="shared" si="90"/>
        <v>-2.29983470633613</v>
      </c>
      <c r="P451" s="1">
        <f t="shared" si="91"/>
        <v>26.7130483629031</v>
      </c>
      <c r="Q451" s="1">
        <f t="shared" si="92"/>
        <v>32.6145398540799</v>
      </c>
      <c r="R451" s="1">
        <f t="shared" si="93"/>
        <v>3.94139194139194</v>
      </c>
      <c r="S451" s="1">
        <f t="shared" si="94"/>
        <v>127.144369862463</v>
      </c>
      <c r="T451" s="1">
        <f t="shared" si="95"/>
        <v>82.7471511631482</v>
      </c>
      <c r="U451" s="1">
        <f t="shared" si="88"/>
        <v>3.46410161513775</v>
      </c>
      <c r="V451" s="1">
        <v>26.7130483629031</v>
      </c>
      <c r="W451" s="1">
        <v>32.6145398540799</v>
      </c>
      <c r="X451" s="1">
        <v>127.144369862463</v>
      </c>
      <c r="Y451" s="1">
        <v>82.7471511631482</v>
      </c>
      <c r="Z451" s="1">
        <v>3.46410161513775</v>
      </c>
      <c r="AA451" s="1">
        <v>-2.29983470633613</v>
      </c>
      <c r="AB451" s="1">
        <v>0.0023</v>
      </c>
      <c r="AC451" s="1">
        <f t="shared" si="96"/>
        <v>-2.63827216398241</v>
      </c>
      <c r="AD451" s="1">
        <f t="shared" si="97"/>
        <v>0.114539912738075</v>
      </c>
      <c r="AG451" s="1">
        <f t="shared" si="98"/>
        <v>0.000523177054347826</v>
      </c>
      <c r="AH451" s="1">
        <f t="shared" si="99"/>
        <v>-3.28135131168044</v>
      </c>
      <c r="AI451" s="1">
        <f t="shared" si="100"/>
        <v>0.114547514625231</v>
      </c>
    </row>
    <row r="452" s="1" customFormat="1" spans="1:35">
      <c r="A452" s="1">
        <v>277</v>
      </c>
      <c r="B452" s="1">
        <v>112</v>
      </c>
      <c r="C452" s="1">
        <v>165</v>
      </c>
      <c r="D452" s="1">
        <v>11.4153</v>
      </c>
      <c r="E452" s="1">
        <v>0</v>
      </c>
      <c r="F452" s="1">
        <v>0.0008500000113</v>
      </c>
      <c r="G452" s="1">
        <v>-3.0706</v>
      </c>
      <c r="H452" s="1">
        <v>1.261817596e-6</v>
      </c>
      <c r="I452" s="1">
        <v>-5.899</v>
      </c>
      <c r="J452" s="1" t="s">
        <v>718</v>
      </c>
      <c r="K452" s="1" t="s">
        <v>719</v>
      </c>
      <c r="L452" s="1" t="s">
        <v>599</v>
      </c>
      <c r="M452" s="1" t="s">
        <v>599</v>
      </c>
      <c r="N452" s="1">
        <f t="shared" si="89"/>
        <v>0.00148449126967676</v>
      </c>
      <c r="O452" s="1">
        <f t="shared" si="90"/>
        <v>-2.82842235215507</v>
      </c>
      <c r="P452" s="1">
        <f t="shared" si="91"/>
        <v>27.0202257299872</v>
      </c>
      <c r="Q452" s="1">
        <f t="shared" si="92"/>
        <v>33.1492996884715</v>
      </c>
      <c r="R452" s="1">
        <f t="shared" si="93"/>
        <v>3.94223826714801</v>
      </c>
      <c r="S452" s="1">
        <f t="shared" si="94"/>
        <v>129.285687955884</v>
      </c>
      <c r="T452" s="1">
        <f t="shared" si="95"/>
        <v>83.6839320464862</v>
      </c>
      <c r="U452" s="1">
        <f t="shared" si="88"/>
        <v>0</v>
      </c>
      <c r="V452" s="1">
        <v>27.0202257299872</v>
      </c>
      <c r="W452" s="1">
        <v>33.1492996884715</v>
      </c>
      <c r="X452" s="1">
        <v>129.285687955884</v>
      </c>
      <c r="Y452" s="1">
        <v>83.6839320464862</v>
      </c>
      <c r="Z452" s="1">
        <v>0</v>
      </c>
      <c r="AA452" s="1">
        <v>-2.82842235215507</v>
      </c>
      <c r="AB452" s="1">
        <v>0.0041</v>
      </c>
      <c r="AC452" s="1">
        <f t="shared" si="96"/>
        <v>-2.38721614328026</v>
      </c>
      <c r="AD452" s="1">
        <f t="shared" si="97"/>
        <v>0.194662918749679</v>
      </c>
      <c r="AG452" s="1">
        <f t="shared" si="98"/>
        <v>0.000307760389268293</v>
      </c>
      <c r="AH452" s="1">
        <f t="shared" si="99"/>
        <v>-3.51178727738695</v>
      </c>
      <c r="AI452" s="1">
        <f t="shared" si="100"/>
        <v>0.194646213728114</v>
      </c>
    </row>
    <row r="453" s="1" customFormat="1" spans="1:35">
      <c r="A453" s="1">
        <v>277</v>
      </c>
      <c r="B453" s="1">
        <v>110</v>
      </c>
      <c r="C453" s="1">
        <v>167</v>
      </c>
      <c r="D453" s="1">
        <v>10.8253</v>
      </c>
      <c r="E453" s="1">
        <v>4</v>
      </c>
      <c r="F453" s="1">
        <v>0.006000000052</v>
      </c>
      <c r="G453" s="1">
        <v>-2.2218</v>
      </c>
      <c r="H453" s="1">
        <v>4.079576882e-5</v>
      </c>
      <c r="I453" s="1">
        <v>-4.3894</v>
      </c>
      <c r="J453" s="1" t="s">
        <v>720</v>
      </c>
      <c r="K453" s="1" t="s">
        <v>721</v>
      </c>
      <c r="L453" s="1" t="s">
        <v>722</v>
      </c>
      <c r="M453" s="1" t="s">
        <v>599</v>
      </c>
      <c r="N453" s="1">
        <f t="shared" si="89"/>
        <v>0.00679929474440611</v>
      </c>
      <c r="O453" s="1">
        <f t="shared" si="90"/>
        <v>-2.16753613207274</v>
      </c>
      <c r="P453" s="1">
        <f t="shared" si="91"/>
        <v>26.7778869716995</v>
      </c>
      <c r="Q453" s="1">
        <f t="shared" si="92"/>
        <v>33.4327972651382</v>
      </c>
      <c r="R453" s="1">
        <f t="shared" si="93"/>
        <v>3.94223826714801</v>
      </c>
      <c r="S453" s="1">
        <f t="shared" si="94"/>
        <v>130.348253165051</v>
      </c>
      <c r="T453" s="1">
        <f t="shared" si="95"/>
        <v>82.9196792158302</v>
      </c>
      <c r="U453" s="1">
        <f t="shared" si="88"/>
        <v>4.47213595499958</v>
      </c>
      <c r="V453" s="1">
        <v>26.7778869716995</v>
      </c>
      <c r="W453" s="1">
        <v>33.4327972651382</v>
      </c>
      <c r="X453" s="1">
        <v>130.348253165051</v>
      </c>
      <c r="Y453" s="1">
        <v>82.9196792158302</v>
      </c>
      <c r="Z453" s="1">
        <v>4.47213595499958</v>
      </c>
      <c r="AA453" s="1">
        <v>-2.16753613207274</v>
      </c>
      <c r="AB453" s="1">
        <v>0.0017</v>
      </c>
      <c r="AC453" s="1">
        <f t="shared" si="96"/>
        <v>-2.76955107862173</v>
      </c>
      <c r="AD453" s="1">
        <f t="shared" si="97"/>
        <v>0.362421995868378</v>
      </c>
      <c r="AG453" s="1">
        <f t="shared" si="98"/>
        <v>0.0239975110705882</v>
      </c>
      <c r="AH453" s="1">
        <f t="shared" si="99"/>
        <v>-1.61983379930349</v>
      </c>
      <c r="AI453" s="1">
        <f t="shared" si="100"/>
        <v>0.362363306780991</v>
      </c>
    </row>
    <row r="454" s="1" customFormat="1" spans="1:35">
      <c r="A454" s="1">
        <v>281</v>
      </c>
      <c r="B454" s="1">
        <v>112</v>
      </c>
      <c r="C454" s="1">
        <v>169</v>
      </c>
      <c r="D454" s="1">
        <v>10.4553</v>
      </c>
      <c r="E454" s="1">
        <v>4</v>
      </c>
      <c r="F454" s="1">
        <v>0.1800000072</v>
      </c>
      <c r="G454" s="1">
        <v>-0.7447</v>
      </c>
      <c r="H454" s="1">
        <v>0.001341036347</v>
      </c>
      <c r="I454" s="1">
        <v>-2.8726</v>
      </c>
      <c r="J454" s="1" t="s">
        <v>723</v>
      </c>
      <c r="K454" s="1" t="s">
        <v>720</v>
      </c>
      <c r="L454" s="1" t="s">
        <v>599</v>
      </c>
      <c r="M454" s="1" t="s">
        <v>722</v>
      </c>
      <c r="N454" s="1">
        <f t="shared" si="89"/>
        <v>0.00745020162976971</v>
      </c>
      <c r="O454" s="1">
        <f t="shared" si="90"/>
        <v>-2.12783197349178</v>
      </c>
      <c r="P454" s="1">
        <f t="shared" si="91"/>
        <v>27.0848684961432</v>
      </c>
      <c r="Q454" s="1">
        <f t="shared" si="92"/>
        <v>34.637757969604</v>
      </c>
      <c r="R454" s="1">
        <f t="shared" si="93"/>
        <v>3.94306049822064</v>
      </c>
      <c r="S454" s="1">
        <f t="shared" si="94"/>
        <v>135.104915964518</v>
      </c>
      <c r="T454" s="1">
        <f t="shared" si="95"/>
        <v>83.8559023230606</v>
      </c>
      <c r="U454" s="1">
        <f t="shared" si="88"/>
        <v>4.47213595499958</v>
      </c>
      <c r="V454" s="1">
        <v>27.0848684961432</v>
      </c>
      <c r="W454" s="1">
        <v>34.637757969604</v>
      </c>
      <c r="X454" s="1">
        <v>135.104915964518</v>
      </c>
      <c r="Y454" s="1">
        <v>83.8559023230606</v>
      </c>
      <c r="Z454" s="1">
        <v>4.47213595499958</v>
      </c>
      <c r="AA454" s="1">
        <v>-2.12783197349178</v>
      </c>
      <c r="AB454" s="1">
        <v>0.0016</v>
      </c>
      <c r="AC454" s="1">
        <f t="shared" si="96"/>
        <v>-2.79588001734407</v>
      </c>
      <c r="AD454" s="1">
        <f t="shared" si="97"/>
        <v>0.446288188894878</v>
      </c>
      <c r="AG454" s="1">
        <f t="shared" si="98"/>
        <v>0.838147716875</v>
      </c>
      <c r="AH454" s="1">
        <f t="shared" si="99"/>
        <v>-0.0766794336726241</v>
      </c>
      <c r="AI454" s="1">
        <f t="shared" si="100"/>
        <v>0.446251477036348</v>
      </c>
    </row>
    <row r="455" s="1" customFormat="1" spans="1:35">
      <c r="A455" s="1">
        <v>289</v>
      </c>
      <c r="B455" s="1">
        <v>114</v>
      </c>
      <c r="C455" s="1">
        <v>175</v>
      </c>
      <c r="D455" s="1">
        <v>9.9653</v>
      </c>
      <c r="E455" s="1">
        <v>0</v>
      </c>
      <c r="F455" s="1">
        <v>2.400000095</v>
      </c>
      <c r="G455" s="1">
        <v>0.3802</v>
      </c>
      <c r="H455" s="1">
        <v>0.01921351318</v>
      </c>
      <c r="I455" s="1">
        <v>-1.7164</v>
      </c>
      <c r="J455" s="1" t="s">
        <v>724</v>
      </c>
      <c r="K455" s="1" t="s">
        <v>725</v>
      </c>
      <c r="L455" s="1" t="s">
        <v>569</v>
      </c>
      <c r="M455" s="1" t="s">
        <v>569</v>
      </c>
      <c r="N455" s="1">
        <f t="shared" si="89"/>
        <v>0.00800563017477714</v>
      </c>
      <c r="O455" s="1">
        <f t="shared" si="90"/>
        <v>-2.09660447627979</v>
      </c>
      <c r="P455" s="1">
        <f t="shared" si="91"/>
        <v>27.4537747514655</v>
      </c>
      <c r="Q455" s="1">
        <f t="shared" si="92"/>
        <v>36.112675265653</v>
      </c>
      <c r="R455" s="1">
        <f t="shared" si="93"/>
        <v>3.94463667820069</v>
      </c>
      <c r="S455" s="1">
        <f t="shared" si="94"/>
        <v>140.93093521451</v>
      </c>
      <c r="T455" s="1">
        <f t="shared" si="95"/>
        <v>84.9555786580046</v>
      </c>
      <c r="U455" s="1">
        <f t="shared" si="88"/>
        <v>0</v>
      </c>
      <c r="V455" s="1">
        <v>27.4537747514655</v>
      </c>
      <c r="W455" s="1">
        <v>36.112675265653</v>
      </c>
      <c r="X455" s="1">
        <v>140.93093521451</v>
      </c>
      <c r="Y455" s="1">
        <v>84.9555786580046</v>
      </c>
      <c r="Z455" s="1">
        <v>0</v>
      </c>
      <c r="AA455" s="1">
        <v>-2.09660447627979</v>
      </c>
      <c r="AB455" s="1">
        <v>0.0033</v>
      </c>
      <c r="AC455" s="1">
        <f t="shared" si="96"/>
        <v>-2.48148606012211</v>
      </c>
      <c r="AD455" s="1">
        <f t="shared" si="97"/>
        <v>0.148133833580975</v>
      </c>
      <c r="AG455" s="1">
        <f t="shared" si="98"/>
        <v>5.82227672121212</v>
      </c>
      <c r="AH455" s="1">
        <f t="shared" si="99"/>
        <v>0.76509284274475</v>
      </c>
      <c r="AI455" s="1">
        <f t="shared" si="100"/>
        <v>0.148142500396135</v>
      </c>
    </row>
    <row r="456" s="1" customFormat="1" spans="1:35">
      <c r="A456" s="1">
        <v>148</v>
      </c>
      <c r="B456" s="1">
        <v>63</v>
      </c>
      <c r="C456" s="2">
        <v>85</v>
      </c>
      <c r="D456" s="1">
        <v>2.6924</v>
      </c>
      <c r="E456" s="1">
        <v>0</v>
      </c>
      <c r="F456" s="1">
        <v>954514203000000</v>
      </c>
      <c r="G456" s="1">
        <v>14.9798</v>
      </c>
      <c r="H456" s="1">
        <v>58646794570000</v>
      </c>
      <c r="I456" s="1">
        <v>13.7682</v>
      </c>
      <c r="J456" s="1" t="s">
        <v>726</v>
      </c>
      <c r="K456" s="1" t="s">
        <v>727</v>
      </c>
      <c r="L456" s="1">
        <v>-5</v>
      </c>
      <c r="M456" s="1">
        <v>-5</v>
      </c>
      <c r="N456" s="1">
        <f t="shared" si="89"/>
        <v>0.0614415106508373</v>
      </c>
      <c r="O456" s="1">
        <f t="shared" si="90"/>
        <v>-1.21153811492874</v>
      </c>
      <c r="P456" s="1">
        <f t="shared" si="91"/>
        <v>18.2549463373557</v>
      </c>
      <c r="Q456" s="1">
        <f t="shared" si="92"/>
        <v>38.3946540254353</v>
      </c>
      <c r="R456" s="1">
        <f t="shared" si="93"/>
        <v>3.89189189189189</v>
      </c>
      <c r="S456" s="1">
        <f t="shared" si="94"/>
        <v>146.67983871352</v>
      </c>
      <c r="T456" s="1">
        <f t="shared" si="95"/>
        <v>56.9423205813261</v>
      </c>
      <c r="U456" s="1">
        <f t="shared" si="88"/>
        <v>0</v>
      </c>
      <c r="V456" s="1">
        <v>18.2549463373557</v>
      </c>
      <c r="W456" s="1">
        <v>38.3946540254353</v>
      </c>
      <c r="X456" s="1">
        <v>146.67983871352</v>
      </c>
      <c r="Y456" s="1">
        <v>56.9423205813261</v>
      </c>
      <c r="Z456" s="1">
        <v>0</v>
      </c>
      <c r="AA456" s="1">
        <v>-1.21153811492874</v>
      </c>
      <c r="AB456" s="1">
        <v>0.0509</v>
      </c>
      <c r="AC456" s="1">
        <f t="shared" si="96"/>
        <v>-1.29328221766324</v>
      </c>
      <c r="AD456" s="1">
        <f t="shared" si="97"/>
        <v>0.00668209833186868</v>
      </c>
      <c r="AE456" s="1">
        <f>AVERAGE(AD456:AD536)</f>
        <v>0.0531959578268997</v>
      </c>
      <c r="AF456" s="1">
        <f>SQRT(AE456)</f>
        <v>0.23064248920548</v>
      </c>
      <c r="AG456" s="1">
        <f t="shared" si="98"/>
        <v>1152196356974460</v>
      </c>
      <c r="AH456" s="1">
        <f t="shared" si="99"/>
        <v>15.0615264977362</v>
      </c>
      <c r="AI456" s="1">
        <f t="shared" si="100"/>
        <v>0.00667922043222576</v>
      </c>
    </row>
    <row r="457" s="1" customFormat="1" spans="1:35">
      <c r="A457" s="1">
        <v>152</v>
      </c>
      <c r="B457" s="1">
        <v>67</v>
      </c>
      <c r="C457" s="2">
        <v>85</v>
      </c>
      <c r="D457" s="1">
        <v>4.5073</v>
      </c>
      <c r="E457" s="1">
        <v>0</v>
      </c>
      <c r="F457" s="1">
        <v>1315.447144</v>
      </c>
      <c r="G457" s="1">
        <v>3.1191</v>
      </c>
      <c r="H457" s="1">
        <v>67.27743243</v>
      </c>
      <c r="I457" s="1">
        <v>1.8279</v>
      </c>
      <c r="J457" s="1" t="s">
        <v>728</v>
      </c>
      <c r="K457" s="1" t="s">
        <v>729</v>
      </c>
      <c r="L457" s="1">
        <v>-2</v>
      </c>
      <c r="M457" s="1">
        <v>-2</v>
      </c>
      <c r="N457" s="1">
        <f t="shared" si="89"/>
        <v>0.0511441548502081</v>
      </c>
      <c r="O457" s="1">
        <f t="shared" si="90"/>
        <v>-1.29120399364988</v>
      </c>
      <c r="P457" s="1">
        <f t="shared" si="91"/>
        <v>18.9094109090881</v>
      </c>
      <c r="Q457" s="1">
        <f t="shared" si="92"/>
        <v>31.5585158029626</v>
      </c>
      <c r="R457" s="1">
        <f t="shared" si="93"/>
        <v>3.89473684210526</v>
      </c>
      <c r="S457" s="1">
        <f t="shared" si="94"/>
        <v>120.843745934601</v>
      </c>
      <c r="T457" s="1">
        <f t="shared" si="95"/>
        <v>59.0077984619751</v>
      </c>
      <c r="U457" s="1">
        <f t="shared" si="88"/>
        <v>0</v>
      </c>
      <c r="V457" s="1">
        <v>18.9094109090881</v>
      </c>
      <c r="W457" s="1">
        <v>31.5585158029626</v>
      </c>
      <c r="X457" s="1">
        <v>120.843745934601</v>
      </c>
      <c r="Y457" s="1">
        <v>59.0077984619751</v>
      </c>
      <c r="Z457" s="1">
        <v>0</v>
      </c>
      <c r="AA457" s="1">
        <v>-1.29120399364988</v>
      </c>
      <c r="AB457" s="1">
        <v>0.0433</v>
      </c>
      <c r="AC457" s="1">
        <f t="shared" si="96"/>
        <v>-1.36351210364663</v>
      </c>
      <c r="AD457" s="1">
        <f t="shared" si="97"/>
        <v>0.00522846277130277</v>
      </c>
      <c r="AG457" s="1">
        <f t="shared" si="98"/>
        <v>1553.75132632794</v>
      </c>
      <c r="AH457" s="1">
        <f t="shared" si="99"/>
        <v>3.19138151237643</v>
      </c>
      <c r="AI457" s="1">
        <f t="shared" si="100"/>
        <v>0.00522461703142464</v>
      </c>
    </row>
    <row r="458" s="1" customFormat="1" spans="1:35">
      <c r="A458" s="1">
        <v>152</v>
      </c>
      <c r="B458" s="1">
        <v>67</v>
      </c>
      <c r="C458" s="2">
        <v>85</v>
      </c>
      <c r="D458" s="1">
        <v>4.5773</v>
      </c>
      <c r="E458" s="1">
        <v>0</v>
      </c>
      <c r="F458" s="1">
        <v>460.3864136</v>
      </c>
      <c r="G458" s="1">
        <v>2.6631</v>
      </c>
      <c r="H458" s="1">
        <v>27.40656488</v>
      </c>
      <c r="I458" s="1">
        <v>1.4379</v>
      </c>
      <c r="J458" s="1" t="s">
        <v>730</v>
      </c>
      <c r="K458" s="1" t="s">
        <v>731</v>
      </c>
      <c r="L458" s="1" t="s">
        <v>732</v>
      </c>
      <c r="M458" s="1" t="s">
        <v>733</v>
      </c>
      <c r="N458" s="1">
        <f t="shared" si="89"/>
        <v>0.0595294823443938</v>
      </c>
      <c r="O458" s="1">
        <f t="shared" si="90"/>
        <v>-1.22526789396346</v>
      </c>
      <c r="P458" s="1">
        <f t="shared" si="91"/>
        <v>18.9094109090881</v>
      </c>
      <c r="Q458" s="1">
        <f t="shared" si="92"/>
        <v>31.3162761464914</v>
      </c>
      <c r="R458" s="1">
        <f t="shared" si="93"/>
        <v>3.89473684210526</v>
      </c>
      <c r="S458" s="1">
        <f t="shared" si="94"/>
        <v>119.916162784473</v>
      </c>
      <c r="T458" s="1">
        <f t="shared" si="95"/>
        <v>59.0077984619751</v>
      </c>
      <c r="U458" s="1">
        <f t="shared" si="88"/>
        <v>0</v>
      </c>
      <c r="V458" s="1">
        <v>18.9094109090881</v>
      </c>
      <c r="W458" s="1">
        <v>31.3162761464914</v>
      </c>
      <c r="X458" s="1">
        <v>119.916162784473</v>
      </c>
      <c r="Y458" s="1">
        <v>59.0077984619751</v>
      </c>
      <c r="Z458" s="1">
        <v>0</v>
      </c>
      <c r="AA458" s="1">
        <v>-1.22526789396346</v>
      </c>
      <c r="AB458" s="1">
        <v>0.0434</v>
      </c>
      <c r="AC458" s="1">
        <f t="shared" si="96"/>
        <v>-1.36251027048749</v>
      </c>
      <c r="AD458" s="1">
        <f t="shared" si="97"/>
        <v>0.0188354699139634</v>
      </c>
      <c r="AG458" s="1">
        <f t="shared" si="98"/>
        <v>631.487670046083</v>
      </c>
      <c r="AH458" s="1">
        <f t="shared" si="99"/>
        <v>2.80036487526629</v>
      </c>
      <c r="AI458" s="1">
        <f t="shared" si="100"/>
        <v>0.0188416459818701</v>
      </c>
    </row>
    <row r="459" s="1" customFormat="1" spans="1:35">
      <c r="A459" s="1">
        <v>154</v>
      </c>
      <c r="B459" s="1">
        <v>67</v>
      </c>
      <c r="C459" s="1">
        <v>87</v>
      </c>
      <c r="D459" s="1">
        <v>4.0423</v>
      </c>
      <c r="E459" s="1">
        <v>0</v>
      </c>
      <c r="F459" s="1">
        <v>3618461.5</v>
      </c>
      <c r="G459" s="1">
        <v>6.5585</v>
      </c>
      <c r="H459" s="1">
        <v>44467.81575</v>
      </c>
      <c r="I459" s="1">
        <v>4.648</v>
      </c>
      <c r="J459" s="1" t="s">
        <v>734</v>
      </c>
      <c r="K459" s="1" t="s">
        <v>735</v>
      </c>
      <c r="L459" s="1">
        <v>-2</v>
      </c>
      <c r="M459" s="1" t="s">
        <v>736</v>
      </c>
      <c r="N459" s="1">
        <f t="shared" si="89"/>
        <v>0.0122891498914663</v>
      </c>
      <c r="O459" s="1">
        <f t="shared" si="90"/>
        <v>-1.91047815862816</v>
      </c>
      <c r="P459" s="1">
        <f t="shared" si="91"/>
        <v>18.9506533801523</v>
      </c>
      <c r="Q459" s="1">
        <f t="shared" si="92"/>
        <v>33.324261355268</v>
      </c>
      <c r="R459" s="1">
        <f t="shared" si="93"/>
        <v>3.8961038961039</v>
      </c>
      <c r="S459" s="1">
        <f t="shared" si="94"/>
        <v>127.627524692128</v>
      </c>
      <c r="T459" s="1">
        <f t="shared" si="95"/>
        <v>59.1198498778221</v>
      </c>
      <c r="U459" s="1">
        <f t="shared" si="88"/>
        <v>0</v>
      </c>
      <c r="V459" s="1">
        <v>18.9506533801523</v>
      </c>
      <c r="W459" s="1">
        <v>33.324261355268</v>
      </c>
      <c r="X459" s="1">
        <v>127.627524692128</v>
      </c>
      <c r="Y459" s="1">
        <v>59.1198498778221</v>
      </c>
      <c r="Z459" s="1">
        <v>0</v>
      </c>
      <c r="AA459" s="1">
        <v>-1.91047815862816</v>
      </c>
      <c r="AB459" s="1">
        <v>0.0397</v>
      </c>
      <c r="AC459" s="1">
        <f t="shared" si="96"/>
        <v>-1.40120949323689</v>
      </c>
      <c r="AD459" s="1">
        <f t="shared" si="97"/>
        <v>0.25935457354941</v>
      </c>
      <c r="AG459" s="1">
        <f t="shared" si="98"/>
        <v>1120096.11460957</v>
      </c>
      <c r="AH459" s="1">
        <f t="shared" si="99"/>
        <v>6.04925529075374</v>
      </c>
      <c r="AI459" s="1">
        <f t="shared" si="100"/>
        <v>0.259330173895305</v>
      </c>
    </row>
    <row r="460" s="1" customFormat="1" spans="1:35">
      <c r="A460" s="1">
        <v>154</v>
      </c>
      <c r="B460" s="1">
        <v>69</v>
      </c>
      <c r="C460" s="2">
        <v>85</v>
      </c>
      <c r="D460" s="1">
        <v>5.0943</v>
      </c>
      <c r="E460" s="1">
        <v>0</v>
      </c>
      <c r="F460" s="1">
        <v>14.86238575</v>
      </c>
      <c r="G460" s="1">
        <v>1.1721</v>
      </c>
      <c r="H460" s="1">
        <v>0.6929563639</v>
      </c>
      <c r="I460" s="1">
        <v>-0.1593</v>
      </c>
      <c r="J460" s="1" t="s">
        <v>737</v>
      </c>
      <c r="K460" s="1" t="s">
        <v>738</v>
      </c>
      <c r="L460" s="1" t="s">
        <v>739</v>
      </c>
      <c r="M460" s="1" t="s">
        <v>736</v>
      </c>
      <c r="N460" s="1">
        <f t="shared" si="89"/>
        <v>0.0466248404230795</v>
      </c>
      <c r="O460" s="1">
        <f t="shared" si="90"/>
        <v>-1.33138264158529</v>
      </c>
      <c r="P460" s="1">
        <f t="shared" si="91"/>
        <v>19.2314190936761</v>
      </c>
      <c r="Q460" s="1">
        <f t="shared" si="92"/>
        <v>30.5708020106613</v>
      </c>
      <c r="R460" s="1">
        <f t="shared" si="93"/>
        <v>3.8961038961039</v>
      </c>
      <c r="S460" s="1">
        <f t="shared" si="94"/>
        <v>117.186559734435</v>
      </c>
      <c r="T460" s="1">
        <f t="shared" si="95"/>
        <v>60.0224952088935</v>
      </c>
      <c r="U460" s="1">
        <f t="shared" si="88"/>
        <v>0</v>
      </c>
      <c r="V460" s="1">
        <v>19.2314190936761</v>
      </c>
      <c r="W460" s="1">
        <v>30.5708020106613</v>
      </c>
      <c r="X460" s="1">
        <v>117.186559734435</v>
      </c>
      <c r="Y460" s="1">
        <v>60.0224952088935</v>
      </c>
      <c r="Z460" s="1">
        <v>0</v>
      </c>
      <c r="AA460" s="1">
        <v>-1.33138264158529</v>
      </c>
      <c r="AB460" s="1">
        <v>0.0405</v>
      </c>
      <c r="AC460" s="1">
        <f t="shared" si="96"/>
        <v>-1.39254497678533</v>
      </c>
      <c r="AD460" s="1">
        <f t="shared" si="97"/>
        <v>0.00374083124712223</v>
      </c>
      <c r="AG460" s="1">
        <f t="shared" si="98"/>
        <v>17.1100336765432</v>
      </c>
      <c r="AH460" s="1">
        <f t="shared" si="99"/>
        <v>1.23325086433493</v>
      </c>
      <c r="AI460" s="1">
        <f t="shared" si="100"/>
        <v>0.00373942820890949</v>
      </c>
    </row>
    <row r="461" s="1" customFormat="1" spans="1:35">
      <c r="A461" s="1">
        <v>154</v>
      </c>
      <c r="B461" s="1">
        <v>69</v>
      </c>
      <c r="C461" s="2">
        <v>85</v>
      </c>
      <c r="D461" s="1">
        <v>5.1753</v>
      </c>
      <c r="E461" s="1">
        <v>0</v>
      </c>
      <c r="F461" s="1">
        <v>5.641025543</v>
      </c>
      <c r="G461" s="1">
        <v>0.7514</v>
      </c>
      <c r="H461" s="1">
        <v>0.2852790147</v>
      </c>
      <c r="I461" s="1">
        <v>-0.5447</v>
      </c>
      <c r="J461" s="1" t="s">
        <v>740</v>
      </c>
      <c r="K461" s="1" t="s">
        <v>741</v>
      </c>
      <c r="L461" s="1" t="s">
        <v>742</v>
      </c>
      <c r="M461" s="1" t="s">
        <v>733</v>
      </c>
      <c r="N461" s="1">
        <f t="shared" si="89"/>
        <v>0.0505721898483522</v>
      </c>
      <c r="O461" s="1">
        <f t="shared" si="90"/>
        <v>-1.29608824038635</v>
      </c>
      <c r="P461" s="1">
        <f t="shared" si="91"/>
        <v>19.2314190936761</v>
      </c>
      <c r="Q461" s="1">
        <f t="shared" si="92"/>
        <v>30.3306226404648</v>
      </c>
      <c r="R461" s="1">
        <f t="shared" si="93"/>
        <v>3.8961038961039</v>
      </c>
      <c r="S461" s="1">
        <f t="shared" si="94"/>
        <v>116.265884048443</v>
      </c>
      <c r="T461" s="1">
        <f t="shared" si="95"/>
        <v>60.0224952088935</v>
      </c>
      <c r="U461" s="1">
        <f t="shared" si="88"/>
        <v>0</v>
      </c>
      <c r="V461" s="1">
        <v>19.2314190936761</v>
      </c>
      <c r="W461" s="1">
        <v>30.3306226404648</v>
      </c>
      <c r="X461" s="1">
        <v>116.265884048443</v>
      </c>
      <c r="Y461" s="1">
        <v>60.0224952088935</v>
      </c>
      <c r="Z461" s="1">
        <v>0</v>
      </c>
      <c r="AA461" s="1">
        <v>-1.29608824038635</v>
      </c>
      <c r="AB461" s="1">
        <v>0.0406</v>
      </c>
      <c r="AC461" s="1">
        <f t="shared" si="96"/>
        <v>-1.39147396642281</v>
      </c>
      <c r="AD461" s="1">
        <f t="shared" si="97"/>
        <v>0.00909843673150182</v>
      </c>
      <c r="AG461" s="1">
        <f t="shared" si="98"/>
        <v>7.02657671674877</v>
      </c>
      <c r="AH461" s="1">
        <f t="shared" si="99"/>
        <v>0.846743792285311</v>
      </c>
      <c r="AI461" s="1">
        <f t="shared" si="100"/>
        <v>0.00909043872734451</v>
      </c>
    </row>
    <row r="462" s="1" customFormat="1" spans="1:35">
      <c r="A462" s="1">
        <v>156</v>
      </c>
      <c r="B462" s="1">
        <v>69</v>
      </c>
      <c r="C462" s="1">
        <v>87</v>
      </c>
      <c r="D462" s="1">
        <v>4.3453</v>
      </c>
      <c r="E462" s="1">
        <v>0</v>
      </c>
      <c r="F462" s="1">
        <v>130733.2266</v>
      </c>
      <c r="G462" s="1">
        <v>5.1164</v>
      </c>
      <c r="H462" s="1">
        <v>7664.219831</v>
      </c>
      <c r="I462" s="1">
        <v>3.8845</v>
      </c>
      <c r="J462" s="1" t="s">
        <v>743</v>
      </c>
      <c r="K462" s="1" t="s">
        <v>728</v>
      </c>
      <c r="L462" s="1">
        <v>-2</v>
      </c>
      <c r="M462" s="1">
        <v>-2</v>
      </c>
      <c r="N462" s="1">
        <f t="shared" si="89"/>
        <v>0.0586248808380593</v>
      </c>
      <c r="O462" s="1">
        <f t="shared" si="90"/>
        <v>-1.23191802703039</v>
      </c>
      <c r="P462" s="1">
        <f t="shared" si="91"/>
        <v>19.2728220620132</v>
      </c>
      <c r="Q462" s="1">
        <f t="shared" si="92"/>
        <v>33.1008547062505</v>
      </c>
      <c r="R462" s="1">
        <f t="shared" si="93"/>
        <v>3.8974358974359</v>
      </c>
      <c r="S462" s="1">
        <f t="shared" si="94"/>
        <v>126.906657600196</v>
      </c>
      <c r="T462" s="1">
        <f t="shared" si="95"/>
        <v>60.1349325052068</v>
      </c>
      <c r="U462" s="1">
        <f t="shared" si="88"/>
        <v>0</v>
      </c>
      <c r="V462" s="1">
        <v>19.2728220620132</v>
      </c>
      <c r="W462" s="1">
        <v>33.1008547062505</v>
      </c>
      <c r="X462" s="1">
        <v>126.906657600196</v>
      </c>
      <c r="Y462" s="1">
        <v>60.1349325052068</v>
      </c>
      <c r="Z462" s="1">
        <v>0</v>
      </c>
      <c r="AA462" s="1">
        <v>-1.23191802703039</v>
      </c>
      <c r="AB462" s="1">
        <v>0.0366</v>
      </c>
      <c r="AC462" s="1">
        <f t="shared" si="96"/>
        <v>-1.43651891460559</v>
      </c>
      <c r="AD462" s="1">
        <f t="shared" si="97"/>
        <v>0.0418615231965593</v>
      </c>
      <c r="AG462" s="1">
        <f t="shared" si="98"/>
        <v>209404.913415301</v>
      </c>
      <c r="AH462" s="1">
        <f t="shared" si="99"/>
        <v>5.32098686762037</v>
      </c>
      <c r="AI462" s="1">
        <f t="shared" si="100"/>
        <v>0.0418557864027141</v>
      </c>
    </row>
    <row r="463" s="1" customFormat="1" spans="1:35">
      <c r="A463" s="1">
        <v>156</v>
      </c>
      <c r="B463" s="1">
        <v>71</v>
      </c>
      <c r="C463" s="2">
        <v>85</v>
      </c>
      <c r="D463" s="1">
        <v>5.7153</v>
      </c>
      <c r="E463" s="1">
        <v>0</v>
      </c>
      <c r="F463" s="1">
        <v>0.2093023211</v>
      </c>
      <c r="G463" s="1">
        <v>-0.6792</v>
      </c>
      <c r="H463" s="1">
        <v>0.01101027413</v>
      </c>
      <c r="I463" s="1">
        <v>-1.9582</v>
      </c>
      <c r="J463" s="1" t="s">
        <v>744</v>
      </c>
      <c r="K463" s="1" t="s">
        <v>745</v>
      </c>
      <c r="L463" s="1" t="s">
        <v>733</v>
      </c>
      <c r="M463" s="1" t="s">
        <v>733</v>
      </c>
      <c r="N463" s="1">
        <f t="shared" si="89"/>
        <v>0.0526046441918794</v>
      </c>
      <c r="O463" s="1">
        <f t="shared" si="90"/>
        <v>-1.27897591254074</v>
      </c>
      <c r="P463" s="1">
        <f t="shared" si="91"/>
        <v>19.550143105824</v>
      </c>
      <c r="Q463" s="1">
        <f t="shared" si="92"/>
        <v>29.6987952908295</v>
      </c>
      <c r="R463" s="1">
        <f t="shared" si="93"/>
        <v>3.8974358974359</v>
      </c>
      <c r="S463" s="1">
        <f t="shared" si="94"/>
        <v>113.959113193184</v>
      </c>
      <c r="T463" s="1">
        <f t="shared" si="95"/>
        <v>61.0258689227454</v>
      </c>
      <c r="U463" s="1">
        <f t="shared" si="88"/>
        <v>0</v>
      </c>
      <c r="V463" s="1">
        <v>19.550143105824</v>
      </c>
      <c r="W463" s="1">
        <v>29.6987952908295</v>
      </c>
      <c r="X463" s="1">
        <v>113.959113193184</v>
      </c>
      <c r="Y463" s="1">
        <v>61.0258689227454</v>
      </c>
      <c r="Z463" s="1">
        <v>0</v>
      </c>
      <c r="AA463" s="1">
        <v>-1.27897591254074</v>
      </c>
      <c r="AB463" s="1">
        <v>0.0382</v>
      </c>
      <c r="AC463" s="1">
        <f t="shared" si="96"/>
        <v>-1.41793663708829</v>
      </c>
      <c r="AD463" s="1">
        <f t="shared" si="97"/>
        <v>0.0193100829667804</v>
      </c>
      <c r="AG463" s="1">
        <f t="shared" si="98"/>
        <v>0.288227071465969</v>
      </c>
      <c r="AH463" s="1">
        <f t="shared" si="99"/>
        <v>-0.540265230891434</v>
      </c>
      <c r="AI463" s="1">
        <f t="shared" si="100"/>
        <v>0.0193028700672506</v>
      </c>
    </row>
    <row r="464" s="1" customFormat="1" spans="1:35">
      <c r="A464" s="1">
        <v>158</v>
      </c>
      <c r="B464" s="1">
        <v>73</v>
      </c>
      <c r="C464" s="2">
        <v>85</v>
      </c>
      <c r="D464" s="1">
        <v>6.1253</v>
      </c>
      <c r="E464" s="1">
        <v>0</v>
      </c>
      <c r="F464" s="1">
        <v>0.05082987621</v>
      </c>
      <c r="G464" s="1">
        <v>-1.2939</v>
      </c>
      <c r="H464" s="1">
        <v>0.001949771731</v>
      </c>
      <c r="I464" s="1">
        <v>-2.71</v>
      </c>
      <c r="J464" s="1" t="s">
        <v>746</v>
      </c>
      <c r="K464" s="1" t="s">
        <v>747</v>
      </c>
      <c r="L464" s="1" t="s">
        <v>739</v>
      </c>
      <c r="M464" s="1" t="s">
        <v>739</v>
      </c>
      <c r="N464" s="1">
        <f t="shared" si="89"/>
        <v>0.0383587739412281</v>
      </c>
      <c r="O464" s="1">
        <f t="shared" si="90"/>
        <v>-1.41613528260327</v>
      </c>
      <c r="P464" s="1">
        <f t="shared" si="91"/>
        <v>19.8657185329342</v>
      </c>
      <c r="Q464" s="1">
        <f t="shared" si="92"/>
        <v>29.4957319653131</v>
      </c>
      <c r="R464" s="1">
        <f t="shared" si="93"/>
        <v>3.89873417721519</v>
      </c>
      <c r="S464" s="1">
        <f t="shared" si="94"/>
        <v>113.288669140063</v>
      </c>
      <c r="T464" s="1">
        <f t="shared" si="95"/>
        <v>62.0184000739493</v>
      </c>
      <c r="U464" s="1">
        <f t="shared" si="88"/>
        <v>0</v>
      </c>
      <c r="V464" s="1">
        <v>19.8657185329342</v>
      </c>
      <c r="W464" s="1">
        <v>29.4957319653131</v>
      </c>
      <c r="X464" s="1">
        <v>113.288669140063</v>
      </c>
      <c r="Y464" s="1">
        <v>62.0184000739493</v>
      </c>
      <c r="Z464" s="1">
        <v>0</v>
      </c>
      <c r="AA464" s="1">
        <v>-1.41613528260327</v>
      </c>
      <c r="AB464" s="1">
        <v>0.0359</v>
      </c>
      <c r="AC464" s="1">
        <f t="shared" si="96"/>
        <v>-1.44490555142168</v>
      </c>
      <c r="AD464" s="1">
        <f t="shared" si="97"/>
        <v>0.000827728367883622</v>
      </c>
      <c r="AG464" s="1">
        <f t="shared" si="98"/>
        <v>0.0543111902785515</v>
      </c>
      <c r="AH464" s="1">
        <f t="shared" si="99"/>
        <v>-1.26511067914915</v>
      </c>
      <c r="AI464" s="1">
        <f t="shared" si="100"/>
        <v>0.000828824995053446</v>
      </c>
    </row>
    <row r="465" s="1" customFormat="1" spans="1:35">
      <c r="A465" s="1">
        <v>158</v>
      </c>
      <c r="B465" s="1">
        <v>73</v>
      </c>
      <c r="C465" s="2">
        <v>85</v>
      </c>
      <c r="D465" s="1">
        <v>6.2053</v>
      </c>
      <c r="E465" s="1">
        <v>0</v>
      </c>
      <c r="F465" s="1">
        <v>0.03769633546</v>
      </c>
      <c r="G465" s="1">
        <v>-1.4237</v>
      </c>
      <c r="H465" s="1">
        <v>0.0009684307958</v>
      </c>
      <c r="I465" s="1">
        <v>-3.0139</v>
      </c>
      <c r="J465" s="1" t="s">
        <v>748</v>
      </c>
      <c r="K465" s="1" t="s">
        <v>749</v>
      </c>
      <c r="L465" s="1" t="s">
        <v>742</v>
      </c>
      <c r="M465" s="1" t="s">
        <v>742</v>
      </c>
      <c r="N465" s="1">
        <f t="shared" si="89"/>
        <v>0.0256903166841672</v>
      </c>
      <c r="O465" s="1">
        <f t="shared" si="90"/>
        <v>-1.59023054215878</v>
      </c>
      <c r="P465" s="1">
        <f t="shared" si="91"/>
        <v>19.8657185329342</v>
      </c>
      <c r="Q465" s="1">
        <f t="shared" si="92"/>
        <v>29.3049826638381</v>
      </c>
      <c r="R465" s="1">
        <f t="shared" si="93"/>
        <v>3.89873417721519</v>
      </c>
      <c r="S465" s="1">
        <f t="shared" si="94"/>
        <v>112.556029769427</v>
      </c>
      <c r="T465" s="1">
        <f t="shared" si="95"/>
        <v>62.0184000739493</v>
      </c>
      <c r="U465" s="1">
        <f t="shared" si="88"/>
        <v>0</v>
      </c>
      <c r="V465" s="1">
        <v>19.8657185329342</v>
      </c>
      <c r="W465" s="1">
        <v>29.3049826638381</v>
      </c>
      <c r="X465" s="1">
        <v>112.556029769427</v>
      </c>
      <c r="Y465" s="1">
        <v>62.0184000739493</v>
      </c>
      <c r="Z465" s="1">
        <v>0</v>
      </c>
      <c r="AA465" s="1">
        <v>-1.59023054215878</v>
      </c>
      <c r="AB465" s="1">
        <v>0.036</v>
      </c>
      <c r="AC465" s="1">
        <f t="shared" si="96"/>
        <v>-1.44369749923271</v>
      </c>
      <c r="AD465" s="1">
        <f t="shared" si="97"/>
        <v>0.0214719326691726</v>
      </c>
      <c r="AG465" s="1">
        <f t="shared" si="98"/>
        <v>0.0269008554388889</v>
      </c>
      <c r="AH465" s="1">
        <f t="shared" si="99"/>
        <v>-1.5702339093477</v>
      </c>
      <c r="AI465" s="1">
        <f t="shared" si="100"/>
        <v>0.021472186588721</v>
      </c>
    </row>
    <row r="466" s="1" customFormat="1" spans="1:35">
      <c r="A466" s="1">
        <v>160</v>
      </c>
      <c r="B466" s="1">
        <v>75</v>
      </c>
      <c r="C466" s="2">
        <v>85</v>
      </c>
      <c r="D466" s="1">
        <v>6.6953</v>
      </c>
      <c r="E466" s="1">
        <v>2</v>
      </c>
      <c r="F466" s="1">
        <v>0.005504504312</v>
      </c>
      <c r="G466" s="1">
        <v>-2.2593</v>
      </c>
      <c r="H466" s="1">
        <v>0.0002528644186</v>
      </c>
      <c r="I466" s="1">
        <v>-3.5971</v>
      </c>
      <c r="J466" s="1" t="s">
        <v>750</v>
      </c>
      <c r="K466" s="1" t="s">
        <v>751</v>
      </c>
      <c r="L466" s="1" t="s">
        <v>752</v>
      </c>
      <c r="M466" s="1" t="s">
        <v>739</v>
      </c>
      <c r="N466" s="1">
        <f t="shared" si="89"/>
        <v>0.0459377274078516</v>
      </c>
      <c r="O466" s="1">
        <f t="shared" si="90"/>
        <v>-1.3378304936565</v>
      </c>
      <c r="P466" s="1">
        <f t="shared" si="91"/>
        <v>20.178271543649</v>
      </c>
      <c r="Q466" s="1">
        <f t="shared" si="92"/>
        <v>28.9851960811541</v>
      </c>
      <c r="R466" s="1">
        <f t="shared" si="93"/>
        <v>3.9</v>
      </c>
      <c r="S466" s="1">
        <f t="shared" si="94"/>
        <v>111.429488912755</v>
      </c>
      <c r="T466" s="1">
        <f t="shared" si="95"/>
        <v>63.0005350795784</v>
      </c>
      <c r="U466" s="1">
        <f t="shared" si="88"/>
        <v>2.44948974278318</v>
      </c>
      <c r="V466" s="1">
        <v>20.178271543649</v>
      </c>
      <c r="W466" s="1">
        <v>28.9851960811541</v>
      </c>
      <c r="X466" s="1">
        <v>111.429488912755</v>
      </c>
      <c r="Y466" s="1">
        <v>63.0005350795784</v>
      </c>
      <c r="Z466" s="1">
        <v>2.44948974278318</v>
      </c>
      <c r="AA466" s="1">
        <v>-1.3378304936565</v>
      </c>
      <c r="AB466" s="1">
        <v>0.0203</v>
      </c>
      <c r="AC466" s="1">
        <f t="shared" si="96"/>
        <v>-1.69250396208679</v>
      </c>
      <c r="AD466" s="1">
        <f t="shared" si="97"/>
        <v>0.12579326920837</v>
      </c>
      <c r="AG466" s="1">
        <f t="shared" si="98"/>
        <v>0.0124563753004926</v>
      </c>
      <c r="AH466" s="1">
        <f t="shared" si="99"/>
        <v>-1.90460831530204</v>
      </c>
      <c r="AI466" s="1">
        <f t="shared" si="100"/>
        <v>0.125806191193874</v>
      </c>
    </row>
    <row r="467" s="1" customFormat="1" spans="1:35">
      <c r="A467" s="1">
        <v>162</v>
      </c>
      <c r="B467" s="1">
        <v>75</v>
      </c>
      <c r="C467" s="1">
        <v>87</v>
      </c>
      <c r="D467" s="1">
        <v>6.2453</v>
      </c>
      <c r="E467" s="1">
        <v>0</v>
      </c>
      <c r="F467" s="1">
        <v>0.1131078228</v>
      </c>
      <c r="G467" s="1">
        <v>-0.9465</v>
      </c>
      <c r="H467" s="1">
        <v>0.004840515221</v>
      </c>
      <c r="I467" s="1">
        <v>-2.3151</v>
      </c>
      <c r="J467" s="1" t="s">
        <v>753</v>
      </c>
      <c r="K467" s="1" t="s">
        <v>746</v>
      </c>
      <c r="L467" s="1" t="s">
        <v>739</v>
      </c>
      <c r="M467" s="1" t="s">
        <v>739</v>
      </c>
      <c r="N467" s="1">
        <f t="shared" si="89"/>
        <v>0.0427955830213363</v>
      </c>
      <c r="O467" s="1">
        <f t="shared" si="90"/>
        <v>-1.36860105267959</v>
      </c>
      <c r="P467" s="1">
        <f t="shared" si="91"/>
        <v>20.2200923189592</v>
      </c>
      <c r="Q467" s="1">
        <f t="shared" si="92"/>
        <v>30.0112863659094</v>
      </c>
      <c r="R467" s="1">
        <f t="shared" si="93"/>
        <v>3.90123456790123</v>
      </c>
      <c r="S467" s="1">
        <f t="shared" si="94"/>
        <v>115.392407698828</v>
      </c>
      <c r="T467" s="1">
        <f t="shared" si="95"/>
        <v>63.1139568374478</v>
      </c>
      <c r="U467" s="1">
        <f t="shared" si="88"/>
        <v>0</v>
      </c>
      <c r="V467" s="1">
        <v>20.2200923189592</v>
      </c>
      <c r="W467" s="1">
        <v>30.0112863659094</v>
      </c>
      <c r="X467" s="1">
        <v>115.392407698828</v>
      </c>
      <c r="Y467" s="1">
        <v>63.1139568374478</v>
      </c>
      <c r="Z467" s="1">
        <v>0</v>
      </c>
      <c r="AA467" s="1">
        <v>-1.36860105267959</v>
      </c>
      <c r="AB467" s="1">
        <v>0.0311</v>
      </c>
      <c r="AC467" s="1">
        <f t="shared" si="96"/>
        <v>-1.50723961097316</v>
      </c>
      <c r="AD467" s="1">
        <f t="shared" si="97"/>
        <v>0.0192206498457203</v>
      </c>
      <c r="AG467" s="1">
        <f t="shared" si="98"/>
        <v>0.155643576237942</v>
      </c>
      <c r="AH467" s="1">
        <f t="shared" si="99"/>
        <v>-0.807868798926116</v>
      </c>
      <c r="AI467" s="1">
        <f t="shared" si="100"/>
        <v>0.0192186099111877</v>
      </c>
    </row>
    <row r="468" s="1" customFormat="1" spans="1:35">
      <c r="A468" s="1">
        <v>162</v>
      </c>
      <c r="B468" s="1">
        <v>75</v>
      </c>
      <c r="C468" s="1">
        <v>87</v>
      </c>
      <c r="D468" s="1">
        <v>6.2753</v>
      </c>
      <c r="E468" s="1">
        <v>0</v>
      </c>
      <c r="F468" s="1">
        <v>0.08415300399</v>
      </c>
      <c r="G468" s="1">
        <v>-1.0749</v>
      </c>
      <c r="H468" s="1">
        <v>0.003713817647</v>
      </c>
      <c r="I468" s="1">
        <v>-2.4302</v>
      </c>
      <c r="J468" s="1" t="s">
        <v>754</v>
      </c>
      <c r="K468" s="1" t="s">
        <v>748</v>
      </c>
      <c r="L468" s="1" t="s">
        <v>742</v>
      </c>
      <c r="M468" s="1" t="s">
        <v>742</v>
      </c>
      <c r="N468" s="1">
        <f t="shared" si="89"/>
        <v>0.0441317299551341</v>
      </c>
      <c r="O468" s="1">
        <f t="shared" si="90"/>
        <v>-1.35524904796085</v>
      </c>
      <c r="P468" s="1">
        <f t="shared" si="91"/>
        <v>20.2200923189592</v>
      </c>
      <c r="Q468" s="1">
        <f t="shared" si="92"/>
        <v>29.9394637262544</v>
      </c>
      <c r="R468" s="1">
        <f t="shared" si="93"/>
        <v>3.90123456790123</v>
      </c>
      <c r="S468" s="1">
        <f t="shared" si="94"/>
        <v>115.116252014729</v>
      </c>
      <c r="T468" s="1">
        <f t="shared" si="95"/>
        <v>63.1139568374478</v>
      </c>
      <c r="U468" s="1">
        <f t="shared" si="88"/>
        <v>0</v>
      </c>
      <c r="V468" s="1">
        <v>20.2200923189592</v>
      </c>
      <c r="W468" s="1">
        <v>29.9394637262544</v>
      </c>
      <c r="X468" s="1">
        <v>115.116252014729</v>
      </c>
      <c r="Y468" s="1">
        <v>63.1139568374478</v>
      </c>
      <c r="Z468" s="1">
        <v>0</v>
      </c>
      <c r="AA468" s="1">
        <v>-1.35524904796085</v>
      </c>
      <c r="AB468" s="1">
        <v>0.0311</v>
      </c>
      <c r="AC468" s="1">
        <f t="shared" si="96"/>
        <v>-1.50723961097316</v>
      </c>
      <c r="AD468" s="1">
        <f t="shared" si="97"/>
        <v>0.0231011312447997</v>
      </c>
      <c r="AG468" s="1">
        <f t="shared" si="98"/>
        <v>0.119415358424437</v>
      </c>
      <c r="AH468" s="1">
        <f t="shared" si="99"/>
        <v>-0.922939813491118</v>
      </c>
      <c r="AI468" s="1">
        <f t="shared" si="100"/>
        <v>0.0230918982838141</v>
      </c>
    </row>
    <row r="469" s="1" customFormat="1" spans="1:35">
      <c r="A469" s="1">
        <v>164</v>
      </c>
      <c r="B469" s="1">
        <v>75</v>
      </c>
      <c r="C469" s="1">
        <v>89</v>
      </c>
      <c r="D469" s="1">
        <v>5.7653</v>
      </c>
      <c r="E469" s="1">
        <v>0</v>
      </c>
      <c r="F469" s="1">
        <v>28.70967674</v>
      </c>
      <c r="G469" s="1">
        <v>1.458</v>
      </c>
      <c r="H469" s="1">
        <v>0.3738147772</v>
      </c>
      <c r="I469" s="1">
        <v>-0.4273</v>
      </c>
      <c r="J469" s="1" t="s">
        <v>755</v>
      </c>
      <c r="K469" s="1" t="s">
        <v>756</v>
      </c>
      <c r="L469" s="1" t="s">
        <v>742</v>
      </c>
      <c r="M469" s="1" t="s">
        <v>733</v>
      </c>
      <c r="N469" s="1">
        <f t="shared" si="89"/>
        <v>0.0130205150195641</v>
      </c>
      <c r="O469" s="1">
        <f t="shared" si="90"/>
        <v>-1.88537183714024</v>
      </c>
      <c r="P469" s="1">
        <f t="shared" si="91"/>
        <v>20.2614850297278</v>
      </c>
      <c r="Q469" s="1">
        <f t="shared" si="92"/>
        <v>31.2356327440044</v>
      </c>
      <c r="R469" s="1">
        <f t="shared" si="93"/>
        <v>3.90243902439024</v>
      </c>
      <c r="S469" s="1">
        <f t="shared" si="94"/>
        <v>120.118517439312</v>
      </c>
      <c r="T469" s="1">
        <f t="shared" si="95"/>
        <v>63.226129135013</v>
      </c>
      <c r="U469" s="1">
        <f t="shared" si="88"/>
        <v>0</v>
      </c>
      <c r="V469" s="1">
        <v>20.2614850297278</v>
      </c>
      <c r="W469" s="1">
        <v>31.2356327440044</v>
      </c>
      <c r="X469" s="1">
        <v>120.118517439312</v>
      </c>
      <c r="Y469" s="1">
        <v>63.226129135013</v>
      </c>
      <c r="Z469" s="1">
        <v>0</v>
      </c>
      <c r="AA469" s="1">
        <v>-1.88537183714024</v>
      </c>
      <c r="AB469" s="1">
        <v>0.0282</v>
      </c>
      <c r="AC469" s="1">
        <f t="shared" si="96"/>
        <v>-1.54975089168064</v>
      </c>
      <c r="AD469" s="1">
        <f t="shared" si="97"/>
        <v>0.112641419031197</v>
      </c>
      <c r="AG469" s="1">
        <f t="shared" si="98"/>
        <v>13.2558431631206</v>
      </c>
      <c r="AH469" s="1">
        <f t="shared" si="99"/>
        <v>1.12240735707436</v>
      </c>
      <c r="AI469" s="1">
        <f t="shared" si="100"/>
        <v>0.112622421985817</v>
      </c>
    </row>
    <row r="470" s="1" customFormat="1" spans="1:35">
      <c r="A470" s="1">
        <v>164</v>
      </c>
      <c r="B470" s="1">
        <v>77</v>
      </c>
      <c r="C470" s="1">
        <v>87</v>
      </c>
      <c r="D470" s="1">
        <v>7.0553</v>
      </c>
      <c r="E470" s="1">
        <v>0</v>
      </c>
      <c r="F470" s="1">
        <v>0.001666666707</v>
      </c>
      <c r="G470" s="1">
        <v>-2.7782</v>
      </c>
      <c r="H470" s="1">
        <v>4.334101032e-5</v>
      </c>
      <c r="I470" s="1">
        <v>-4.3631</v>
      </c>
      <c r="J470" s="1" t="s">
        <v>757</v>
      </c>
      <c r="K470" s="1" t="s">
        <v>758</v>
      </c>
      <c r="L470" s="1" t="s">
        <v>742</v>
      </c>
      <c r="M470" s="1" t="s">
        <v>742</v>
      </c>
      <c r="N470" s="1">
        <f t="shared" si="89"/>
        <v>0.0260046055626885</v>
      </c>
      <c r="O470" s="1">
        <f t="shared" si="90"/>
        <v>-1.58494972920878</v>
      </c>
      <c r="P470" s="1">
        <f t="shared" si="91"/>
        <v>20.5298607632755</v>
      </c>
      <c r="Q470" s="1">
        <f t="shared" si="92"/>
        <v>28.9889831994705</v>
      </c>
      <c r="R470" s="1">
        <f t="shared" si="93"/>
        <v>3.90243902439024</v>
      </c>
      <c r="S470" s="1">
        <f t="shared" si="94"/>
        <v>111.558220842447</v>
      </c>
      <c r="T470" s="1">
        <f t="shared" si="95"/>
        <v>64.0863881220616</v>
      </c>
      <c r="U470" s="1">
        <f t="shared" si="88"/>
        <v>0</v>
      </c>
      <c r="V470" s="1">
        <v>20.5298607632755</v>
      </c>
      <c r="W470" s="1">
        <v>28.9889831994705</v>
      </c>
      <c r="X470" s="1">
        <v>111.558220842447</v>
      </c>
      <c r="Y470" s="1">
        <v>64.0863881220616</v>
      </c>
      <c r="Z470" s="1">
        <v>0</v>
      </c>
      <c r="AA470" s="1">
        <v>-1.58494972920878</v>
      </c>
      <c r="AB470" s="1">
        <v>0.0299</v>
      </c>
      <c r="AC470" s="1">
        <f t="shared" si="96"/>
        <v>-1.52432881167557</v>
      </c>
      <c r="AD470" s="1">
        <f t="shared" si="97"/>
        <v>0.00367489564256819</v>
      </c>
      <c r="AG470" s="1">
        <f t="shared" si="98"/>
        <v>0.00144953211772575</v>
      </c>
      <c r="AH470" s="1">
        <f t="shared" si="99"/>
        <v>-2.83877215740693</v>
      </c>
      <c r="AI470" s="1">
        <f t="shared" si="100"/>
        <v>0.00366898625292939</v>
      </c>
    </row>
    <row r="471" s="1" customFormat="1" spans="1:35">
      <c r="A471" s="1">
        <v>166</v>
      </c>
      <c r="B471" s="1">
        <v>77</v>
      </c>
      <c r="C471" s="1">
        <v>89</v>
      </c>
      <c r="D471" s="1">
        <v>6.7253</v>
      </c>
      <c r="E471" s="1">
        <v>0</v>
      </c>
      <c r="F471" s="1">
        <v>0.0112540191</v>
      </c>
      <c r="G471" s="1">
        <v>-1.9487</v>
      </c>
      <c r="H471" s="1">
        <v>0.0005169005556</v>
      </c>
      <c r="I471" s="1">
        <v>-3.2866</v>
      </c>
      <c r="J471" s="1" t="s">
        <v>759</v>
      </c>
      <c r="K471" s="1" t="s">
        <v>753</v>
      </c>
      <c r="L471" s="1" t="s">
        <v>739</v>
      </c>
      <c r="M471" s="1" t="s">
        <v>739</v>
      </c>
      <c r="N471" s="1">
        <f t="shared" si="89"/>
        <v>0.0459303072979501</v>
      </c>
      <c r="O471" s="1">
        <f t="shared" si="90"/>
        <v>-1.3379006489135</v>
      </c>
      <c r="P471" s="1">
        <f t="shared" si="91"/>
        <v>20.5713776599263</v>
      </c>
      <c r="Q471" s="1">
        <f t="shared" si="92"/>
        <v>29.6916883995114</v>
      </c>
      <c r="R471" s="1">
        <f t="shared" si="93"/>
        <v>3.90361445783133</v>
      </c>
      <c r="S471" s="1">
        <f t="shared" si="94"/>
        <v>114.279646149941</v>
      </c>
      <c r="T471" s="1">
        <f t="shared" si="95"/>
        <v>64.1988508661729</v>
      </c>
      <c r="U471" s="1">
        <f t="shared" si="88"/>
        <v>0</v>
      </c>
      <c r="V471" s="1">
        <v>20.5713776599263</v>
      </c>
      <c r="W471" s="1">
        <v>29.6916883995114</v>
      </c>
      <c r="X471" s="1">
        <v>114.279646149941</v>
      </c>
      <c r="Y471" s="1">
        <v>64.1988508661729</v>
      </c>
      <c r="Z471" s="1">
        <v>0</v>
      </c>
      <c r="AA471" s="1">
        <v>-1.3379006489135</v>
      </c>
      <c r="AB471" s="1">
        <v>0.0275</v>
      </c>
      <c r="AC471" s="1">
        <f t="shared" si="96"/>
        <v>-1.56066730616974</v>
      </c>
      <c r="AD471" s="1">
        <f t="shared" si="97"/>
        <v>0.049624983585118</v>
      </c>
      <c r="AG471" s="1">
        <f t="shared" si="98"/>
        <v>0.01879638384</v>
      </c>
      <c r="AH471" s="1">
        <f t="shared" si="99"/>
        <v>-1.72592569485297</v>
      </c>
      <c r="AI471" s="1">
        <f t="shared" si="100"/>
        <v>0.0496283910337433</v>
      </c>
    </row>
    <row r="472" s="1" customFormat="1" spans="1:35">
      <c r="A472" s="1">
        <v>166</v>
      </c>
      <c r="B472" s="1">
        <v>77</v>
      </c>
      <c r="C472" s="1">
        <v>89</v>
      </c>
      <c r="D472" s="1">
        <v>6.7253</v>
      </c>
      <c r="E472" s="1">
        <v>0</v>
      </c>
      <c r="F472" s="1">
        <v>0.01536739245</v>
      </c>
      <c r="G472" s="1">
        <v>-1.8134</v>
      </c>
      <c r="H472" s="1">
        <v>0.0005169005556</v>
      </c>
      <c r="I472" s="1">
        <v>-3.2866</v>
      </c>
      <c r="J472" s="1" t="s">
        <v>760</v>
      </c>
      <c r="K472" s="1" t="s">
        <v>754</v>
      </c>
      <c r="L472" s="1" t="s">
        <v>742</v>
      </c>
      <c r="M472" s="1" t="s">
        <v>742</v>
      </c>
      <c r="N472" s="1">
        <f t="shared" si="89"/>
        <v>0.0336361915192711</v>
      </c>
      <c r="O472" s="1">
        <f t="shared" si="90"/>
        <v>-1.47319318337945</v>
      </c>
      <c r="P472" s="1">
        <f t="shared" si="91"/>
        <v>20.5713776599263</v>
      </c>
      <c r="Q472" s="1">
        <f t="shared" si="92"/>
        <v>29.6916883995114</v>
      </c>
      <c r="R472" s="1">
        <f t="shared" si="93"/>
        <v>3.90361445783133</v>
      </c>
      <c r="S472" s="1">
        <f t="shared" si="94"/>
        <v>114.279646149941</v>
      </c>
      <c r="T472" s="1">
        <f t="shared" si="95"/>
        <v>64.1988508661729</v>
      </c>
      <c r="U472" s="1">
        <f t="shared" si="88"/>
        <v>0</v>
      </c>
      <c r="V472" s="1">
        <v>20.5713776599263</v>
      </c>
      <c r="W472" s="1">
        <v>29.6916883995114</v>
      </c>
      <c r="X472" s="1">
        <v>114.279646149941</v>
      </c>
      <c r="Y472" s="1">
        <v>64.1988508661729</v>
      </c>
      <c r="Z472" s="1">
        <v>0</v>
      </c>
      <c r="AA472" s="1">
        <v>-1.47319318337945</v>
      </c>
      <c r="AB472" s="1">
        <v>0.0275</v>
      </c>
      <c r="AC472" s="1">
        <f t="shared" si="96"/>
        <v>-1.56066730616974</v>
      </c>
      <c r="AD472" s="1">
        <f t="shared" si="97"/>
        <v>0.00765172215793026</v>
      </c>
      <c r="AG472" s="1">
        <f t="shared" si="98"/>
        <v>0.01879638384</v>
      </c>
      <c r="AH472" s="1">
        <f t="shared" si="99"/>
        <v>-1.72592569485297</v>
      </c>
      <c r="AI472" s="1">
        <f t="shared" si="100"/>
        <v>0.00765175406095617</v>
      </c>
    </row>
    <row r="473" s="1" customFormat="1" spans="1:35">
      <c r="A473" s="1">
        <v>168</v>
      </c>
      <c r="B473" s="1">
        <v>77</v>
      </c>
      <c r="C473" s="1">
        <v>91</v>
      </c>
      <c r="D473" s="1">
        <v>6.3753</v>
      </c>
      <c r="E473" s="1">
        <v>0</v>
      </c>
      <c r="F473" s="1">
        <v>0.2300000042</v>
      </c>
      <c r="G473" s="1">
        <v>-0.6383</v>
      </c>
      <c r="H473" s="1">
        <v>0.009226690469</v>
      </c>
      <c r="I473" s="1">
        <v>-2.035</v>
      </c>
      <c r="J473" s="1" t="s">
        <v>761</v>
      </c>
      <c r="K473" s="1" t="s">
        <v>762</v>
      </c>
      <c r="L473" s="1" t="s">
        <v>739</v>
      </c>
      <c r="M473" s="1" t="s">
        <v>739</v>
      </c>
      <c r="N473" s="1">
        <f t="shared" si="89"/>
        <v>0.0401160447848374</v>
      </c>
      <c r="O473" s="1">
        <f t="shared" si="90"/>
        <v>-1.39668189252092</v>
      </c>
      <c r="P473" s="1">
        <f t="shared" si="91"/>
        <v>20.6124797916867</v>
      </c>
      <c r="Q473" s="1">
        <f t="shared" si="92"/>
        <v>30.4958267832576</v>
      </c>
      <c r="R473" s="1">
        <f t="shared" si="93"/>
        <v>3.9047619047619</v>
      </c>
      <c r="S473" s="1">
        <f t="shared" si="94"/>
        <v>117.391925164342</v>
      </c>
      <c r="T473" s="1">
        <f t="shared" si="95"/>
        <v>64.3101073812809</v>
      </c>
      <c r="U473" s="1">
        <f t="shared" si="88"/>
        <v>0</v>
      </c>
      <c r="V473" s="1">
        <v>20.6124797916867</v>
      </c>
      <c r="W473" s="1">
        <v>30.4958267832576</v>
      </c>
      <c r="X473" s="1">
        <v>117.391925164342</v>
      </c>
      <c r="Y473" s="1">
        <v>64.3101073812809</v>
      </c>
      <c r="Z473" s="1">
        <v>0</v>
      </c>
      <c r="AA473" s="1">
        <v>-1.39668189252092</v>
      </c>
      <c r="AB473" s="1">
        <v>0.0251</v>
      </c>
      <c r="AC473" s="1">
        <f t="shared" si="96"/>
        <v>-1.60032627851896</v>
      </c>
      <c r="AD473" s="1">
        <f t="shared" si="97"/>
        <v>0.0414710359485195</v>
      </c>
      <c r="AG473" s="1">
        <f t="shared" si="98"/>
        <v>0.367597229840637</v>
      </c>
      <c r="AH473" s="1">
        <f t="shared" si="99"/>
        <v>-0.434627770053767</v>
      </c>
      <c r="AI473" s="1">
        <f t="shared" si="100"/>
        <v>0.0414823772512712</v>
      </c>
    </row>
    <row r="474" s="1" customFormat="1" spans="1:35">
      <c r="A474" s="1">
        <v>168</v>
      </c>
      <c r="B474" s="1">
        <v>77</v>
      </c>
      <c r="C474" s="1">
        <v>91</v>
      </c>
      <c r="D474" s="1">
        <v>6.4753</v>
      </c>
      <c r="E474" s="1">
        <v>0</v>
      </c>
      <c r="F474" s="1">
        <v>0.2092426121</v>
      </c>
      <c r="G474" s="1">
        <v>-0.6793</v>
      </c>
      <c r="H474" s="1">
        <v>0.003862719012</v>
      </c>
      <c r="I474" s="1">
        <v>-2.4131</v>
      </c>
      <c r="J474" s="1" t="s">
        <v>763</v>
      </c>
      <c r="K474" s="1" t="s">
        <v>755</v>
      </c>
      <c r="L474" s="1" t="s">
        <v>742</v>
      </c>
      <c r="M474" s="1" t="s">
        <v>742</v>
      </c>
      <c r="N474" s="1">
        <f t="shared" si="89"/>
        <v>0.0184604797905789</v>
      </c>
      <c r="O474" s="1">
        <f t="shared" si="90"/>
        <v>-1.7337570157861</v>
      </c>
      <c r="P474" s="1">
        <f t="shared" si="91"/>
        <v>20.6124797916867</v>
      </c>
      <c r="Q474" s="1">
        <f t="shared" si="92"/>
        <v>30.2594324552427</v>
      </c>
      <c r="R474" s="1">
        <f t="shared" si="93"/>
        <v>3.9047619047619</v>
      </c>
      <c r="S474" s="1">
        <f t="shared" si="94"/>
        <v>116.481938841924</v>
      </c>
      <c r="T474" s="1">
        <f t="shared" si="95"/>
        <v>64.3101073812809</v>
      </c>
      <c r="U474" s="1">
        <f t="shared" si="88"/>
        <v>0</v>
      </c>
      <c r="V474" s="1">
        <v>20.6124797916867</v>
      </c>
      <c r="W474" s="1">
        <v>30.2594324552427</v>
      </c>
      <c r="X474" s="1">
        <v>116.481938841924</v>
      </c>
      <c r="Y474" s="1">
        <v>64.3101073812809</v>
      </c>
      <c r="Z474" s="1">
        <v>0</v>
      </c>
      <c r="AA474" s="1">
        <v>-1.7337570157861</v>
      </c>
      <c r="AB474" s="1">
        <v>0.0253</v>
      </c>
      <c r="AC474" s="1">
        <f t="shared" si="96"/>
        <v>-1.59687947882418</v>
      </c>
      <c r="AD474" s="1">
        <f t="shared" si="97"/>
        <v>0.0187354601247612</v>
      </c>
      <c r="AG474" s="1">
        <f t="shared" si="98"/>
        <v>0.152676640790514</v>
      </c>
      <c r="AH474" s="1">
        <f t="shared" si="99"/>
        <v>-0.816227404016314</v>
      </c>
      <c r="AI474" s="1">
        <f t="shared" si="100"/>
        <v>0.018749113970647</v>
      </c>
    </row>
    <row r="475" s="1" customFormat="1" spans="1:35">
      <c r="A475" s="1">
        <v>170</v>
      </c>
      <c r="B475" s="1">
        <v>77</v>
      </c>
      <c r="C475" s="1">
        <v>93</v>
      </c>
      <c r="D475" s="1">
        <v>5.9553</v>
      </c>
      <c r="E475" s="1">
        <v>0</v>
      </c>
      <c r="F475" s="1">
        <v>17.44297409</v>
      </c>
      <c r="G475" s="1">
        <v>1.2416</v>
      </c>
      <c r="H475" s="1">
        <v>0.4275149573</v>
      </c>
      <c r="I475" s="1">
        <v>-0.369</v>
      </c>
      <c r="J475" s="1" t="s">
        <v>764</v>
      </c>
      <c r="K475" s="1" t="s">
        <v>765</v>
      </c>
      <c r="L475" s="1" t="s">
        <v>766</v>
      </c>
      <c r="M475" s="1" t="s">
        <v>767</v>
      </c>
      <c r="N475" s="1">
        <f t="shared" si="89"/>
        <v>0.0245092926867955</v>
      </c>
      <c r="O475" s="1">
        <f t="shared" si="90"/>
        <v>-1.61066922186315</v>
      </c>
      <c r="P475" s="1">
        <f t="shared" si="91"/>
        <v>20.6531761666358</v>
      </c>
      <c r="Q475" s="1">
        <f t="shared" si="92"/>
        <v>31.5528725431028</v>
      </c>
      <c r="R475" s="1">
        <f t="shared" si="93"/>
        <v>3.90588235294118</v>
      </c>
      <c r="S475" s="1">
        <f t="shared" si="94"/>
        <v>121.47838681046</v>
      </c>
      <c r="T475" s="1">
        <f t="shared" si="95"/>
        <v>64.4201861367316</v>
      </c>
      <c r="U475" s="1">
        <f t="shared" si="88"/>
        <v>0</v>
      </c>
      <c r="V475" s="1">
        <v>20.6531761666358</v>
      </c>
      <c r="W475" s="1">
        <v>31.5528725431028</v>
      </c>
      <c r="X475" s="1">
        <v>121.47838681046</v>
      </c>
      <c r="Y475" s="1">
        <v>64.4201861367316</v>
      </c>
      <c r="Z475" s="1">
        <v>0</v>
      </c>
      <c r="AA475" s="1">
        <v>-1.61066922186315</v>
      </c>
      <c r="AB475" s="1">
        <v>0.0228</v>
      </c>
      <c r="AC475" s="1">
        <f t="shared" si="96"/>
        <v>-1.64206515299955</v>
      </c>
      <c r="AD475" s="1">
        <f t="shared" si="97"/>
        <v>0.000985704491921337</v>
      </c>
      <c r="AG475" s="1">
        <f t="shared" si="98"/>
        <v>18.7506560219298</v>
      </c>
      <c r="AH475" s="1">
        <f t="shared" si="99"/>
        <v>1.27301646682214</v>
      </c>
      <c r="AI475" s="1">
        <f t="shared" si="100"/>
        <v>0.000986994387586843</v>
      </c>
    </row>
    <row r="476" s="1" customFormat="1" spans="1:35">
      <c r="A476" s="1">
        <v>170</v>
      </c>
      <c r="B476" s="1">
        <v>77</v>
      </c>
      <c r="C476" s="1">
        <v>93</v>
      </c>
      <c r="D476" s="1">
        <v>6.2653</v>
      </c>
      <c r="E476" s="1">
        <v>2</v>
      </c>
      <c r="F476" s="1">
        <v>2.246537447</v>
      </c>
      <c r="G476" s="1">
        <v>0.3515</v>
      </c>
      <c r="H476" s="1">
        <v>0.04811866081</v>
      </c>
      <c r="I476" s="1">
        <v>-1.3177</v>
      </c>
      <c r="J476" s="1" t="s">
        <v>768</v>
      </c>
      <c r="K476" s="1" t="s">
        <v>769</v>
      </c>
      <c r="L476" s="1" t="s">
        <v>770</v>
      </c>
      <c r="M476" s="1" t="s">
        <v>771</v>
      </c>
      <c r="N476" s="1">
        <f t="shared" si="89"/>
        <v>0.0214190334882942</v>
      </c>
      <c r="O476" s="1">
        <f t="shared" si="90"/>
        <v>-1.66920013015079</v>
      </c>
      <c r="P476" s="1">
        <f t="shared" si="91"/>
        <v>20.6531761666358</v>
      </c>
      <c r="Q476" s="1">
        <f t="shared" si="92"/>
        <v>30.7623698748329</v>
      </c>
      <c r="R476" s="1">
        <f t="shared" si="93"/>
        <v>3.90588235294118</v>
      </c>
      <c r="S476" s="1">
        <f t="shared" si="94"/>
        <v>118.434955858822</v>
      </c>
      <c r="T476" s="1">
        <f t="shared" si="95"/>
        <v>64.4201861367316</v>
      </c>
      <c r="U476" s="1">
        <f t="shared" si="88"/>
        <v>2.44948974278318</v>
      </c>
      <c r="V476" s="1">
        <v>20.6531761666358</v>
      </c>
      <c r="W476" s="1">
        <v>30.7623698748329</v>
      </c>
      <c r="X476" s="1">
        <v>118.434955858822</v>
      </c>
      <c r="Y476" s="1">
        <v>64.4201861367316</v>
      </c>
      <c r="Z476" s="1">
        <v>2.44948974278318</v>
      </c>
      <c r="AA476" s="1">
        <v>-1.66920013015079</v>
      </c>
      <c r="AB476" s="1">
        <v>0.014</v>
      </c>
      <c r="AC476" s="1">
        <f t="shared" si="96"/>
        <v>-1.85387196432176</v>
      </c>
      <c r="AD476" s="1">
        <f t="shared" si="97"/>
        <v>0.034103686336071</v>
      </c>
      <c r="AG476" s="1">
        <f t="shared" si="98"/>
        <v>3.43704720071429</v>
      </c>
      <c r="AH476" s="1">
        <f t="shared" si="99"/>
        <v>0.536185496312087</v>
      </c>
      <c r="AI476" s="1">
        <f t="shared" si="100"/>
        <v>0.0341087325480419</v>
      </c>
    </row>
    <row r="477" s="1" customFormat="1" spans="1:35">
      <c r="A477" s="1">
        <v>172</v>
      </c>
      <c r="B477" s="1">
        <v>77</v>
      </c>
      <c r="C477" s="1">
        <v>95</v>
      </c>
      <c r="D477" s="1">
        <v>5.9853</v>
      </c>
      <c r="E477" s="1">
        <v>3</v>
      </c>
      <c r="F477" s="1">
        <v>220</v>
      </c>
      <c r="G477" s="1">
        <v>2.3424</v>
      </c>
      <c r="H477" s="1">
        <v>1.147113112</v>
      </c>
      <c r="I477" s="1">
        <v>0.0596</v>
      </c>
      <c r="J477" s="1" t="s">
        <v>772</v>
      </c>
      <c r="K477" s="1" t="s">
        <v>773</v>
      </c>
      <c r="L477" s="1" t="s">
        <v>774</v>
      </c>
      <c r="M477" s="1" t="s">
        <v>771</v>
      </c>
      <c r="N477" s="1">
        <f t="shared" si="89"/>
        <v>0.00521415050909091</v>
      </c>
      <c r="O477" s="1">
        <f t="shared" si="90"/>
        <v>-2.28281643685694</v>
      </c>
      <c r="P477" s="1">
        <f t="shared" si="91"/>
        <v>20.6934754940328</v>
      </c>
      <c r="Q477" s="1">
        <f t="shared" si="92"/>
        <v>31.4736972889778</v>
      </c>
      <c r="R477" s="1">
        <f t="shared" si="93"/>
        <v>3.90697674418605</v>
      </c>
      <c r="S477" s="1">
        <f t="shared" si="94"/>
        <v>121.190537168256</v>
      </c>
      <c r="T477" s="1">
        <f t="shared" si="95"/>
        <v>64.5291145754266</v>
      </c>
      <c r="U477" s="1">
        <f t="shared" si="88"/>
        <v>3.46410161513775</v>
      </c>
      <c r="V477" s="1">
        <v>20.6934754940328</v>
      </c>
      <c r="W477" s="1">
        <v>31.4736972889778</v>
      </c>
      <c r="X477" s="1">
        <v>121.190537168256</v>
      </c>
      <c r="Y477" s="1">
        <v>64.5291145754266</v>
      </c>
      <c r="Z477" s="1">
        <v>3.46410161513775</v>
      </c>
      <c r="AA477" s="1">
        <v>-2.28281643685694</v>
      </c>
      <c r="AB477" s="1">
        <v>0.0104</v>
      </c>
      <c r="AC477" s="1">
        <f t="shared" si="96"/>
        <v>-1.98296666070122</v>
      </c>
      <c r="AD477" s="1">
        <f t="shared" si="97"/>
        <v>0.0899098882606355</v>
      </c>
      <c r="AG477" s="1">
        <f t="shared" si="98"/>
        <v>110.299337692308</v>
      </c>
      <c r="AH477" s="1">
        <f t="shared" si="99"/>
        <v>2.04257290466649</v>
      </c>
      <c r="AI477" s="1">
        <f t="shared" si="100"/>
        <v>0.0898962870961324</v>
      </c>
    </row>
    <row r="478" s="1" customFormat="1" spans="1:35">
      <c r="A478" s="1">
        <v>172</v>
      </c>
      <c r="B478" s="1">
        <v>77</v>
      </c>
      <c r="C478" s="1">
        <v>95</v>
      </c>
      <c r="D478" s="1">
        <v>6.1253</v>
      </c>
      <c r="E478" s="1">
        <v>0</v>
      </c>
      <c r="F478" s="1">
        <v>23.02597046</v>
      </c>
      <c r="G478" s="1">
        <v>1.3622</v>
      </c>
      <c r="H478" s="1">
        <v>0.06981958266</v>
      </c>
      <c r="I478" s="1">
        <v>-1.156</v>
      </c>
      <c r="J478" s="1" t="s">
        <v>775</v>
      </c>
      <c r="K478" s="1" t="s">
        <v>773</v>
      </c>
      <c r="L478" s="1" t="s">
        <v>771</v>
      </c>
      <c r="M478" s="1" t="s">
        <v>771</v>
      </c>
      <c r="N478" s="1">
        <f t="shared" si="89"/>
        <v>0.00303221020722182</v>
      </c>
      <c r="O478" s="1">
        <f t="shared" si="90"/>
        <v>-2.51824069463892</v>
      </c>
      <c r="P478" s="1">
        <f t="shared" si="91"/>
        <v>20.6934754940328</v>
      </c>
      <c r="Q478" s="1">
        <f t="shared" si="92"/>
        <v>31.1119364565631</v>
      </c>
      <c r="R478" s="1">
        <f t="shared" si="93"/>
        <v>3.90697674418605</v>
      </c>
      <c r="S478" s="1">
        <f t="shared" si="94"/>
        <v>119.797564833159</v>
      </c>
      <c r="T478" s="1">
        <f t="shared" si="95"/>
        <v>64.5291145754266</v>
      </c>
      <c r="U478" s="1">
        <f t="shared" si="88"/>
        <v>0</v>
      </c>
      <c r="V478" s="1">
        <v>20.6934754940328</v>
      </c>
      <c r="W478" s="1">
        <v>31.1119364565631</v>
      </c>
      <c r="X478" s="1">
        <v>119.797564833159</v>
      </c>
      <c r="Y478" s="1">
        <v>64.5291145754266</v>
      </c>
      <c r="Z478" s="1">
        <v>0</v>
      </c>
      <c r="AA478" s="1">
        <v>-2.51824069463892</v>
      </c>
      <c r="AB478" s="1">
        <v>0.0217</v>
      </c>
      <c r="AC478" s="1">
        <f t="shared" si="96"/>
        <v>-1.66354026615147</v>
      </c>
      <c r="AD478" s="1">
        <f t="shared" si="97"/>
        <v>0.73051282245663</v>
      </c>
      <c r="AG478" s="1">
        <f t="shared" si="98"/>
        <v>3.21749228847926</v>
      </c>
      <c r="AH478" s="1">
        <f t="shared" si="99"/>
        <v>0.507517514682899</v>
      </c>
      <c r="AI478" s="1">
        <f t="shared" si="100"/>
        <v>0.730482150707816</v>
      </c>
    </row>
    <row r="479" s="1" customFormat="1" spans="1:35">
      <c r="A479" s="1">
        <v>174</v>
      </c>
      <c r="B479" s="1">
        <v>77</v>
      </c>
      <c r="C479" s="1">
        <v>97</v>
      </c>
      <c r="D479" s="1">
        <v>5.6253</v>
      </c>
      <c r="E479" s="1">
        <v>2</v>
      </c>
      <c r="F479" s="1">
        <v>1490.56604</v>
      </c>
      <c r="G479" s="1">
        <v>3.1734</v>
      </c>
      <c r="H479" s="1">
        <v>20.42825079</v>
      </c>
      <c r="I479" s="1">
        <v>1.3102</v>
      </c>
      <c r="J479" s="1" t="s">
        <v>776</v>
      </c>
      <c r="K479" s="1" t="s">
        <v>777</v>
      </c>
      <c r="L479" s="1" t="s">
        <v>778</v>
      </c>
      <c r="M479" s="1" t="s">
        <v>779</v>
      </c>
      <c r="N479" s="1">
        <f t="shared" si="89"/>
        <v>0.0137050289901949</v>
      </c>
      <c r="O479" s="1">
        <f t="shared" si="90"/>
        <v>-1.86312004146207</v>
      </c>
      <c r="P479" s="1">
        <f t="shared" si="91"/>
        <v>20.7333861975727</v>
      </c>
      <c r="Q479" s="1">
        <f t="shared" si="92"/>
        <v>32.4651849176738</v>
      </c>
      <c r="R479" s="1">
        <f t="shared" si="93"/>
        <v>3.90804597701149</v>
      </c>
      <c r="S479" s="1">
        <f t="shared" si="94"/>
        <v>125.025398363826</v>
      </c>
      <c r="T479" s="1">
        <f t="shared" si="95"/>
        <v>64.6369191631717</v>
      </c>
      <c r="U479" s="1">
        <f t="shared" si="88"/>
        <v>2.44948974278318</v>
      </c>
      <c r="V479" s="1">
        <v>20.7333861975727</v>
      </c>
      <c r="W479" s="1">
        <v>32.4651849176738</v>
      </c>
      <c r="X479" s="1">
        <v>125.025398363826</v>
      </c>
      <c r="Y479" s="1">
        <v>64.6369191631717</v>
      </c>
      <c r="Z479" s="1">
        <v>2.44948974278318</v>
      </c>
      <c r="AA479" s="1">
        <v>-1.86312004146207</v>
      </c>
      <c r="AB479" s="1">
        <v>0.0117</v>
      </c>
      <c r="AC479" s="1">
        <f t="shared" si="96"/>
        <v>-1.93181413825384</v>
      </c>
      <c r="AD479" s="1">
        <f t="shared" si="97"/>
        <v>0.00471887893403682</v>
      </c>
      <c r="AG479" s="1">
        <f t="shared" si="98"/>
        <v>1746.00434102564</v>
      </c>
      <c r="AH479" s="1">
        <f t="shared" si="99"/>
        <v>3.24204531914111</v>
      </c>
      <c r="AI479" s="1">
        <f t="shared" si="100"/>
        <v>0.00471217983998454</v>
      </c>
    </row>
    <row r="480" s="1" customFormat="1" spans="1:35">
      <c r="A480" s="1">
        <v>174</v>
      </c>
      <c r="B480" s="1">
        <v>77</v>
      </c>
      <c r="C480" s="1">
        <v>97</v>
      </c>
      <c r="D480" s="1">
        <v>5.8173</v>
      </c>
      <c r="E480" s="1">
        <v>2</v>
      </c>
      <c r="F480" s="1">
        <v>193.6758881</v>
      </c>
      <c r="G480" s="1">
        <v>2.2871</v>
      </c>
      <c r="H480" s="1">
        <v>2.759052941</v>
      </c>
      <c r="I480" s="1">
        <v>0.4408</v>
      </c>
      <c r="J480" s="1" t="s">
        <v>780</v>
      </c>
      <c r="K480" s="1" t="s">
        <v>777</v>
      </c>
      <c r="L480" s="1" t="s">
        <v>771</v>
      </c>
      <c r="M480" s="1" t="s">
        <v>779</v>
      </c>
      <c r="N480" s="1">
        <f t="shared" si="89"/>
        <v>0.0142457224183499</v>
      </c>
      <c r="O480" s="1">
        <f t="shared" si="90"/>
        <v>-1.84631552225127</v>
      </c>
      <c r="P480" s="1">
        <f t="shared" si="91"/>
        <v>20.7333861975727</v>
      </c>
      <c r="Q480" s="1">
        <f t="shared" si="92"/>
        <v>31.9249330101766</v>
      </c>
      <c r="R480" s="1">
        <f t="shared" si="93"/>
        <v>3.90804597701149</v>
      </c>
      <c r="S480" s="1">
        <f t="shared" si="94"/>
        <v>122.944855464627</v>
      </c>
      <c r="T480" s="1">
        <f t="shared" si="95"/>
        <v>64.6369191631717</v>
      </c>
      <c r="U480" s="1">
        <f t="shared" si="88"/>
        <v>2.44948974278318</v>
      </c>
      <c r="V480" s="1">
        <v>20.7333861975727</v>
      </c>
      <c r="W480" s="1">
        <v>31.9249330101766</v>
      </c>
      <c r="X480" s="1">
        <v>122.944855464627</v>
      </c>
      <c r="Y480" s="1">
        <v>64.6369191631717</v>
      </c>
      <c r="Z480" s="1">
        <v>2.44948974278318</v>
      </c>
      <c r="AA480" s="1">
        <v>-1.84631552225127</v>
      </c>
      <c r="AB480" s="1">
        <v>0.0119</v>
      </c>
      <c r="AC480" s="1">
        <f t="shared" si="96"/>
        <v>-1.92445303860747</v>
      </c>
      <c r="AD480" s="1">
        <f t="shared" si="97"/>
        <v>0.00610547146231531</v>
      </c>
      <c r="AG480" s="1">
        <f t="shared" si="98"/>
        <v>231.853188319328</v>
      </c>
      <c r="AH480" s="1">
        <f t="shared" si="99"/>
        <v>2.36521307245511</v>
      </c>
      <c r="AI480" s="1">
        <f t="shared" si="100"/>
        <v>0.00610165208837782</v>
      </c>
    </row>
    <row r="481" s="1" customFormat="1" spans="1:35">
      <c r="A481" s="1">
        <v>170</v>
      </c>
      <c r="B481" s="2">
        <v>79</v>
      </c>
      <c r="C481" s="1">
        <v>91</v>
      </c>
      <c r="D481" s="1">
        <v>7.1753</v>
      </c>
      <c r="E481" s="1">
        <v>0</v>
      </c>
      <c r="F481" s="1">
        <v>0.002612612676</v>
      </c>
      <c r="G481" s="1">
        <v>-2.5829</v>
      </c>
      <c r="H481" s="1">
        <v>9.423374693e-5</v>
      </c>
      <c r="I481" s="1">
        <v>-4.0258</v>
      </c>
      <c r="J481" s="1" t="s">
        <v>781</v>
      </c>
      <c r="K481" s="1" t="s">
        <v>759</v>
      </c>
      <c r="L481" s="1" t="s">
        <v>739</v>
      </c>
      <c r="M481" s="1" t="s">
        <v>739</v>
      </c>
      <c r="N481" s="1">
        <f t="shared" si="89"/>
        <v>0.0360687781222416</v>
      </c>
      <c r="O481" s="1">
        <f t="shared" si="90"/>
        <v>-1.44286856973476</v>
      </c>
      <c r="P481" s="1">
        <f t="shared" si="91"/>
        <v>20.9196797844423</v>
      </c>
      <c r="Q481" s="1">
        <f t="shared" si="92"/>
        <v>29.4921924663188</v>
      </c>
      <c r="R481" s="1">
        <f t="shared" si="93"/>
        <v>3.90588235294118</v>
      </c>
      <c r="S481" s="1">
        <f t="shared" si="94"/>
        <v>113.621434482983</v>
      </c>
      <c r="T481" s="1">
        <f t="shared" si="95"/>
        <v>65.2734708137611</v>
      </c>
      <c r="U481" s="1">
        <f t="shared" ref="U481:U536" si="101">SQRT(E481*(E481+1))</f>
        <v>0</v>
      </c>
      <c r="V481" s="1">
        <v>20.9196797844423</v>
      </c>
      <c r="W481" s="1">
        <v>29.4921924663188</v>
      </c>
      <c r="X481" s="1">
        <v>113.621434482983</v>
      </c>
      <c r="Y481" s="1">
        <v>65.2734708137611</v>
      </c>
      <c r="Z481" s="1">
        <v>0</v>
      </c>
      <c r="AA481" s="1">
        <v>-1.44286856973476</v>
      </c>
      <c r="AB481" s="1">
        <v>0.0243</v>
      </c>
      <c r="AC481" s="1">
        <f t="shared" si="96"/>
        <v>-1.61439372640169</v>
      </c>
      <c r="AD481" s="1">
        <f t="shared" si="97"/>
        <v>0.0294208793696141</v>
      </c>
      <c r="AG481" s="1">
        <f t="shared" si="98"/>
        <v>0.00387793197242798</v>
      </c>
      <c r="AH481" s="1">
        <f t="shared" si="99"/>
        <v>-2.41139981368389</v>
      </c>
      <c r="AI481" s="1">
        <f t="shared" si="100"/>
        <v>0.0294123139064594</v>
      </c>
    </row>
    <row r="482" s="1" customFormat="1" spans="1:35">
      <c r="A482" s="1">
        <v>170</v>
      </c>
      <c r="B482" s="2">
        <v>79</v>
      </c>
      <c r="C482" s="1">
        <v>91</v>
      </c>
      <c r="D482" s="1">
        <v>7.2853</v>
      </c>
      <c r="E482" s="1">
        <v>0</v>
      </c>
      <c r="F482" s="1">
        <v>0.001458823564</v>
      </c>
      <c r="G482" s="1">
        <v>-2.836</v>
      </c>
      <c r="H482" s="1">
        <v>4.133982198e-5</v>
      </c>
      <c r="I482" s="1">
        <v>-4.3836</v>
      </c>
      <c r="J482" s="1" t="s">
        <v>782</v>
      </c>
      <c r="K482" s="1" t="s">
        <v>760</v>
      </c>
      <c r="L482" s="1" t="s">
        <v>742</v>
      </c>
      <c r="M482" s="1" t="s">
        <v>742</v>
      </c>
      <c r="N482" s="1">
        <f t="shared" si="89"/>
        <v>0.0283377805240881</v>
      </c>
      <c r="O482" s="1">
        <f t="shared" si="90"/>
        <v>-1.54763416763435</v>
      </c>
      <c r="P482" s="1">
        <f t="shared" si="91"/>
        <v>20.9196797844423</v>
      </c>
      <c r="Q482" s="1">
        <f t="shared" si="92"/>
        <v>29.2686958196052</v>
      </c>
      <c r="R482" s="1">
        <f t="shared" si="93"/>
        <v>3.90588235294118</v>
      </c>
      <c r="S482" s="1">
        <f t="shared" si="94"/>
        <v>112.760392713005</v>
      </c>
      <c r="T482" s="1">
        <f t="shared" si="95"/>
        <v>65.2734708137611</v>
      </c>
      <c r="U482" s="1">
        <f t="shared" si="101"/>
        <v>0</v>
      </c>
      <c r="V482" s="1">
        <v>20.9196797844423</v>
      </c>
      <c r="W482" s="1">
        <v>29.2686958196052</v>
      </c>
      <c r="X482" s="1">
        <v>112.760392713005</v>
      </c>
      <c r="Y482" s="1">
        <v>65.2734708137611</v>
      </c>
      <c r="Z482" s="1">
        <v>0</v>
      </c>
      <c r="AA482" s="1">
        <v>-1.54763416763435</v>
      </c>
      <c r="AB482" s="1">
        <v>0.0245</v>
      </c>
      <c r="AC482" s="1">
        <f t="shared" si="96"/>
        <v>-1.61083391563547</v>
      </c>
      <c r="AD482" s="1">
        <f t="shared" si="97"/>
        <v>0.00399420814740478</v>
      </c>
      <c r="AG482" s="1">
        <f t="shared" si="98"/>
        <v>0.00168733967265306</v>
      </c>
      <c r="AH482" s="1">
        <f t="shared" si="99"/>
        <v>-2.77279748225396</v>
      </c>
      <c r="AI482" s="1">
        <f t="shared" si="100"/>
        <v>0.00399455824943814</v>
      </c>
    </row>
    <row r="483" s="1" customFormat="1" spans="1:35">
      <c r="A483" s="1">
        <v>176</v>
      </c>
      <c r="B483" s="2">
        <v>79</v>
      </c>
      <c r="C483" s="1">
        <v>97</v>
      </c>
      <c r="D483" s="1">
        <v>6.4353</v>
      </c>
      <c r="E483" s="1">
        <v>0</v>
      </c>
      <c r="F483" s="1">
        <v>1.385224223</v>
      </c>
      <c r="G483" s="1">
        <v>0.1415</v>
      </c>
      <c r="H483" s="1">
        <v>0.0300701573</v>
      </c>
      <c r="I483" s="1">
        <v>-1.5219</v>
      </c>
      <c r="J483" s="1" t="s">
        <v>783</v>
      </c>
      <c r="K483" s="1" t="s">
        <v>772</v>
      </c>
      <c r="L483" s="1" t="s">
        <v>774</v>
      </c>
      <c r="M483" s="1" t="s">
        <v>774</v>
      </c>
      <c r="N483" s="1">
        <f t="shared" si="89"/>
        <v>0.0217077905516817</v>
      </c>
      <c r="O483" s="1">
        <f t="shared" si="90"/>
        <v>-1.66338437737668</v>
      </c>
      <c r="P483" s="1">
        <f t="shared" si="91"/>
        <v>21.0409651452482</v>
      </c>
      <c r="Q483" s="1">
        <f t="shared" si="92"/>
        <v>31.1417269495043</v>
      </c>
      <c r="R483" s="1">
        <f t="shared" si="93"/>
        <v>3.90909090909091</v>
      </c>
      <c r="S483" s="1">
        <f t="shared" si="94"/>
        <v>120.025688878288</v>
      </c>
      <c r="T483" s="1">
        <f t="shared" si="95"/>
        <v>65.6011942629907</v>
      </c>
      <c r="U483" s="1">
        <f t="shared" si="101"/>
        <v>0</v>
      </c>
      <c r="V483" s="1">
        <v>21.0409651452482</v>
      </c>
      <c r="W483" s="1">
        <v>31.1417269495043</v>
      </c>
      <c r="X483" s="1">
        <v>120.025688878288</v>
      </c>
      <c r="Y483" s="1">
        <v>65.6011942629907</v>
      </c>
      <c r="Z483" s="1">
        <v>0</v>
      </c>
      <c r="AA483" s="1">
        <v>-1.66338437737668</v>
      </c>
      <c r="AB483" s="1">
        <v>0.019</v>
      </c>
      <c r="AC483" s="1">
        <f t="shared" si="96"/>
        <v>-1.72124639904717</v>
      </c>
      <c r="AD483" s="1">
        <f t="shared" si="97"/>
        <v>0.00334801355179637</v>
      </c>
      <c r="AG483" s="1">
        <f t="shared" si="98"/>
        <v>1.58263985789474</v>
      </c>
      <c r="AH483" s="1">
        <f t="shared" si="99"/>
        <v>0.199382098991497</v>
      </c>
      <c r="AI483" s="1">
        <f t="shared" si="100"/>
        <v>0.00335033738366148</v>
      </c>
    </row>
    <row r="484" s="1" customFormat="1" spans="1:35">
      <c r="A484" s="1">
        <v>186</v>
      </c>
      <c r="B484" s="2">
        <v>79</v>
      </c>
      <c r="C484" s="1">
        <v>107</v>
      </c>
      <c r="D484" s="1">
        <v>4.9123</v>
      </c>
      <c r="E484" s="1">
        <v>1</v>
      </c>
      <c r="F484" s="1">
        <v>78292680</v>
      </c>
      <c r="G484" s="1">
        <v>7.8937</v>
      </c>
      <c r="H484" s="1">
        <v>392282.1823</v>
      </c>
      <c r="I484" s="1">
        <v>5.5936</v>
      </c>
      <c r="J484" s="1" t="s">
        <v>784</v>
      </c>
      <c r="K484" s="1" t="s">
        <v>785</v>
      </c>
      <c r="L484" s="1">
        <v>-3</v>
      </c>
      <c r="M484" s="1" t="s">
        <v>786</v>
      </c>
      <c r="N484" s="1">
        <f t="shared" si="89"/>
        <v>0.0050104579674626</v>
      </c>
      <c r="O484" s="1">
        <f t="shared" si="90"/>
        <v>-2.30012257679703</v>
      </c>
      <c r="P484" s="1">
        <f t="shared" si="91"/>
        <v>21.2356570512288</v>
      </c>
      <c r="Q484" s="1">
        <f t="shared" si="92"/>
        <v>35.6438535308121</v>
      </c>
      <c r="R484" s="1">
        <f t="shared" si="93"/>
        <v>3.91397849462366</v>
      </c>
      <c r="S484" s="1">
        <f t="shared" si="94"/>
        <v>137.463531669434</v>
      </c>
      <c r="T484" s="1">
        <f t="shared" si="95"/>
        <v>66.1259445353699</v>
      </c>
      <c r="U484" s="1">
        <f t="shared" si="101"/>
        <v>1.4142135623731</v>
      </c>
      <c r="V484" s="1">
        <v>21.2356570512288</v>
      </c>
      <c r="W484" s="1">
        <v>35.6438535308121</v>
      </c>
      <c r="X484" s="1">
        <v>137.463531669434</v>
      </c>
      <c r="Y484" s="1">
        <v>66.1259445353699</v>
      </c>
      <c r="Z484" s="1">
        <v>1.4142135623731</v>
      </c>
      <c r="AA484" s="1">
        <v>-2.30012257679703</v>
      </c>
      <c r="AB484" s="1">
        <v>0.0088</v>
      </c>
      <c r="AC484" s="1">
        <f t="shared" si="96"/>
        <v>-2.05551732784983</v>
      </c>
      <c r="AD484" s="1">
        <f t="shared" si="97"/>
        <v>0.0598317278125211</v>
      </c>
      <c r="AG484" s="1">
        <f t="shared" si="98"/>
        <v>44577520.7159091</v>
      </c>
      <c r="AH484" s="1">
        <f t="shared" si="99"/>
        <v>7.64911591050263</v>
      </c>
      <c r="AI484" s="1">
        <f t="shared" si="100"/>
        <v>0.0598213768352558</v>
      </c>
    </row>
    <row r="485" s="1" customFormat="1" spans="1:35">
      <c r="A485" s="1">
        <v>180</v>
      </c>
      <c r="B485" s="2">
        <v>81</v>
      </c>
      <c r="C485" s="1">
        <v>99</v>
      </c>
      <c r="D485" s="1">
        <v>6.5653</v>
      </c>
      <c r="E485" s="1">
        <v>3</v>
      </c>
      <c r="F485" s="1">
        <v>17.03125</v>
      </c>
      <c r="G485" s="1">
        <v>1.2312</v>
      </c>
      <c r="H485" s="1">
        <v>0.240640242</v>
      </c>
      <c r="I485" s="1">
        <v>-0.6186</v>
      </c>
      <c r="J485" s="1" t="s">
        <v>787</v>
      </c>
      <c r="K485" s="1" t="s">
        <v>788</v>
      </c>
      <c r="L485" s="1" t="s">
        <v>789</v>
      </c>
      <c r="M485" s="1" t="s">
        <v>771</v>
      </c>
      <c r="N485" s="1">
        <f t="shared" si="89"/>
        <v>0.0141293353100917</v>
      </c>
      <c r="O485" s="1">
        <f t="shared" si="90"/>
        <v>-1.84987826829647</v>
      </c>
      <c r="P485" s="1">
        <f t="shared" si="91"/>
        <v>21.3855911780848</v>
      </c>
      <c r="Q485" s="1">
        <f t="shared" si="92"/>
        <v>31.6124190999959</v>
      </c>
      <c r="R485" s="1">
        <f t="shared" si="93"/>
        <v>3.91111111111111</v>
      </c>
      <c r="S485" s="1">
        <f t="shared" si="94"/>
        <v>121.949458446242</v>
      </c>
      <c r="T485" s="1">
        <f t="shared" si="95"/>
        <v>66.6634445666125</v>
      </c>
      <c r="U485" s="1">
        <f t="shared" si="101"/>
        <v>3.46410161513775</v>
      </c>
      <c r="V485" s="1">
        <v>21.3855911780848</v>
      </c>
      <c r="W485" s="1">
        <v>31.6124190999959</v>
      </c>
      <c r="X485" s="1">
        <v>121.949458446242</v>
      </c>
      <c r="Y485" s="1">
        <v>66.6634445666125</v>
      </c>
      <c r="Z485" s="1">
        <v>3.46410161513775</v>
      </c>
      <c r="AA485" s="1">
        <v>-1.84987826829647</v>
      </c>
      <c r="AB485" s="1">
        <v>0.0079</v>
      </c>
      <c r="AC485" s="1">
        <f t="shared" si="96"/>
        <v>-2.10237290870956</v>
      </c>
      <c r="AD485" s="1">
        <f t="shared" si="97"/>
        <v>0.0637535434373349</v>
      </c>
      <c r="AG485" s="1">
        <f t="shared" si="98"/>
        <v>30.4607901265823</v>
      </c>
      <c r="AH485" s="1">
        <f t="shared" si="99"/>
        <v>1.48374116436983</v>
      </c>
      <c r="AI485" s="1">
        <f t="shared" si="100"/>
        <v>0.0637770397012674</v>
      </c>
    </row>
    <row r="486" s="1" customFormat="1" spans="1:35">
      <c r="A486" s="1">
        <v>186</v>
      </c>
      <c r="B486" s="2">
        <v>81</v>
      </c>
      <c r="C486" s="1">
        <v>105</v>
      </c>
      <c r="D486" s="1">
        <v>6.0163</v>
      </c>
      <c r="E486" s="1">
        <v>6</v>
      </c>
      <c r="F486" s="1">
        <v>458333.3438</v>
      </c>
      <c r="G486" s="1">
        <v>5.6612</v>
      </c>
      <c r="H486" s="1">
        <v>1027.451398</v>
      </c>
      <c r="I486" s="1">
        <v>3.0118</v>
      </c>
      <c r="J486" s="1" t="s">
        <v>790</v>
      </c>
      <c r="K486" s="1" t="s">
        <v>791</v>
      </c>
      <c r="L486" s="1" t="s">
        <v>792</v>
      </c>
      <c r="M486" s="1" t="s">
        <v>793</v>
      </c>
      <c r="N486" s="1">
        <f t="shared" si="89"/>
        <v>0.00224171208989836</v>
      </c>
      <c r="O486" s="1">
        <f t="shared" si="90"/>
        <v>-2.64942016595941</v>
      </c>
      <c r="P486" s="1">
        <f t="shared" si="91"/>
        <v>21.5027827348968</v>
      </c>
      <c r="Q486" s="1">
        <f t="shared" si="92"/>
        <v>33.0232853221593</v>
      </c>
      <c r="R486" s="1">
        <f t="shared" si="93"/>
        <v>3.91397849462366</v>
      </c>
      <c r="S486" s="1">
        <f t="shared" si="94"/>
        <v>127.438767464159</v>
      </c>
      <c r="T486" s="1">
        <f t="shared" si="95"/>
        <v>66.9792178192154</v>
      </c>
      <c r="U486" s="1">
        <f t="shared" si="101"/>
        <v>6.48074069840786</v>
      </c>
      <c r="V486" s="1">
        <v>21.5027827348968</v>
      </c>
      <c r="W486" s="1">
        <v>33.0232853221593</v>
      </c>
      <c r="X486" s="1">
        <v>127.438767464159</v>
      </c>
      <c r="Y486" s="1">
        <v>66.9792178192154</v>
      </c>
      <c r="Z486" s="1">
        <v>6.48074069840786</v>
      </c>
      <c r="AA486" s="1">
        <v>-2.64942016595941</v>
      </c>
      <c r="AB486" s="1">
        <v>0.0033</v>
      </c>
      <c r="AC486" s="1">
        <f t="shared" si="96"/>
        <v>-2.48148606012211</v>
      </c>
      <c r="AD486" s="1">
        <f t="shared" si="97"/>
        <v>0.0282018639033726</v>
      </c>
      <c r="AG486" s="1">
        <f t="shared" si="98"/>
        <v>311348.908484848</v>
      </c>
      <c r="AH486" s="1">
        <f t="shared" si="99"/>
        <v>5.49324734752703</v>
      </c>
      <c r="AI486" s="1">
        <f t="shared" si="100"/>
        <v>0.0282080934727079</v>
      </c>
    </row>
    <row r="487" s="1" customFormat="1" spans="1:35">
      <c r="A487" s="1">
        <v>186</v>
      </c>
      <c r="B487" s="2">
        <v>83</v>
      </c>
      <c r="C487" s="1">
        <v>103</v>
      </c>
      <c r="D487" s="1">
        <v>7.7573</v>
      </c>
      <c r="E487" s="1">
        <v>1</v>
      </c>
      <c r="F487" s="1">
        <v>0.0148</v>
      </c>
      <c r="G487" s="1">
        <v>-1.8297</v>
      </c>
      <c r="H487" s="1">
        <v>3.096460255e-5</v>
      </c>
      <c r="I487" s="1">
        <v>-4.5091</v>
      </c>
      <c r="J487" s="1" t="s">
        <v>794</v>
      </c>
      <c r="K487" s="1" t="s">
        <v>795</v>
      </c>
      <c r="L487" s="1" t="s">
        <v>778</v>
      </c>
      <c r="M487" s="1" t="s">
        <v>739</v>
      </c>
      <c r="N487" s="1">
        <f t="shared" si="89"/>
        <v>0.002092202875</v>
      </c>
      <c r="O487" s="1">
        <f t="shared" si="90"/>
        <v>-2.67939620545433</v>
      </c>
      <c r="P487" s="1">
        <f t="shared" si="91"/>
        <v>21.7666304303386</v>
      </c>
      <c r="Q487" s="1">
        <f t="shared" si="92"/>
        <v>29.8004483900299</v>
      </c>
      <c r="R487" s="1">
        <f t="shared" si="93"/>
        <v>3.91397849462366</v>
      </c>
      <c r="S487" s="1">
        <f t="shared" si="94"/>
        <v>115.071808441169</v>
      </c>
      <c r="T487" s="1">
        <f t="shared" si="95"/>
        <v>67.8217568236992</v>
      </c>
      <c r="U487" s="1">
        <f t="shared" si="101"/>
        <v>1.4142135623731</v>
      </c>
      <c r="V487" s="1">
        <v>21.7666304303386</v>
      </c>
      <c r="W487" s="1">
        <v>29.8004483900299</v>
      </c>
      <c r="X487" s="1">
        <v>115.071808441169</v>
      </c>
      <c r="Y487" s="1">
        <v>67.8217568236992</v>
      </c>
      <c r="Z487" s="1">
        <v>1.4142135623731</v>
      </c>
      <c r="AA487" s="1">
        <v>-2.67939620545433</v>
      </c>
      <c r="AB487" s="1">
        <v>0.0108</v>
      </c>
      <c r="AC487" s="1">
        <f t="shared" si="96"/>
        <v>-1.96657624451305</v>
      </c>
      <c r="AD487" s="1">
        <f t="shared" si="97"/>
        <v>0.508112296716328</v>
      </c>
      <c r="AG487" s="1">
        <f t="shared" si="98"/>
        <v>0.0028670928287037</v>
      </c>
      <c r="AH487" s="1">
        <f t="shared" si="99"/>
        <v>-2.54255824554632</v>
      </c>
      <c r="AI487" s="1">
        <f t="shared" si="100"/>
        <v>0.508166878243378</v>
      </c>
    </row>
    <row r="488" s="1" customFormat="1" spans="1:35">
      <c r="A488" s="1">
        <v>186</v>
      </c>
      <c r="B488" s="2">
        <v>83</v>
      </c>
      <c r="C488" s="1">
        <v>103</v>
      </c>
      <c r="D488" s="1">
        <v>7.8753</v>
      </c>
      <c r="E488" s="1">
        <v>3</v>
      </c>
      <c r="F488" s="1">
        <v>0.009800000116</v>
      </c>
      <c r="G488" s="1">
        <v>-2.0088</v>
      </c>
      <c r="H488" s="1">
        <v>4.157836572e-5</v>
      </c>
      <c r="I488" s="1">
        <v>-4.3811</v>
      </c>
      <c r="J488" s="1" t="s">
        <v>796</v>
      </c>
      <c r="K488" s="1" t="s">
        <v>797</v>
      </c>
      <c r="L488" s="1" t="s">
        <v>798</v>
      </c>
      <c r="M488" s="1" t="s">
        <v>771</v>
      </c>
      <c r="N488" s="1">
        <f t="shared" si="89"/>
        <v>0.00424269032937224</v>
      </c>
      <c r="O488" s="1">
        <f t="shared" si="90"/>
        <v>-2.37235866588901</v>
      </c>
      <c r="P488" s="1">
        <f t="shared" si="91"/>
        <v>21.7666304303386</v>
      </c>
      <c r="Q488" s="1">
        <f t="shared" si="92"/>
        <v>29.5763474180084</v>
      </c>
      <c r="R488" s="1">
        <f t="shared" si="93"/>
        <v>3.91397849462366</v>
      </c>
      <c r="S488" s="1">
        <f t="shared" si="94"/>
        <v>114.206462262936</v>
      </c>
      <c r="T488" s="1">
        <f t="shared" si="95"/>
        <v>67.8217568236992</v>
      </c>
      <c r="U488" s="1">
        <f t="shared" si="101"/>
        <v>3.46410161513775</v>
      </c>
      <c r="V488" s="1">
        <v>21.7666304303386</v>
      </c>
      <c r="W488" s="1">
        <v>29.5763474180084</v>
      </c>
      <c r="X488" s="1">
        <v>114.206462262936</v>
      </c>
      <c r="Y488" s="1">
        <v>67.8217568236992</v>
      </c>
      <c r="Z488" s="1">
        <v>3.46410161513775</v>
      </c>
      <c r="AA488" s="1">
        <v>-2.37235866588901</v>
      </c>
      <c r="AB488" s="1">
        <v>0.0071</v>
      </c>
      <c r="AC488" s="1">
        <f t="shared" si="96"/>
        <v>-2.14874165128092</v>
      </c>
      <c r="AD488" s="1">
        <f t="shared" si="97"/>
        <v>0.0500045692222327</v>
      </c>
      <c r="AG488" s="1">
        <f t="shared" si="98"/>
        <v>0.00585610784788732</v>
      </c>
      <c r="AH488" s="1">
        <f t="shared" si="99"/>
        <v>-2.23239093377496</v>
      </c>
      <c r="AI488" s="1">
        <f t="shared" si="100"/>
        <v>0.0499929056663594</v>
      </c>
    </row>
    <row r="489" s="1" customFormat="1" spans="1:35">
      <c r="A489" s="1">
        <v>190</v>
      </c>
      <c r="B489" s="2">
        <v>83</v>
      </c>
      <c r="C489" s="1">
        <v>107</v>
      </c>
      <c r="D489" s="1">
        <v>6.8623</v>
      </c>
      <c r="E489" s="1">
        <v>1</v>
      </c>
      <c r="F489" s="1">
        <v>8.159564972</v>
      </c>
      <c r="G489" s="1">
        <v>0.9117</v>
      </c>
      <c r="H489" s="1">
        <v>0.02724938983</v>
      </c>
      <c r="I489" s="1">
        <v>-1.5646</v>
      </c>
      <c r="J489" s="1" t="s">
        <v>799</v>
      </c>
      <c r="K489" s="1" t="s">
        <v>800</v>
      </c>
      <c r="L489" s="1" t="s">
        <v>778</v>
      </c>
      <c r="M489" s="1" t="s">
        <v>739</v>
      </c>
      <c r="N489" s="1">
        <f t="shared" si="89"/>
        <v>0.00333956404826823</v>
      </c>
      <c r="O489" s="1">
        <f t="shared" si="90"/>
        <v>-2.47631022294555</v>
      </c>
      <c r="P489" s="1">
        <f t="shared" si="91"/>
        <v>21.8439570030803</v>
      </c>
      <c r="Q489" s="1">
        <f t="shared" si="92"/>
        <v>31.6842362031387</v>
      </c>
      <c r="R489" s="1">
        <f t="shared" si="93"/>
        <v>3.91578947368421</v>
      </c>
      <c r="S489" s="1">
        <f t="shared" si="94"/>
        <v>122.374190426158</v>
      </c>
      <c r="T489" s="1">
        <f t="shared" si="95"/>
        <v>68.0298825990521</v>
      </c>
      <c r="U489" s="1">
        <f t="shared" si="101"/>
        <v>1.4142135623731</v>
      </c>
      <c r="V489" s="1">
        <v>21.8439570030803</v>
      </c>
      <c r="W489" s="1">
        <v>31.6842362031387</v>
      </c>
      <c r="X489" s="1">
        <v>122.374190426158</v>
      </c>
      <c r="Y489" s="1">
        <v>68.0298825990521</v>
      </c>
      <c r="Z489" s="1">
        <v>1.4142135623731</v>
      </c>
      <c r="AA489" s="1">
        <v>-2.47631022294555</v>
      </c>
      <c r="AB489" s="1">
        <v>0.0089</v>
      </c>
      <c r="AC489" s="1">
        <f t="shared" si="96"/>
        <v>-2.05060999335509</v>
      </c>
      <c r="AD489" s="1">
        <f t="shared" si="97"/>
        <v>0.181220685473373</v>
      </c>
      <c r="AG489" s="1">
        <f t="shared" si="98"/>
        <v>3.06172919438202</v>
      </c>
      <c r="AH489" s="1">
        <f t="shared" si="99"/>
        <v>0.485966775328083</v>
      </c>
      <c r="AI489" s="1">
        <f t="shared" si="100"/>
        <v>0.181248778589549</v>
      </c>
    </row>
    <row r="490" s="1" customFormat="1" spans="1:35">
      <c r="A490" s="1">
        <v>190</v>
      </c>
      <c r="B490" s="2">
        <v>83</v>
      </c>
      <c r="C490" s="1">
        <v>107</v>
      </c>
      <c r="D490" s="1">
        <v>6.9653</v>
      </c>
      <c r="E490" s="1">
        <v>3</v>
      </c>
      <c r="F490" s="1">
        <v>8.744710922</v>
      </c>
      <c r="G490" s="1">
        <v>0.9417</v>
      </c>
      <c r="H490" s="1">
        <v>0.03547656334</v>
      </c>
      <c r="I490" s="1">
        <v>-1.4501</v>
      </c>
      <c r="J490" s="1" t="s">
        <v>801</v>
      </c>
      <c r="K490" s="1" t="s">
        <v>790</v>
      </c>
      <c r="L490" s="1" t="s">
        <v>798</v>
      </c>
      <c r="M490" s="1" t="s">
        <v>792</v>
      </c>
      <c r="N490" s="1">
        <f t="shared" si="89"/>
        <v>0.00405691665012595</v>
      </c>
      <c r="O490" s="1">
        <f t="shared" si="90"/>
        <v>-2.39180391483997</v>
      </c>
      <c r="P490" s="1">
        <f t="shared" si="91"/>
        <v>21.8439570030803</v>
      </c>
      <c r="Q490" s="1">
        <f t="shared" si="92"/>
        <v>31.4490969339326</v>
      </c>
      <c r="R490" s="1">
        <f t="shared" si="93"/>
        <v>3.91578947368421</v>
      </c>
      <c r="S490" s="1">
        <f t="shared" si="94"/>
        <v>121.466010802637</v>
      </c>
      <c r="T490" s="1">
        <f t="shared" si="95"/>
        <v>68.0298825990521</v>
      </c>
      <c r="U490" s="1">
        <f t="shared" si="101"/>
        <v>3.46410161513775</v>
      </c>
      <c r="V490" s="1">
        <v>21.8439570030803</v>
      </c>
      <c r="W490" s="1">
        <v>31.4490969339326</v>
      </c>
      <c r="X490" s="1">
        <v>121.466010802637</v>
      </c>
      <c r="Y490" s="1">
        <v>68.0298825990521</v>
      </c>
      <c r="Z490" s="1">
        <v>3.46410161513775</v>
      </c>
      <c r="AA490" s="1">
        <v>-2.39180391483997</v>
      </c>
      <c r="AB490" s="1">
        <v>0.0058</v>
      </c>
      <c r="AC490" s="1">
        <f t="shared" si="96"/>
        <v>-2.23657200643706</v>
      </c>
      <c r="AD490" s="1">
        <f t="shared" si="97"/>
        <v>0.0240969453864086</v>
      </c>
      <c r="AG490" s="1">
        <f t="shared" si="98"/>
        <v>6.11664885172414</v>
      </c>
      <c r="AH490" s="1">
        <f t="shared" si="99"/>
        <v>0.786513548973214</v>
      </c>
      <c r="AI490" s="1">
        <f t="shared" si="100"/>
        <v>0.0240828345822891</v>
      </c>
    </row>
    <row r="491" s="1" customFormat="1" spans="1:35">
      <c r="A491" s="1">
        <v>192</v>
      </c>
      <c r="B491" s="2">
        <v>85</v>
      </c>
      <c r="C491" s="1">
        <v>107</v>
      </c>
      <c r="D491" s="1">
        <v>7.6963</v>
      </c>
      <c r="E491" s="1">
        <v>0</v>
      </c>
      <c r="F491" s="1">
        <v>0.01150000002</v>
      </c>
      <c r="G491" s="1">
        <v>-1.9393</v>
      </c>
      <c r="H491" s="1">
        <v>0.0001885985996</v>
      </c>
      <c r="I491" s="1">
        <v>-3.7245</v>
      </c>
      <c r="J491" s="1" t="s">
        <v>802</v>
      </c>
      <c r="K491" s="1" t="s">
        <v>803</v>
      </c>
      <c r="L491" s="1" t="s">
        <v>804</v>
      </c>
      <c r="M491" s="1" t="s">
        <v>804</v>
      </c>
      <c r="N491" s="1">
        <f t="shared" si="89"/>
        <v>0.0163998781975654</v>
      </c>
      <c r="O491" s="1">
        <f t="shared" si="90"/>
        <v>-1.78515937745972</v>
      </c>
      <c r="P491" s="1">
        <f t="shared" si="91"/>
        <v>22.1441832973022</v>
      </c>
      <c r="Q491" s="1">
        <f t="shared" si="92"/>
        <v>30.6392359910635</v>
      </c>
      <c r="R491" s="1">
        <f t="shared" si="93"/>
        <v>3.91666666666667</v>
      </c>
      <c r="S491" s="1">
        <f t="shared" si="94"/>
        <v>118.420093583529</v>
      </c>
      <c r="T491" s="1">
        <f t="shared" si="95"/>
        <v>68.9685097108038</v>
      </c>
      <c r="U491" s="1">
        <f t="shared" si="101"/>
        <v>0</v>
      </c>
      <c r="V491" s="1">
        <v>22.1441832973022</v>
      </c>
      <c r="W491" s="1">
        <v>30.6392359910635</v>
      </c>
      <c r="X491" s="1">
        <v>118.420093583529</v>
      </c>
      <c r="Y491" s="1">
        <v>68.9685097108038</v>
      </c>
      <c r="Z491" s="1">
        <v>0</v>
      </c>
      <c r="AA491" s="1">
        <v>-1.78515937745972</v>
      </c>
      <c r="AB491" s="1">
        <v>0.0117</v>
      </c>
      <c r="AC491" s="1">
        <f t="shared" si="96"/>
        <v>-1.93181413825384</v>
      </c>
      <c r="AD491" s="1">
        <f t="shared" si="97"/>
        <v>0.02150761886358</v>
      </c>
      <c r="AG491" s="1">
        <f t="shared" si="98"/>
        <v>0.0161195384273504</v>
      </c>
      <c r="AH491" s="1">
        <f t="shared" si="99"/>
        <v>-1.79264739809698</v>
      </c>
      <c r="AI491" s="1">
        <f t="shared" si="100"/>
        <v>0.0215069856449271</v>
      </c>
    </row>
    <row r="492" s="1" customFormat="1" spans="1:35">
      <c r="A492" s="1">
        <v>192</v>
      </c>
      <c r="B492" s="2">
        <v>85</v>
      </c>
      <c r="C492" s="1">
        <v>107</v>
      </c>
      <c r="D492" s="1">
        <v>7.6313</v>
      </c>
      <c r="E492" s="1">
        <v>3</v>
      </c>
      <c r="F492" s="1">
        <v>0.08799999952</v>
      </c>
      <c r="G492" s="1">
        <v>-1.0555</v>
      </c>
      <c r="H492" s="1">
        <v>0.001151477622</v>
      </c>
      <c r="I492" s="1">
        <v>-2.9387</v>
      </c>
      <c r="J492" s="1" t="s">
        <v>805</v>
      </c>
      <c r="K492" s="1" t="s">
        <v>806</v>
      </c>
      <c r="L492" s="1" t="s">
        <v>807</v>
      </c>
      <c r="M492" s="1" t="s">
        <v>808</v>
      </c>
      <c r="N492" s="1">
        <f t="shared" si="89"/>
        <v>0.0130849730486453</v>
      </c>
      <c r="O492" s="1">
        <f t="shared" si="90"/>
        <v>-1.88322716754735</v>
      </c>
      <c r="P492" s="1">
        <f t="shared" si="91"/>
        <v>22.1441832973022</v>
      </c>
      <c r="Q492" s="1">
        <f t="shared" si="92"/>
        <v>30.769444967296</v>
      </c>
      <c r="R492" s="1">
        <f t="shared" si="93"/>
        <v>3.91666666666667</v>
      </c>
      <c r="S492" s="1">
        <f t="shared" si="94"/>
        <v>118.92334892434</v>
      </c>
      <c r="T492" s="1">
        <f t="shared" si="95"/>
        <v>68.9685097108038</v>
      </c>
      <c r="U492" s="1">
        <f t="shared" si="101"/>
        <v>3.46410161513775</v>
      </c>
      <c r="V492" s="1">
        <v>22.1441832973022</v>
      </c>
      <c r="W492" s="1">
        <v>30.769444967296</v>
      </c>
      <c r="X492" s="1">
        <v>118.92334892434</v>
      </c>
      <c r="Y492" s="1">
        <v>68.9685097108038</v>
      </c>
      <c r="Z492" s="1">
        <v>3.46410161513775</v>
      </c>
      <c r="AA492" s="1">
        <v>-1.88322716754735</v>
      </c>
      <c r="AB492" s="1">
        <v>0.0056</v>
      </c>
      <c r="AC492" s="1">
        <f t="shared" si="96"/>
        <v>-2.2518119729938</v>
      </c>
      <c r="AD492" s="1">
        <f t="shared" si="97"/>
        <v>0.135854758805997</v>
      </c>
      <c r="AG492" s="1">
        <f t="shared" si="98"/>
        <v>0.205621003928571</v>
      </c>
      <c r="AH492" s="1">
        <f t="shared" si="99"/>
        <v>-0.686932524772257</v>
      </c>
      <c r="AI492" s="1">
        <f t="shared" si="100"/>
        <v>0.135841983795753</v>
      </c>
    </row>
    <row r="493" s="1" customFormat="1" spans="1:35">
      <c r="A493" s="1">
        <v>192</v>
      </c>
      <c r="B493" s="2">
        <v>83</v>
      </c>
      <c r="C493" s="1">
        <v>109</v>
      </c>
      <c r="D493" s="1">
        <v>6.3813</v>
      </c>
      <c r="E493" s="1">
        <v>1</v>
      </c>
      <c r="F493" s="1">
        <v>276.7999878</v>
      </c>
      <c r="G493" s="1">
        <v>2.4422</v>
      </c>
      <c r="H493" s="1">
        <v>1.95627825</v>
      </c>
      <c r="I493" s="1">
        <v>0.2914</v>
      </c>
      <c r="J493" s="1" t="s">
        <v>809</v>
      </c>
      <c r="K493" s="1" t="s">
        <v>810</v>
      </c>
      <c r="L493" s="1" t="s">
        <v>778</v>
      </c>
      <c r="M493" s="1" t="s">
        <v>739</v>
      </c>
      <c r="N493" s="1">
        <f t="shared" si="89"/>
        <v>0.00706747953837879</v>
      </c>
      <c r="O493" s="1">
        <f t="shared" si="90"/>
        <v>-2.15073544019706</v>
      </c>
      <c r="P493" s="1">
        <f t="shared" si="91"/>
        <v>21.8821127257415</v>
      </c>
      <c r="Q493" s="1">
        <f t="shared" si="92"/>
        <v>32.8566673766852</v>
      </c>
      <c r="R493" s="1">
        <f t="shared" si="93"/>
        <v>3.91666666666667</v>
      </c>
      <c r="S493" s="1">
        <f t="shared" si="94"/>
        <v>126.916690642301</v>
      </c>
      <c r="T493" s="1">
        <f t="shared" si="95"/>
        <v>68.1324968789834</v>
      </c>
      <c r="U493" s="1">
        <f t="shared" si="101"/>
        <v>1.4142135623731</v>
      </c>
      <c r="V493" s="1">
        <v>21.8821127257415</v>
      </c>
      <c r="W493" s="1">
        <v>32.8566673766852</v>
      </c>
      <c r="X493" s="1">
        <v>126.916690642301</v>
      </c>
      <c r="Y493" s="1">
        <v>68.1324968789834</v>
      </c>
      <c r="Z493" s="1">
        <v>1.4142135623731</v>
      </c>
      <c r="AA493" s="1">
        <v>-2.15073544019706</v>
      </c>
      <c r="AB493" s="1">
        <v>0.008</v>
      </c>
      <c r="AC493" s="1">
        <f t="shared" si="96"/>
        <v>-2.09691001300806</v>
      </c>
      <c r="AD493" s="1">
        <f t="shared" si="97"/>
        <v>0.00289717661207877</v>
      </c>
      <c r="AG493" s="1">
        <f t="shared" si="98"/>
        <v>244.53478125</v>
      </c>
      <c r="AH493" s="1">
        <f t="shared" si="99"/>
        <v>2.38834063945412</v>
      </c>
      <c r="AI493" s="1">
        <f t="shared" si="100"/>
        <v>0.00290083071841094</v>
      </c>
    </row>
    <row r="494" s="1" customFormat="1" spans="1:35">
      <c r="A494" s="1">
        <v>192</v>
      </c>
      <c r="B494" s="2">
        <v>83</v>
      </c>
      <c r="C494" s="1">
        <v>109</v>
      </c>
      <c r="D494" s="1">
        <v>6.4853</v>
      </c>
      <c r="E494" s="1">
        <v>3</v>
      </c>
      <c r="F494" s="1">
        <v>384.4660339</v>
      </c>
      <c r="G494" s="1">
        <v>2.5849</v>
      </c>
      <c r="H494" s="1">
        <v>2.308695045</v>
      </c>
      <c r="I494" s="1">
        <v>0.3634</v>
      </c>
      <c r="J494" s="1" t="s">
        <v>811</v>
      </c>
      <c r="K494" s="1" t="s">
        <v>812</v>
      </c>
      <c r="L494" s="1" t="s">
        <v>798</v>
      </c>
      <c r="M494" s="1" t="s">
        <v>792</v>
      </c>
      <c r="N494" s="1">
        <f t="shared" si="89"/>
        <v>0.00600493890599577</v>
      </c>
      <c r="O494" s="1">
        <f t="shared" si="90"/>
        <v>-2.221491406733</v>
      </c>
      <c r="P494" s="1">
        <f t="shared" si="91"/>
        <v>21.8821127257415</v>
      </c>
      <c r="Q494" s="1">
        <f t="shared" si="92"/>
        <v>32.5921534976733</v>
      </c>
      <c r="R494" s="1">
        <f t="shared" si="93"/>
        <v>3.91666666666667</v>
      </c>
      <c r="S494" s="1">
        <f t="shared" si="94"/>
        <v>125.894942886564</v>
      </c>
      <c r="T494" s="1">
        <f t="shared" si="95"/>
        <v>68.1324968789834</v>
      </c>
      <c r="U494" s="1">
        <f t="shared" si="101"/>
        <v>3.46410161513775</v>
      </c>
      <c r="V494" s="1">
        <v>21.8821127257415</v>
      </c>
      <c r="W494" s="1">
        <v>32.5921534976733</v>
      </c>
      <c r="X494" s="1">
        <v>125.894942886564</v>
      </c>
      <c r="Y494" s="1">
        <v>68.1324968789834</v>
      </c>
      <c r="Z494" s="1">
        <v>3.46410161513775</v>
      </c>
      <c r="AA494" s="1">
        <v>-2.221491406733</v>
      </c>
      <c r="AB494" s="1">
        <v>0.0052</v>
      </c>
      <c r="AC494" s="1">
        <f t="shared" si="96"/>
        <v>-2.2839966563652</v>
      </c>
      <c r="AD494" s="1">
        <f t="shared" si="97"/>
        <v>0.00390690623158376</v>
      </c>
      <c r="AG494" s="1">
        <f t="shared" si="98"/>
        <v>443.979816346154</v>
      </c>
      <c r="AH494" s="1">
        <f t="shared" si="99"/>
        <v>2.64736322721207</v>
      </c>
      <c r="AI494" s="1">
        <f t="shared" si="100"/>
        <v>0.00390165475374626</v>
      </c>
    </row>
    <row r="495" s="1" customFormat="1" spans="1:35">
      <c r="A495" s="1">
        <v>194</v>
      </c>
      <c r="B495" s="2">
        <v>85</v>
      </c>
      <c r="C495" s="1">
        <v>109</v>
      </c>
      <c r="D495" s="1">
        <v>7.3343</v>
      </c>
      <c r="E495" s="1">
        <v>0</v>
      </c>
      <c r="F495" s="1">
        <v>0.2860000134</v>
      </c>
      <c r="G495" s="1">
        <v>-0.5436</v>
      </c>
      <c r="H495" s="1">
        <v>0.002574720556</v>
      </c>
      <c r="I495" s="1">
        <v>-2.5893</v>
      </c>
      <c r="J495" s="1" t="s">
        <v>813</v>
      </c>
      <c r="K495" s="1" t="s">
        <v>814</v>
      </c>
      <c r="L495" s="1" t="s">
        <v>815</v>
      </c>
      <c r="M495" s="1" t="s">
        <v>816</v>
      </c>
      <c r="N495" s="1">
        <f t="shared" si="89"/>
        <v>0.00900251900477708</v>
      </c>
      <c r="O495" s="1">
        <f t="shared" si="90"/>
        <v>-2.04563595313789</v>
      </c>
      <c r="P495" s="1">
        <f t="shared" si="91"/>
        <v>22.1824622534403</v>
      </c>
      <c r="Q495" s="1">
        <f t="shared" si="92"/>
        <v>31.3862616279255</v>
      </c>
      <c r="R495" s="1">
        <f t="shared" si="93"/>
        <v>3.91752577319588</v>
      </c>
      <c r="S495" s="1">
        <f t="shared" si="94"/>
        <v>121.320637605281</v>
      </c>
      <c r="T495" s="1">
        <f t="shared" si="95"/>
        <v>69.0714321791454</v>
      </c>
      <c r="U495" s="1">
        <f t="shared" si="101"/>
        <v>0</v>
      </c>
      <c r="V495" s="1">
        <v>22.1824622534403</v>
      </c>
      <c r="W495" s="1">
        <v>31.3862616279255</v>
      </c>
      <c r="X495" s="1">
        <v>121.320637605281</v>
      </c>
      <c r="Y495" s="1">
        <v>69.0714321791454</v>
      </c>
      <c r="Z495" s="1">
        <v>0</v>
      </c>
      <c r="AA495" s="1">
        <v>-2.04563595313789</v>
      </c>
      <c r="AB495" s="1">
        <v>0.0107</v>
      </c>
      <c r="AC495" s="1">
        <f t="shared" si="96"/>
        <v>-1.97061622231479</v>
      </c>
      <c r="AD495" s="1">
        <f t="shared" si="97"/>
        <v>0.00562796001277031</v>
      </c>
      <c r="AG495" s="1">
        <f t="shared" si="98"/>
        <v>0.240628089345794</v>
      </c>
      <c r="AH495" s="1">
        <f t="shared" si="99"/>
        <v>-0.618653677345997</v>
      </c>
      <c r="AI495" s="1">
        <f t="shared" si="100"/>
        <v>0.00563305448315701</v>
      </c>
    </row>
    <row r="496" s="1" customFormat="1" spans="1:35">
      <c r="A496" s="1">
        <v>194</v>
      </c>
      <c r="B496" s="2">
        <v>85</v>
      </c>
      <c r="C496" s="1">
        <v>109</v>
      </c>
      <c r="D496" s="1">
        <v>7.3053</v>
      </c>
      <c r="E496" s="1">
        <v>0</v>
      </c>
      <c r="F496" s="1">
        <v>0.3230000138</v>
      </c>
      <c r="G496" s="1">
        <v>-0.4908</v>
      </c>
      <c r="H496" s="1">
        <v>0.003240310093</v>
      </c>
      <c r="I496" s="1">
        <v>-2.4894</v>
      </c>
      <c r="J496" s="1" t="s">
        <v>817</v>
      </c>
      <c r="K496" s="1" t="s">
        <v>801</v>
      </c>
      <c r="L496" s="1" t="s">
        <v>807</v>
      </c>
      <c r="M496" s="1" t="s">
        <v>798</v>
      </c>
      <c r="N496" s="1">
        <f t="shared" si="89"/>
        <v>0.0100319193639613</v>
      </c>
      <c r="O496" s="1">
        <f t="shared" si="90"/>
        <v>-1.99861596733547</v>
      </c>
      <c r="P496" s="1">
        <f t="shared" si="91"/>
        <v>22.1824622534403</v>
      </c>
      <c r="Q496" s="1">
        <f t="shared" si="92"/>
        <v>31.4484972694611</v>
      </c>
      <c r="R496" s="1">
        <f t="shared" si="93"/>
        <v>3.91752577319588</v>
      </c>
      <c r="S496" s="1">
        <f t="shared" si="94"/>
        <v>121.561203614778</v>
      </c>
      <c r="T496" s="1">
        <f t="shared" si="95"/>
        <v>69.0714321791454</v>
      </c>
      <c r="U496" s="1">
        <f t="shared" si="101"/>
        <v>0</v>
      </c>
      <c r="V496" s="1">
        <v>22.1824622534403</v>
      </c>
      <c r="W496" s="1">
        <v>31.4484972694611</v>
      </c>
      <c r="X496" s="1">
        <v>121.561203614778</v>
      </c>
      <c r="Y496" s="1">
        <v>69.0714321791454</v>
      </c>
      <c r="Z496" s="1">
        <v>0</v>
      </c>
      <c r="AA496" s="1">
        <v>-1.99861596733547</v>
      </c>
      <c r="AB496" s="1">
        <v>0.0107</v>
      </c>
      <c r="AC496" s="1">
        <f t="shared" si="96"/>
        <v>-1.97061622231479</v>
      </c>
      <c r="AD496" s="1">
        <f t="shared" si="97"/>
        <v>0.000783985721223078</v>
      </c>
      <c r="AG496" s="1">
        <f t="shared" si="98"/>
        <v>0.302832718971963</v>
      </c>
      <c r="AH496" s="1">
        <f t="shared" si="99"/>
        <v>-0.518797204134576</v>
      </c>
      <c r="AI496" s="1">
        <f t="shared" si="100"/>
        <v>0.00078384343935313</v>
      </c>
    </row>
    <row r="497" s="1" customFormat="1" spans="1:35">
      <c r="A497" s="1">
        <v>194</v>
      </c>
      <c r="B497" s="2">
        <v>83</v>
      </c>
      <c r="C497" s="1">
        <v>111</v>
      </c>
      <c r="D497" s="1">
        <v>5.9183</v>
      </c>
      <c r="E497" s="1">
        <v>1</v>
      </c>
      <c r="F497" s="1">
        <v>20540.54102</v>
      </c>
      <c r="G497" s="1">
        <v>4.3126</v>
      </c>
      <c r="H497" s="1">
        <v>176.3679276</v>
      </c>
      <c r="I497" s="1">
        <v>2.2464</v>
      </c>
      <c r="J497" s="1" t="s">
        <v>818</v>
      </c>
      <c r="K497" s="1" t="s">
        <v>819</v>
      </c>
      <c r="L497" s="1" t="s">
        <v>778</v>
      </c>
      <c r="M497" s="1" t="s">
        <v>820</v>
      </c>
      <c r="N497" s="1">
        <f t="shared" si="89"/>
        <v>0.00858633311694533</v>
      </c>
      <c r="O497" s="1">
        <f t="shared" si="90"/>
        <v>-2.06619226656182</v>
      </c>
      <c r="P497" s="1">
        <f t="shared" si="91"/>
        <v>21.919938660525</v>
      </c>
      <c r="Q497" s="1">
        <f t="shared" si="92"/>
        <v>34.1176888722415</v>
      </c>
      <c r="R497" s="1">
        <f t="shared" si="93"/>
        <v>3.91752577319588</v>
      </c>
      <c r="S497" s="1">
        <f t="shared" si="94"/>
        <v>131.802138805162</v>
      </c>
      <c r="T497" s="1">
        <f t="shared" si="95"/>
        <v>68.2341717561479</v>
      </c>
      <c r="U497" s="1">
        <f t="shared" si="101"/>
        <v>1.4142135623731</v>
      </c>
      <c r="V497" s="1">
        <v>21.919938660525</v>
      </c>
      <c r="W497" s="1">
        <v>34.1176888722415</v>
      </c>
      <c r="X497" s="1">
        <v>131.802138805162</v>
      </c>
      <c r="Y497" s="1">
        <v>68.2341717561479</v>
      </c>
      <c r="Z497" s="1">
        <v>1.4142135623731</v>
      </c>
      <c r="AA497" s="1">
        <v>-2.06619226656182</v>
      </c>
      <c r="AB497" s="1">
        <v>0.0071</v>
      </c>
      <c r="AC497" s="1">
        <f t="shared" si="96"/>
        <v>-2.14874165128092</v>
      </c>
      <c r="AD497" s="1">
        <f t="shared" si="97"/>
        <v>0.0068144009175027</v>
      </c>
      <c r="AG497" s="1">
        <f t="shared" si="98"/>
        <v>24840.5531830986</v>
      </c>
      <c r="AH497" s="1">
        <f t="shared" si="99"/>
        <v>4.39516126307025</v>
      </c>
      <c r="AI497" s="1">
        <f t="shared" si="100"/>
        <v>0.00681636215975476</v>
      </c>
    </row>
    <row r="498" s="1" customFormat="1" spans="1:35">
      <c r="A498" s="1">
        <v>194</v>
      </c>
      <c r="B498" s="2">
        <v>83</v>
      </c>
      <c r="C498" s="1">
        <v>111</v>
      </c>
      <c r="D498" s="1">
        <v>6.0153</v>
      </c>
      <c r="E498" s="1">
        <v>3</v>
      </c>
      <c r="F498" s="1">
        <v>55555.55469</v>
      </c>
      <c r="G498" s="1">
        <v>4.7447</v>
      </c>
      <c r="H498" s="1">
        <v>201.9867088</v>
      </c>
      <c r="I498" s="1">
        <v>2.3053</v>
      </c>
      <c r="J498" s="1" t="s">
        <v>821</v>
      </c>
      <c r="K498" s="1" t="s">
        <v>822</v>
      </c>
      <c r="L498" s="1" t="s">
        <v>798</v>
      </c>
      <c r="M498" s="1" t="s">
        <v>823</v>
      </c>
      <c r="N498" s="1">
        <f t="shared" si="89"/>
        <v>0.00363576081504515</v>
      </c>
      <c r="O498" s="1">
        <f t="shared" si="90"/>
        <v>-2.43940469534084</v>
      </c>
      <c r="P498" s="1">
        <f t="shared" si="91"/>
        <v>21.919938660525</v>
      </c>
      <c r="Q498" s="1">
        <f t="shared" si="92"/>
        <v>33.8414876834731</v>
      </c>
      <c r="R498" s="1">
        <f t="shared" si="93"/>
        <v>3.91752577319588</v>
      </c>
      <c r="S498" s="1">
        <f t="shared" si="94"/>
        <v>130.735129033295</v>
      </c>
      <c r="T498" s="1">
        <f t="shared" si="95"/>
        <v>68.2341717561479</v>
      </c>
      <c r="U498" s="1">
        <f t="shared" si="101"/>
        <v>3.46410161513775</v>
      </c>
      <c r="V498" s="1">
        <v>21.919938660525</v>
      </c>
      <c r="W498" s="1">
        <v>33.8414876834731</v>
      </c>
      <c r="X498" s="1">
        <v>130.735129033295</v>
      </c>
      <c r="Y498" s="1">
        <v>68.2341717561479</v>
      </c>
      <c r="Z498" s="1">
        <v>3.46410161513775</v>
      </c>
      <c r="AA498" s="1">
        <v>-2.43940469534084</v>
      </c>
      <c r="AB498" s="1">
        <v>0.0047</v>
      </c>
      <c r="AC498" s="1">
        <f t="shared" si="96"/>
        <v>-2.32790214206428</v>
      </c>
      <c r="AD498" s="1">
        <f t="shared" si="97"/>
        <v>0.0124328193871916</v>
      </c>
      <c r="AG498" s="1">
        <f t="shared" si="98"/>
        <v>42975.8954893617</v>
      </c>
      <c r="AH498" s="1">
        <f t="shared" si="99"/>
        <v>4.63322493485383</v>
      </c>
      <c r="AI498" s="1">
        <f t="shared" si="100"/>
        <v>0.0124266901493424</v>
      </c>
    </row>
    <row r="499" s="1" customFormat="1" spans="1:35">
      <c r="A499" s="1">
        <v>196</v>
      </c>
      <c r="B499" s="2">
        <v>83</v>
      </c>
      <c r="C499" s="1">
        <v>113</v>
      </c>
      <c r="D499" s="1">
        <v>5.2613</v>
      </c>
      <c r="E499" s="1">
        <v>0</v>
      </c>
      <c r="F499" s="1">
        <v>26530258</v>
      </c>
      <c r="G499" s="1">
        <v>7.4237</v>
      </c>
      <c r="H499" s="1">
        <v>288184.7376</v>
      </c>
      <c r="I499" s="1">
        <v>5.4597</v>
      </c>
      <c r="J499" s="1" t="s">
        <v>824</v>
      </c>
      <c r="K499" s="1" t="s">
        <v>825</v>
      </c>
      <c r="L499" s="1" t="s">
        <v>778</v>
      </c>
      <c r="M499" s="1" t="s">
        <v>778</v>
      </c>
      <c r="N499" s="1">
        <f t="shared" si="89"/>
        <v>0.0108624928411929</v>
      </c>
      <c r="O499" s="1">
        <f t="shared" si="90"/>
        <v>-1.96407049676021</v>
      </c>
      <c r="P499" s="1">
        <f t="shared" si="91"/>
        <v>21.9574410140569</v>
      </c>
      <c r="Q499" s="1">
        <f t="shared" si="92"/>
        <v>36.1852484914718</v>
      </c>
      <c r="R499" s="1">
        <f t="shared" si="93"/>
        <v>3.91836734693878</v>
      </c>
      <c r="S499" s="1">
        <f t="shared" si="94"/>
        <v>139.804469497018</v>
      </c>
      <c r="T499" s="1">
        <f t="shared" si="95"/>
        <v>68.334926209045</v>
      </c>
      <c r="U499" s="1">
        <f t="shared" si="101"/>
        <v>0</v>
      </c>
      <c r="V499" s="1">
        <v>21.9574410140569</v>
      </c>
      <c r="W499" s="1">
        <v>36.1852484914718</v>
      </c>
      <c r="X499" s="1">
        <v>139.804469497018</v>
      </c>
      <c r="Y499" s="1">
        <v>68.334926209045</v>
      </c>
      <c r="Z499" s="1">
        <v>0</v>
      </c>
      <c r="AA499" s="1">
        <v>-1.96407049676021</v>
      </c>
      <c r="AB499" s="1">
        <v>0.0083</v>
      </c>
      <c r="AC499" s="1">
        <f t="shared" si="96"/>
        <v>-2.08092190762393</v>
      </c>
      <c r="AD499" s="1">
        <f t="shared" si="97"/>
        <v>0.013654252220841</v>
      </c>
      <c r="AG499" s="1">
        <f t="shared" si="98"/>
        <v>34721052.7228916</v>
      </c>
      <c r="AH499" s="1">
        <f t="shared" si="99"/>
        <v>7.54059288426977</v>
      </c>
      <c r="AI499" s="1">
        <f t="shared" si="100"/>
        <v>0.0136639463929061</v>
      </c>
    </row>
    <row r="500" s="1" customFormat="1" spans="1:35">
      <c r="A500" s="1">
        <v>196</v>
      </c>
      <c r="B500" s="2">
        <v>83</v>
      </c>
      <c r="C500" s="1">
        <v>113</v>
      </c>
      <c r="D500" s="1">
        <v>5.3183</v>
      </c>
      <c r="E500" s="1">
        <v>2</v>
      </c>
      <c r="F500" s="1">
        <v>62992124</v>
      </c>
      <c r="G500" s="1">
        <v>7.7993</v>
      </c>
      <c r="H500" s="1">
        <v>282095.6859</v>
      </c>
      <c r="I500" s="1">
        <v>5.4504</v>
      </c>
      <c r="J500" s="1" t="s">
        <v>826</v>
      </c>
      <c r="K500" s="1" t="s">
        <v>827</v>
      </c>
      <c r="L500" s="1" t="s">
        <v>798</v>
      </c>
      <c r="M500" s="1" t="s">
        <v>828</v>
      </c>
      <c r="N500" s="1">
        <f t="shared" si="89"/>
        <v>0.00447826915472798</v>
      </c>
      <c r="O500" s="1">
        <f t="shared" si="90"/>
        <v>-2.34888980783151</v>
      </c>
      <c r="P500" s="1">
        <f t="shared" si="91"/>
        <v>21.9574410140569</v>
      </c>
      <c r="Q500" s="1">
        <f t="shared" si="92"/>
        <v>35.990814606817</v>
      </c>
      <c r="R500" s="1">
        <f t="shared" si="93"/>
        <v>3.91836734693878</v>
      </c>
      <c r="S500" s="1">
        <f t="shared" si="94"/>
        <v>139.053259342891</v>
      </c>
      <c r="T500" s="1">
        <f t="shared" si="95"/>
        <v>68.334926209045</v>
      </c>
      <c r="U500" s="1">
        <f t="shared" si="101"/>
        <v>2.44948974278318</v>
      </c>
      <c r="V500" s="1">
        <v>21.9574410140569</v>
      </c>
      <c r="W500" s="1">
        <v>35.990814606817</v>
      </c>
      <c r="X500" s="1">
        <v>139.053259342891</v>
      </c>
      <c r="Y500" s="1">
        <v>68.334926209045</v>
      </c>
      <c r="Z500" s="1">
        <v>2.44948974278318</v>
      </c>
      <c r="AA500" s="1">
        <v>-2.34888980783151</v>
      </c>
      <c r="AB500" s="1">
        <v>0.005</v>
      </c>
      <c r="AC500" s="1">
        <f t="shared" si="96"/>
        <v>-2.30102999566398</v>
      </c>
      <c r="AD500" s="1">
        <f t="shared" si="97"/>
        <v>0.00229056162071112</v>
      </c>
      <c r="AG500" s="1">
        <f t="shared" si="98"/>
        <v>56419137.18</v>
      </c>
      <c r="AH500" s="1">
        <f t="shared" si="99"/>
        <v>7.75142644018819</v>
      </c>
      <c r="AI500" s="1">
        <f t="shared" si="100"/>
        <v>0.00229187772905532</v>
      </c>
    </row>
    <row r="501" s="1" customFormat="1" spans="1:35">
      <c r="A501" s="1">
        <v>200</v>
      </c>
      <c r="B501" s="1">
        <v>87</v>
      </c>
      <c r="C501" s="1">
        <v>113</v>
      </c>
      <c r="D501" s="1">
        <v>7.7053</v>
      </c>
      <c r="E501" s="1">
        <v>0</v>
      </c>
      <c r="F501" s="1">
        <v>0.1899999976</v>
      </c>
      <c r="G501" s="1">
        <v>-0.7212</v>
      </c>
      <c r="H501" s="1">
        <v>0.0007818815404</v>
      </c>
      <c r="I501" s="1">
        <v>-3.1069</v>
      </c>
      <c r="J501" s="1" t="s">
        <v>829</v>
      </c>
      <c r="K501" s="1" t="s">
        <v>830</v>
      </c>
      <c r="L501" s="1" t="s">
        <v>831</v>
      </c>
      <c r="M501" s="1" t="s">
        <v>798</v>
      </c>
      <c r="N501" s="1">
        <f t="shared" si="89"/>
        <v>0.00411516605408631</v>
      </c>
      <c r="O501" s="1">
        <f t="shared" si="90"/>
        <v>-2.38561263556268</v>
      </c>
      <c r="P501" s="1">
        <f t="shared" si="91"/>
        <v>22.556131903521</v>
      </c>
      <c r="Q501" s="1">
        <f t="shared" si="92"/>
        <v>31.3418390801955</v>
      </c>
      <c r="R501" s="1">
        <f t="shared" si="93"/>
        <v>3.92</v>
      </c>
      <c r="S501" s="1">
        <f t="shared" si="94"/>
        <v>121.25430836171</v>
      </c>
      <c r="T501" s="1">
        <f t="shared" si="95"/>
        <v>70.205547315568</v>
      </c>
      <c r="U501" s="1">
        <f t="shared" si="101"/>
        <v>0</v>
      </c>
      <c r="V501" s="1">
        <v>22.556131903521</v>
      </c>
      <c r="W501" s="1">
        <v>31.3418390801955</v>
      </c>
      <c r="X501" s="1">
        <v>121.25430836171</v>
      </c>
      <c r="Y501" s="1">
        <v>70.205547315568</v>
      </c>
      <c r="Z501" s="1">
        <v>0</v>
      </c>
      <c r="AA501" s="1">
        <v>-2.38561263556268</v>
      </c>
      <c r="AB501" s="1">
        <v>0.0089</v>
      </c>
      <c r="AC501" s="1">
        <f t="shared" si="96"/>
        <v>-2.05060999335509</v>
      </c>
      <c r="AD501" s="1">
        <f t="shared" si="97"/>
        <v>0.112226770286068</v>
      </c>
      <c r="AG501" s="1">
        <f t="shared" si="98"/>
        <v>0.0878518584719101</v>
      </c>
      <c r="AH501" s="1">
        <f t="shared" si="99"/>
        <v>-1.05624904674059</v>
      </c>
      <c r="AI501" s="1">
        <f t="shared" si="100"/>
        <v>0.112257863721779</v>
      </c>
    </row>
    <row r="502" s="1" customFormat="1" spans="1:35">
      <c r="A502" s="1">
        <v>200</v>
      </c>
      <c r="B502" s="2">
        <v>85</v>
      </c>
      <c r="C502" s="1">
        <v>115</v>
      </c>
      <c r="D502" s="1">
        <v>6.5963</v>
      </c>
      <c r="E502" s="1">
        <v>0</v>
      </c>
      <c r="F502" s="1">
        <v>82.60037994</v>
      </c>
      <c r="G502" s="1">
        <v>1.917</v>
      </c>
      <c r="H502" s="1">
        <v>1.160967494</v>
      </c>
      <c r="I502" s="1">
        <v>0.0648</v>
      </c>
      <c r="J502" s="1" t="s">
        <v>832</v>
      </c>
      <c r="K502" s="1" t="s">
        <v>824</v>
      </c>
      <c r="L502" s="1" t="s">
        <v>778</v>
      </c>
      <c r="M502" s="1" t="s">
        <v>778</v>
      </c>
      <c r="N502" s="1">
        <f t="shared" si="89"/>
        <v>0.0140552318868668</v>
      </c>
      <c r="O502" s="1">
        <f t="shared" si="90"/>
        <v>-1.85216198489425</v>
      </c>
      <c r="P502" s="1">
        <f t="shared" si="91"/>
        <v>22.2953586088268</v>
      </c>
      <c r="Q502" s="1">
        <f t="shared" si="92"/>
        <v>33.0954831916098</v>
      </c>
      <c r="R502" s="1">
        <f t="shared" si="93"/>
        <v>3.92</v>
      </c>
      <c r="S502" s="1">
        <f t="shared" si="94"/>
        <v>127.967864316446</v>
      </c>
      <c r="T502" s="1">
        <f t="shared" si="95"/>
        <v>69.3746831710338</v>
      </c>
      <c r="U502" s="1">
        <f t="shared" si="101"/>
        <v>0</v>
      </c>
      <c r="V502" s="1">
        <v>22.2953586088268</v>
      </c>
      <c r="W502" s="1">
        <v>33.0954831916098</v>
      </c>
      <c r="X502" s="1">
        <v>127.967864316446</v>
      </c>
      <c r="Y502" s="1">
        <v>69.3746831710338</v>
      </c>
      <c r="Z502" s="1">
        <v>0</v>
      </c>
      <c r="AA502" s="1">
        <v>-1.85216198489425</v>
      </c>
      <c r="AB502" s="1">
        <v>0.0083</v>
      </c>
      <c r="AC502" s="1">
        <f t="shared" si="96"/>
        <v>-2.08092190762393</v>
      </c>
      <c r="AD502" s="1">
        <f t="shared" si="97"/>
        <v>0.0523311022472874</v>
      </c>
      <c r="AG502" s="1">
        <f t="shared" si="98"/>
        <v>139.875601686747</v>
      </c>
      <c r="AH502" s="1">
        <f t="shared" si="99"/>
        <v>2.14574196769492</v>
      </c>
      <c r="AI502" s="1">
        <f t="shared" si="100"/>
        <v>0.0523228877849435</v>
      </c>
    </row>
    <row r="503" s="1" customFormat="1" spans="1:35">
      <c r="A503" s="1">
        <v>200</v>
      </c>
      <c r="B503" s="2">
        <v>85</v>
      </c>
      <c r="C503" s="1">
        <v>115</v>
      </c>
      <c r="D503" s="1">
        <v>6.7743</v>
      </c>
      <c r="E503" s="1">
        <v>3</v>
      </c>
      <c r="F503" s="1">
        <v>75.97341156</v>
      </c>
      <c r="G503" s="1">
        <v>1.8807</v>
      </c>
      <c r="H503" s="1">
        <v>0.8827535046</v>
      </c>
      <c r="I503" s="1">
        <v>-0.0542</v>
      </c>
      <c r="J503" s="1" t="s">
        <v>833</v>
      </c>
      <c r="K503" s="1" t="s">
        <v>834</v>
      </c>
      <c r="L503" s="1" t="s">
        <v>798</v>
      </c>
      <c r="M503" s="1" t="s">
        <v>771</v>
      </c>
      <c r="N503" s="1">
        <f t="shared" si="89"/>
        <v>0.0116192426596882</v>
      </c>
      <c r="O503" s="1">
        <f t="shared" si="90"/>
        <v>-1.93482217826559</v>
      </c>
      <c r="P503" s="1">
        <f t="shared" si="91"/>
        <v>22.2953586088268</v>
      </c>
      <c r="Q503" s="1">
        <f t="shared" si="92"/>
        <v>32.6577840533765</v>
      </c>
      <c r="R503" s="1">
        <f t="shared" si="93"/>
        <v>3.92</v>
      </c>
      <c r="S503" s="1">
        <f t="shared" si="94"/>
        <v>126.275445335627</v>
      </c>
      <c r="T503" s="1">
        <f t="shared" si="95"/>
        <v>69.3746831710338</v>
      </c>
      <c r="U503" s="1">
        <f t="shared" si="101"/>
        <v>3.46410161513775</v>
      </c>
      <c r="V503" s="1">
        <v>22.2953586088268</v>
      </c>
      <c r="W503" s="1">
        <v>32.6577840533765</v>
      </c>
      <c r="X503" s="1">
        <v>126.275445335627</v>
      </c>
      <c r="Y503" s="1">
        <v>69.3746831710338</v>
      </c>
      <c r="Z503" s="1">
        <v>3.46410161513775</v>
      </c>
      <c r="AA503" s="1">
        <v>-1.93482217826559</v>
      </c>
      <c r="AB503" s="1">
        <v>0.0041</v>
      </c>
      <c r="AC503" s="1">
        <f t="shared" si="96"/>
        <v>-2.38721614328026</v>
      </c>
      <c r="AD503" s="1">
        <f t="shared" si="97"/>
        <v>0.204660299581698</v>
      </c>
      <c r="AG503" s="1">
        <f t="shared" si="98"/>
        <v>215.305732829268</v>
      </c>
      <c r="AH503" s="1">
        <f t="shared" si="99"/>
        <v>2.33305559370166</v>
      </c>
      <c r="AI503" s="1">
        <f t="shared" si="100"/>
        <v>0.204625583153179</v>
      </c>
    </row>
    <row r="504" s="1" customFormat="1" spans="1:35">
      <c r="A504" s="1">
        <v>202</v>
      </c>
      <c r="B504" s="2">
        <v>85</v>
      </c>
      <c r="C504" s="1">
        <v>117</v>
      </c>
      <c r="D504" s="1">
        <v>6.3533</v>
      </c>
      <c r="E504" s="1">
        <v>0</v>
      </c>
      <c r="F504" s="1">
        <v>1448.818848</v>
      </c>
      <c r="G504" s="1">
        <v>3.161</v>
      </c>
      <c r="H504" s="1">
        <v>9.869221018</v>
      </c>
      <c r="I504" s="1">
        <v>0.9943</v>
      </c>
      <c r="J504" s="1" t="s">
        <v>835</v>
      </c>
      <c r="K504" s="1" t="s">
        <v>836</v>
      </c>
      <c r="L504" s="1" t="s">
        <v>837</v>
      </c>
      <c r="M504" s="1" t="s">
        <v>837</v>
      </c>
      <c r="N504" s="1">
        <f t="shared" si="89"/>
        <v>0.0068119082186319</v>
      </c>
      <c r="O504" s="1">
        <f t="shared" si="90"/>
        <v>-2.1667312122083</v>
      </c>
      <c r="P504" s="1">
        <f t="shared" si="91"/>
        <v>22.3323636504877</v>
      </c>
      <c r="Q504" s="1">
        <f t="shared" si="92"/>
        <v>33.7224596898804</v>
      </c>
      <c r="R504" s="1">
        <f t="shared" si="93"/>
        <v>3.92079207920792</v>
      </c>
      <c r="S504" s="1">
        <f t="shared" si="94"/>
        <v>130.405321027536</v>
      </c>
      <c r="T504" s="1">
        <f t="shared" si="95"/>
        <v>69.4739882088794</v>
      </c>
      <c r="U504" s="1">
        <f t="shared" si="101"/>
        <v>0</v>
      </c>
      <c r="V504" s="1">
        <v>22.3323636504877</v>
      </c>
      <c r="W504" s="1">
        <v>33.7224596898804</v>
      </c>
      <c r="X504" s="1">
        <v>130.405321027536</v>
      </c>
      <c r="Y504" s="1">
        <v>69.4739882088794</v>
      </c>
      <c r="Z504" s="1">
        <v>0</v>
      </c>
      <c r="AA504" s="1">
        <v>-2.1667312122083</v>
      </c>
      <c r="AB504" s="1">
        <v>0.0076</v>
      </c>
      <c r="AC504" s="1">
        <f t="shared" si="96"/>
        <v>-2.11918640771921</v>
      </c>
      <c r="AD504" s="1">
        <f t="shared" si="97"/>
        <v>0.0022605084339059</v>
      </c>
      <c r="AG504" s="1">
        <f t="shared" si="98"/>
        <v>1298.58171289474</v>
      </c>
      <c r="AH504" s="1">
        <f t="shared" si="99"/>
        <v>3.11346928268518</v>
      </c>
      <c r="AI504" s="1">
        <f t="shared" si="100"/>
        <v>0.00225916908846091</v>
      </c>
    </row>
    <row r="505" s="1" customFormat="1" spans="1:35">
      <c r="A505" s="1">
        <v>202</v>
      </c>
      <c r="B505" s="2">
        <v>85</v>
      </c>
      <c r="C505" s="1">
        <v>117</v>
      </c>
      <c r="D505" s="1">
        <v>6.2593</v>
      </c>
      <c r="E505" s="1">
        <v>0</v>
      </c>
      <c r="F505" s="1">
        <v>2088.353516</v>
      </c>
      <c r="G505" s="1">
        <v>3.3198</v>
      </c>
      <c r="H505" s="1">
        <v>25.09236192</v>
      </c>
      <c r="I505" s="1">
        <v>1.3995</v>
      </c>
      <c r="J505" s="1" t="s">
        <v>838</v>
      </c>
      <c r="K505" s="1" t="s">
        <v>839</v>
      </c>
      <c r="L505" s="1" t="s">
        <v>792</v>
      </c>
      <c r="M505" s="1" t="s">
        <v>792</v>
      </c>
      <c r="N505" s="1">
        <f t="shared" si="89"/>
        <v>0.0120153804074616</v>
      </c>
      <c r="O505" s="1">
        <f t="shared" si="90"/>
        <v>-1.9202624748604</v>
      </c>
      <c r="P505" s="1">
        <f t="shared" si="91"/>
        <v>22.3323636504877</v>
      </c>
      <c r="Q505" s="1">
        <f t="shared" si="92"/>
        <v>33.9747321953759</v>
      </c>
      <c r="R505" s="1">
        <f t="shared" si="93"/>
        <v>3.92079207920792</v>
      </c>
      <c r="S505" s="1">
        <f t="shared" si="94"/>
        <v>131.380863065931</v>
      </c>
      <c r="T505" s="1">
        <f t="shared" si="95"/>
        <v>69.4739882088794</v>
      </c>
      <c r="U505" s="1">
        <f t="shared" si="101"/>
        <v>0</v>
      </c>
      <c r="V505" s="1">
        <v>22.3323636504877</v>
      </c>
      <c r="W505" s="1">
        <v>33.9747321953759</v>
      </c>
      <c r="X505" s="1">
        <v>131.380863065931</v>
      </c>
      <c r="Y505" s="1">
        <v>69.4739882088794</v>
      </c>
      <c r="Z505" s="1">
        <v>0</v>
      </c>
      <c r="AA505" s="1">
        <v>-1.9202624748604</v>
      </c>
      <c r="AB505" s="1">
        <v>0.0075</v>
      </c>
      <c r="AC505" s="1">
        <f t="shared" si="96"/>
        <v>-2.1249387366083</v>
      </c>
      <c r="AD505" s="1">
        <f t="shared" si="97"/>
        <v>0.0418923721230948</v>
      </c>
      <c r="AG505" s="1">
        <f t="shared" si="98"/>
        <v>3345.648256</v>
      </c>
      <c r="AH505" s="1">
        <f t="shared" si="99"/>
        <v>3.52448027957073</v>
      </c>
      <c r="AI505" s="1">
        <f t="shared" si="100"/>
        <v>0.0418940168451534</v>
      </c>
    </row>
    <row r="506" s="1" customFormat="1" spans="1:35">
      <c r="A506" s="1">
        <v>202</v>
      </c>
      <c r="B506" s="2">
        <v>85</v>
      </c>
      <c r="C506" s="1">
        <v>117</v>
      </c>
      <c r="D506" s="1">
        <v>6.4023</v>
      </c>
      <c r="E506" s="1">
        <v>0</v>
      </c>
      <c r="F506" s="1">
        <v>478.6182556</v>
      </c>
      <c r="G506" s="1">
        <v>2.68</v>
      </c>
      <c r="H506" s="1">
        <v>6.115912457</v>
      </c>
      <c r="I506" s="1">
        <v>0.7865</v>
      </c>
      <c r="J506" s="1" t="s">
        <v>840</v>
      </c>
      <c r="K506" s="1" t="s">
        <v>841</v>
      </c>
      <c r="L506" s="1" t="s">
        <v>842</v>
      </c>
      <c r="M506" s="1" t="s">
        <v>842</v>
      </c>
      <c r="N506" s="1">
        <f t="shared" si="89"/>
        <v>0.0127782682449775</v>
      </c>
      <c r="O506" s="1">
        <f t="shared" si="90"/>
        <v>-1.89352799927707</v>
      </c>
      <c r="P506" s="1">
        <f t="shared" si="91"/>
        <v>22.3323636504877</v>
      </c>
      <c r="Q506" s="1">
        <f t="shared" si="92"/>
        <v>33.593164409783</v>
      </c>
      <c r="R506" s="1">
        <f t="shared" si="93"/>
        <v>3.92079207920792</v>
      </c>
      <c r="S506" s="1">
        <f t="shared" si="94"/>
        <v>129.905333996236</v>
      </c>
      <c r="T506" s="1">
        <f t="shared" si="95"/>
        <v>69.4739882088794</v>
      </c>
      <c r="U506" s="1">
        <f t="shared" si="101"/>
        <v>0</v>
      </c>
      <c r="V506" s="1">
        <v>22.3323636504877</v>
      </c>
      <c r="W506" s="1">
        <v>33.593164409783</v>
      </c>
      <c r="X506" s="1">
        <v>129.905333996236</v>
      </c>
      <c r="Y506" s="1">
        <v>69.4739882088794</v>
      </c>
      <c r="Z506" s="1">
        <v>0</v>
      </c>
      <c r="AA506" s="1">
        <v>-1.89352799927707</v>
      </c>
      <c r="AB506" s="1">
        <v>0.0076</v>
      </c>
      <c r="AC506" s="1">
        <f t="shared" si="96"/>
        <v>-2.11918640771921</v>
      </c>
      <c r="AD506" s="1">
        <f t="shared" si="97"/>
        <v>0.0509217173006391</v>
      </c>
      <c r="AG506" s="1">
        <f t="shared" si="98"/>
        <v>804.725323289474</v>
      </c>
      <c r="AH506" s="1">
        <f t="shared" si="99"/>
        <v>2.9056476680249</v>
      </c>
      <c r="AI506" s="1">
        <f t="shared" si="100"/>
        <v>0.0509168700850774</v>
      </c>
    </row>
    <row r="507" s="1" customFormat="1" spans="1:35">
      <c r="A507" s="1">
        <v>204</v>
      </c>
      <c r="B507" s="2">
        <v>85</v>
      </c>
      <c r="C507" s="1">
        <v>119</v>
      </c>
      <c r="D507" s="1">
        <v>6.0713</v>
      </c>
      <c r="E507" s="1">
        <v>0</v>
      </c>
      <c r="F507" s="1">
        <v>14324.60742</v>
      </c>
      <c r="G507" s="1">
        <v>4.1561</v>
      </c>
      <c r="H507" s="1">
        <v>164.3366214</v>
      </c>
      <c r="I507" s="1">
        <v>2.2157</v>
      </c>
      <c r="J507" s="1" t="s">
        <v>843</v>
      </c>
      <c r="K507" s="1" t="s">
        <v>844</v>
      </c>
      <c r="L507" s="1" t="s">
        <v>845</v>
      </c>
      <c r="M507" s="1" t="s">
        <v>845</v>
      </c>
      <c r="N507" s="1">
        <f t="shared" si="89"/>
        <v>0.0114723298574</v>
      </c>
      <c r="O507" s="1">
        <f t="shared" si="90"/>
        <v>-1.94034837447359</v>
      </c>
      <c r="P507" s="1">
        <f t="shared" si="91"/>
        <v>22.369064619136</v>
      </c>
      <c r="Q507" s="1">
        <f t="shared" si="92"/>
        <v>34.4967418828744</v>
      </c>
      <c r="R507" s="1">
        <f t="shared" si="93"/>
        <v>3.92156862745098</v>
      </c>
      <c r="S507" s="1">
        <f t="shared" si="94"/>
        <v>133.412693173194</v>
      </c>
      <c r="T507" s="1">
        <f t="shared" si="95"/>
        <v>69.5724326663323</v>
      </c>
      <c r="U507" s="1">
        <f t="shared" si="101"/>
        <v>0</v>
      </c>
      <c r="V507" s="1">
        <v>22.369064619136</v>
      </c>
      <c r="W507" s="1">
        <v>34.4967418828744</v>
      </c>
      <c r="X507" s="1">
        <v>133.412693173194</v>
      </c>
      <c r="Y507" s="1">
        <v>69.5724326663323</v>
      </c>
      <c r="Z507" s="1">
        <v>0</v>
      </c>
      <c r="AA507" s="1">
        <v>-1.94034837447359</v>
      </c>
      <c r="AB507" s="1">
        <v>0.0069</v>
      </c>
      <c r="AC507" s="1">
        <f t="shared" si="96"/>
        <v>-2.16115090926274</v>
      </c>
      <c r="AD507" s="1">
        <f t="shared" si="97"/>
        <v>0.0487537593693159</v>
      </c>
      <c r="AG507" s="1">
        <f t="shared" si="98"/>
        <v>23816.9016521739</v>
      </c>
      <c r="AH507" s="1">
        <f t="shared" si="99"/>
        <v>4.37688526332289</v>
      </c>
      <c r="AI507" s="1">
        <f t="shared" si="100"/>
        <v>0.0487461325005578</v>
      </c>
    </row>
    <row r="508" s="1" customFormat="1" spans="1:35">
      <c r="A508" s="1">
        <v>206</v>
      </c>
      <c r="B508" s="2">
        <v>85</v>
      </c>
      <c r="C508" s="1">
        <v>121</v>
      </c>
      <c r="D508" s="1">
        <v>5.8863</v>
      </c>
      <c r="E508" s="1">
        <v>0</v>
      </c>
      <c r="F508" s="1">
        <v>202202.6406</v>
      </c>
      <c r="G508" s="1">
        <v>5.3058</v>
      </c>
      <c r="H508" s="1">
        <v>1156.993976</v>
      </c>
      <c r="I508" s="1">
        <v>3.0633</v>
      </c>
      <c r="J508" s="1" t="s">
        <v>846</v>
      </c>
      <c r="K508" s="1" t="s">
        <v>847</v>
      </c>
      <c r="L508" s="1" t="s">
        <v>848</v>
      </c>
      <c r="M508" s="1" t="s">
        <v>849</v>
      </c>
      <c r="N508" s="1">
        <f t="shared" si="89"/>
        <v>0.00572195285168793</v>
      </c>
      <c r="O508" s="1">
        <f t="shared" si="90"/>
        <v>-2.24245572505857</v>
      </c>
      <c r="P508" s="1">
        <f t="shared" si="91"/>
        <v>22.4054669580458</v>
      </c>
      <c r="Q508" s="1">
        <f t="shared" si="92"/>
        <v>35.0346456652224</v>
      </c>
      <c r="R508" s="1">
        <f t="shared" si="93"/>
        <v>3.92233009708738</v>
      </c>
      <c r="S508" s="1">
        <f t="shared" si="94"/>
        <v>135.506136181441</v>
      </c>
      <c r="T508" s="1">
        <f t="shared" si="95"/>
        <v>69.6700330148982</v>
      </c>
      <c r="U508" s="1">
        <f t="shared" si="101"/>
        <v>0</v>
      </c>
      <c r="V508" s="1">
        <v>22.4054669580458</v>
      </c>
      <c r="W508" s="1">
        <v>35.0346456652224</v>
      </c>
      <c r="X508" s="1">
        <v>135.506136181441</v>
      </c>
      <c r="Y508" s="1">
        <v>69.6700330148982</v>
      </c>
      <c r="Z508" s="1">
        <v>0</v>
      </c>
      <c r="AA508" s="1">
        <v>-2.24245572505857</v>
      </c>
      <c r="AB508" s="1">
        <v>0.0063</v>
      </c>
      <c r="AC508" s="1">
        <f t="shared" si="96"/>
        <v>-2.20065945054642</v>
      </c>
      <c r="AD508" s="1">
        <f t="shared" si="97"/>
        <v>0.00174692856309515</v>
      </c>
      <c r="AG508" s="1">
        <f t="shared" si="98"/>
        <v>183649.837460317</v>
      </c>
      <c r="AH508" s="1">
        <f t="shared" si="99"/>
        <v>5.26399054830822</v>
      </c>
      <c r="AI508" s="1">
        <f t="shared" si="100"/>
        <v>0.00174803025076726</v>
      </c>
    </row>
    <row r="509" s="1" customFormat="1" spans="1:35">
      <c r="A509" s="1">
        <v>208</v>
      </c>
      <c r="B509" s="2">
        <v>85</v>
      </c>
      <c r="C509" s="2">
        <v>123</v>
      </c>
      <c r="D509" s="1">
        <v>5.7513</v>
      </c>
      <c r="E509" s="1">
        <v>0</v>
      </c>
      <c r="F509" s="1">
        <v>1055395.625</v>
      </c>
      <c r="G509" s="1">
        <v>6.0234</v>
      </c>
      <c r="H509" s="1">
        <v>5056.981621</v>
      </c>
      <c r="I509" s="1">
        <v>3.7039</v>
      </c>
      <c r="J509" s="1" t="s">
        <v>850</v>
      </c>
      <c r="K509" s="1" t="s">
        <v>851</v>
      </c>
      <c r="L509" s="1" t="s">
        <v>852</v>
      </c>
      <c r="M509" s="1" t="s">
        <v>852</v>
      </c>
      <c r="N509" s="1">
        <f t="shared" si="89"/>
        <v>0.00479155067655316</v>
      </c>
      <c r="O509" s="1">
        <f t="shared" si="90"/>
        <v>-2.31952391429211</v>
      </c>
      <c r="P509" s="1">
        <f t="shared" si="91"/>
        <v>22.4415759613547</v>
      </c>
      <c r="Q509" s="1">
        <f t="shared" si="92"/>
        <v>35.4434439659525</v>
      </c>
      <c r="R509" s="1">
        <f t="shared" si="93"/>
        <v>3.92307692307692</v>
      </c>
      <c r="S509" s="1">
        <f t="shared" si="94"/>
        <v>137.100326478494</v>
      </c>
      <c r="T509" s="1">
        <f t="shared" si="95"/>
        <v>69.7668052425072</v>
      </c>
      <c r="U509" s="1">
        <f t="shared" si="101"/>
        <v>0</v>
      </c>
      <c r="V509" s="1">
        <v>22.4415759613547</v>
      </c>
      <c r="W509" s="1">
        <v>35.4434439659525</v>
      </c>
      <c r="X509" s="1">
        <v>137.100326478494</v>
      </c>
      <c r="Y509" s="1">
        <v>69.7668052425072</v>
      </c>
      <c r="Z509" s="1">
        <v>0</v>
      </c>
      <c r="AA509" s="1">
        <v>-2.31952391429211</v>
      </c>
      <c r="AB509" s="1">
        <v>0.0059</v>
      </c>
      <c r="AC509" s="1">
        <f t="shared" si="96"/>
        <v>-2.22914798835786</v>
      </c>
      <c r="AD509" s="1">
        <f t="shared" si="97"/>
        <v>0.00816780798847377</v>
      </c>
      <c r="AG509" s="1">
        <f t="shared" si="98"/>
        <v>857115.528983051</v>
      </c>
      <c r="AH509" s="1">
        <f t="shared" si="99"/>
        <v>5.93303936360148</v>
      </c>
      <c r="AI509" s="1">
        <f t="shared" si="100"/>
        <v>0.00816504461034604</v>
      </c>
    </row>
    <row r="510" s="1" customFormat="1" spans="1:35">
      <c r="A510" s="1">
        <v>210</v>
      </c>
      <c r="B510" s="2">
        <v>85</v>
      </c>
      <c r="C510" s="2">
        <v>125</v>
      </c>
      <c r="D510" s="1">
        <v>5.6313</v>
      </c>
      <c r="E510" s="1">
        <v>2</v>
      </c>
      <c r="F510" s="1">
        <v>16643836</v>
      </c>
      <c r="G510" s="1">
        <v>7.2213</v>
      </c>
      <c r="H510" s="1">
        <v>33129.2656</v>
      </c>
      <c r="I510" s="1">
        <v>4.5202</v>
      </c>
      <c r="J510" s="1" t="s">
        <v>853</v>
      </c>
      <c r="K510" s="1" t="s">
        <v>854</v>
      </c>
      <c r="L510" s="1" t="s">
        <v>848</v>
      </c>
      <c r="M510" s="1" t="s">
        <v>855</v>
      </c>
      <c r="N510" s="1">
        <f t="shared" si="89"/>
        <v>0.00199048257865555</v>
      </c>
      <c r="O510" s="1">
        <f t="shared" si="90"/>
        <v>-2.7010416191484</v>
      </c>
      <c r="P510" s="1">
        <f t="shared" si="91"/>
        <v>22.4773967795398</v>
      </c>
      <c r="Q510" s="1">
        <f t="shared" si="92"/>
        <v>35.8190937360403</v>
      </c>
      <c r="R510" s="1">
        <f t="shared" si="93"/>
        <v>3.92380952380952</v>
      </c>
      <c r="S510" s="1">
        <f t="shared" si="94"/>
        <v>138.566329906131</v>
      </c>
      <c r="T510" s="1">
        <f t="shared" si="95"/>
        <v>69.8627648725192</v>
      </c>
      <c r="U510" s="1">
        <f t="shared" si="101"/>
        <v>2.44948974278318</v>
      </c>
      <c r="V510" s="1">
        <v>22.4773967795398</v>
      </c>
      <c r="W510" s="1">
        <v>35.8190937360403</v>
      </c>
      <c r="X510" s="1">
        <v>138.566329906131</v>
      </c>
      <c r="Y510" s="1">
        <v>69.8627648725192</v>
      </c>
      <c r="Z510" s="1">
        <v>2.44948974278318</v>
      </c>
      <c r="AA510" s="1">
        <v>-2.7010416191484</v>
      </c>
      <c r="AB510" s="1">
        <v>0.0032</v>
      </c>
      <c r="AC510" s="1">
        <f t="shared" si="96"/>
        <v>-2.49485002168009</v>
      </c>
      <c r="AD510" s="1">
        <f t="shared" si="97"/>
        <v>0.0425149748665319</v>
      </c>
      <c r="AG510" s="1">
        <f t="shared" si="98"/>
        <v>10352895.5</v>
      </c>
      <c r="AH510" s="1">
        <f t="shared" si="99"/>
        <v>7.01506183035401</v>
      </c>
      <c r="AI510" s="1">
        <f t="shared" si="100"/>
        <v>0.0425341826189298</v>
      </c>
    </row>
    <row r="511" s="1" customFormat="1" spans="1:35">
      <c r="A511" s="1">
        <v>212</v>
      </c>
      <c r="B511" s="1">
        <v>87</v>
      </c>
      <c r="C511" s="2">
        <v>125</v>
      </c>
      <c r="D511" s="1">
        <v>6.5293</v>
      </c>
      <c r="E511" s="1">
        <v>2</v>
      </c>
      <c r="F511" s="1">
        <v>2777.777832</v>
      </c>
      <c r="G511" s="1">
        <v>3.4437</v>
      </c>
      <c r="H511" s="1">
        <v>18.775197</v>
      </c>
      <c r="I511" s="1">
        <v>1.2736</v>
      </c>
      <c r="J511" s="1" t="s">
        <v>856</v>
      </c>
      <c r="K511" s="1" t="s">
        <v>850</v>
      </c>
      <c r="L511" s="1" t="s">
        <v>857</v>
      </c>
      <c r="M511" s="1" t="s">
        <v>852</v>
      </c>
      <c r="N511" s="1">
        <f t="shared" si="89"/>
        <v>0.00675907078806294</v>
      </c>
      <c r="O511" s="1">
        <f t="shared" si="90"/>
        <v>-2.17011300514637</v>
      </c>
      <c r="P511" s="1">
        <f t="shared" si="91"/>
        <v>22.7762525522462</v>
      </c>
      <c r="Q511" s="1">
        <f t="shared" si="92"/>
        <v>34.0475558446653</v>
      </c>
      <c r="R511" s="1">
        <f t="shared" si="93"/>
        <v>3.92452830188679</v>
      </c>
      <c r="S511" s="1">
        <f t="shared" si="94"/>
        <v>131.798158511199</v>
      </c>
      <c r="T511" s="1">
        <f t="shared" si="95"/>
        <v>70.7957763311318</v>
      </c>
      <c r="U511" s="1">
        <f t="shared" si="101"/>
        <v>2.44948974278318</v>
      </c>
      <c r="V511" s="1">
        <v>22.7762525522462</v>
      </c>
      <c r="W511" s="1">
        <v>34.0475558446653</v>
      </c>
      <c r="X511" s="1">
        <v>131.798158511199</v>
      </c>
      <c r="Y511" s="1">
        <v>70.7957763311318</v>
      </c>
      <c r="Z511" s="1">
        <v>2.44948974278318</v>
      </c>
      <c r="AA511" s="1">
        <v>-2.17011300514637</v>
      </c>
      <c r="AB511" s="1">
        <v>0.0033</v>
      </c>
      <c r="AC511" s="1">
        <f t="shared" si="96"/>
        <v>-2.48148606012211</v>
      </c>
      <c r="AD511" s="1">
        <f t="shared" si="97"/>
        <v>0.0969531793649266</v>
      </c>
      <c r="AG511" s="1">
        <f t="shared" si="98"/>
        <v>5689.45363636364</v>
      </c>
      <c r="AH511" s="1">
        <f t="shared" si="99"/>
        <v>3.75507056268589</v>
      </c>
      <c r="AI511" s="1">
        <f t="shared" si="100"/>
        <v>0.0969516273073253</v>
      </c>
    </row>
    <row r="512" s="1" customFormat="1" spans="1:35">
      <c r="A512" s="1">
        <v>212</v>
      </c>
      <c r="B512" s="2">
        <v>85</v>
      </c>
      <c r="C512" s="2">
        <v>127</v>
      </c>
      <c r="D512" s="1">
        <v>7.8173</v>
      </c>
      <c r="E512" s="1">
        <v>5</v>
      </c>
      <c r="F512" s="1">
        <v>0.3140000105</v>
      </c>
      <c r="G512" s="1">
        <v>-0.5031</v>
      </c>
      <c r="H512" s="1">
        <v>0.0007998333589</v>
      </c>
      <c r="I512" s="1">
        <v>-3.097</v>
      </c>
      <c r="J512" s="1" t="s">
        <v>858</v>
      </c>
      <c r="K512" s="1" t="s">
        <v>859</v>
      </c>
      <c r="L512" s="1" t="s">
        <v>860</v>
      </c>
      <c r="M512" s="1" t="s">
        <v>861</v>
      </c>
      <c r="N512" s="1">
        <f t="shared" si="89"/>
        <v>0.00254723991131841</v>
      </c>
      <c r="O512" s="1">
        <f t="shared" si="90"/>
        <v>-2.5939301491648</v>
      </c>
      <c r="P512" s="1">
        <f t="shared" si="91"/>
        <v>22.5129344246416</v>
      </c>
      <c r="Q512" s="1">
        <f t="shared" si="92"/>
        <v>30.4011866835154</v>
      </c>
      <c r="R512" s="1">
        <f t="shared" si="93"/>
        <v>3.92452830188679</v>
      </c>
      <c r="S512" s="1">
        <f t="shared" si="94"/>
        <v>117.617902760152</v>
      </c>
      <c r="T512" s="1">
        <f t="shared" si="95"/>
        <v>69.9579269817975</v>
      </c>
      <c r="U512" s="1">
        <f t="shared" si="101"/>
        <v>5.47722557505166</v>
      </c>
      <c r="V512" s="1">
        <v>22.5129344246416</v>
      </c>
      <c r="W512" s="1">
        <v>30.4011866835154</v>
      </c>
      <c r="X512" s="1">
        <v>117.617902760152</v>
      </c>
      <c r="Y512" s="1">
        <v>69.9579269817975</v>
      </c>
      <c r="Z512" s="1">
        <v>5.47722557505166</v>
      </c>
      <c r="AA512" s="1">
        <v>-2.5939301491648</v>
      </c>
      <c r="AB512" s="1">
        <v>0.0041</v>
      </c>
      <c r="AC512" s="1">
        <f t="shared" si="96"/>
        <v>-2.38721614328026</v>
      </c>
      <c r="AD512" s="1">
        <f t="shared" si="97"/>
        <v>0.0427306802288317</v>
      </c>
      <c r="AG512" s="1">
        <f t="shared" si="98"/>
        <v>0.19508130704878</v>
      </c>
      <c r="AH512" s="1">
        <f t="shared" si="99"/>
        <v>-0.709784343288738</v>
      </c>
      <c r="AI512" s="1">
        <f t="shared" si="100"/>
        <v>0.0427184177606969</v>
      </c>
    </row>
    <row r="513" s="1" customFormat="1" spans="1:35">
      <c r="A513" s="1">
        <v>214</v>
      </c>
      <c r="B513" s="1">
        <v>87</v>
      </c>
      <c r="C513" s="2">
        <v>127</v>
      </c>
      <c r="D513" s="1">
        <v>8.5883</v>
      </c>
      <c r="E513" s="1">
        <v>5</v>
      </c>
      <c r="F513" s="1">
        <v>0.005179999862</v>
      </c>
      <c r="G513" s="1">
        <v>-2.2857</v>
      </c>
      <c r="H513" s="1">
        <v>2.198476273e-5</v>
      </c>
      <c r="I513" s="1">
        <v>-4.6579</v>
      </c>
      <c r="J513" s="1" t="s">
        <v>862</v>
      </c>
      <c r="K513" s="1" t="s">
        <v>853</v>
      </c>
      <c r="L513" s="1" t="s">
        <v>860</v>
      </c>
      <c r="M513" s="1" t="s">
        <v>848</v>
      </c>
      <c r="N513" s="1">
        <f t="shared" si="89"/>
        <v>0.00424416280225762</v>
      </c>
      <c r="O513" s="1">
        <f t="shared" si="90"/>
        <v>-2.3722079653065</v>
      </c>
      <c r="P513" s="1">
        <f t="shared" si="91"/>
        <v>22.8119243069434</v>
      </c>
      <c r="Q513" s="1">
        <f t="shared" si="92"/>
        <v>29.6869546730817</v>
      </c>
      <c r="R513" s="1">
        <f t="shared" si="93"/>
        <v>3.92523364485981</v>
      </c>
      <c r="S513" s="1">
        <f t="shared" si="94"/>
        <v>114.928588914465</v>
      </c>
      <c r="T513" s="1">
        <f t="shared" si="95"/>
        <v>70.8912858977835</v>
      </c>
      <c r="U513" s="1">
        <f t="shared" si="101"/>
        <v>5.47722557505166</v>
      </c>
      <c r="V513" s="1">
        <v>22.8119243069434</v>
      </c>
      <c r="W513" s="1">
        <v>29.6869546730817</v>
      </c>
      <c r="X513" s="1">
        <v>114.928588914465</v>
      </c>
      <c r="Y513" s="1">
        <v>70.8912858977835</v>
      </c>
      <c r="Z513" s="1">
        <v>5.47722557505166</v>
      </c>
      <c r="AA513" s="1">
        <v>-2.3722079653065</v>
      </c>
      <c r="AB513" s="1">
        <v>0.0039</v>
      </c>
      <c r="AC513" s="1">
        <f t="shared" si="96"/>
        <v>-2.4089353929735</v>
      </c>
      <c r="AD513" s="1">
        <f t="shared" si="97"/>
        <v>0.00134890394303478</v>
      </c>
      <c r="AG513" s="1">
        <f t="shared" si="98"/>
        <v>0.00563711864871795</v>
      </c>
      <c r="AH513" s="1">
        <f t="shared" si="99"/>
        <v>-2.24894282415778</v>
      </c>
      <c r="AI513" s="1">
        <f t="shared" si="100"/>
        <v>0.00135108997589605</v>
      </c>
    </row>
    <row r="514" s="1" customFormat="1" spans="1:35">
      <c r="A514" s="1">
        <v>216</v>
      </c>
      <c r="B514" s="1">
        <v>89</v>
      </c>
      <c r="C514" s="2">
        <v>127</v>
      </c>
      <c r="D514" s="1">
        <v>9.2353</v>
      </c>
      <c r="E514" s="1">
        <v>5</v>
      </c>
      <c r="F514" s="1">
        <v>0.0004400000034</v>
      </c>
      <c r="G514" s="1">
        <v>-3.3565</v>
      </c>
      <c r="H514" s="1">
        <v>1.836176854e-6</v>
      </c>
      <c r="I514" s="1">
        <v>-5.7361</v>
      </c>
      <c r="J514" s="1" t="s">
        <v>863</v>
      </c>
      <c r="K514" s="1" t="s">
        <v>856</v>
      </c>
      <c r="L514" s="1" t="s">
        <v>860</v>
      </c>
      <c r="M514" s="1" t="s">
        <v>857</v>
      </c>
      <c r="N514" s="1">
        <f t="shared" ref="N514:N536" si="102">H514/F514</f>
        <v>0.00417312918138946</v>
      </c>
      <c r="O514" s="1">
        <f t="shared" ref="O514:O536" si="103">LOG(N514)</f>
        <v>-2.3795381712681</v>
      </c>
      <c r="P514" s="1">
        <f t="shared" ref="P514:P536" si="104">A514^(1/6)*SQRT(B514)</f>
        <v>23.1084400165827</v>
      </c>
      <c r="Q514" s="1">
        <f t="shared" ref="Q514:Q536" si="105">B514/SQRT(D514)</f>
        <v>29.2862997285675</v>
      </c>
      <c r="R514" s="1">
        <f t="shared" ref="R514:R536" si="106">(A514-4)*4/A514</f>
        <v>3.92592592592593</v>
      </c>
      <c r="S514" s="1">
        <f t="shared" ref="S514:S536" si="107">(B514-2)*2*SQRT(R514/D514)</f>
        <v>113.447464752699</v>
      </c>
      <c r="T514" s="1">
        <f t="shared" ref="T514:T536" si="108">SQRT(R514*(B514-2)*2*(4^(1/3)+(A514-4)^(1/3)))</f>
        <v>71.8162916704905</v>
      </c>
      <c r="U514" s="1">
        <f t="shared" si="101"/>
        <v>5.47722557505166</v>
      </c>
      <c r="V514" s="1">
        <v>23.1084400165827</v>
      </c>
      <c r="W514" s="1">
        <v>29.2862997285675</v>
      </c>
      <c r="X514" s="1">
        <v>113.447464752699</v>
      </c>
      <c r="Y514" s="1">
        <v>71.8162916704905</v>
      </c>
      <c r="Z514" s="1">
        <v>5.47722557505166</v>
      </c>
      <c r="AA514" s="1">
        <v>-2.3795381712681</v>
      </c>
      <c r="AB514" s="1">
        <v>0.0042</v>
      </c>
      <c r="AC514" s="1">
        <f t="shared" ref="AC514:AC536" si="109">LOG(AB514)</f>
        <v>-2.3767507096021</v>
      </c>
      <c r="AD514" s="1">
        <f t="shared" ref="AD514:AD536" si="110">(AC514-AA514)^2</f>
        <v>7.76994253942056e-6</v>
      </c>
      <c r="AG514" s="1">
        <f t="shared" ref="AG514:AG536" si="111">H514/AB514</f>
        <v>0.000437184965238095</v>
      </c>
      <c r="AH514" s="1">
        <f t="shared" ref="AH514:AH536" si="112">LOG(AG514)</f>
        <v>-3.3593347818239</v>
      </c>
      <c r="AI514" s="1">
        <f t="shared" ref="AI514:AI536" si="113">(AH514-G514)^2</f>
        <v>8.03598798912804e-6</v>
      </c>
    </row>
    <row r="515" s="1" customFormat="1" spans="1:35">
      <c r="A515" s="1">
        <v>216</v>
      </c>
      <c r="B515" s="1">
        <v>89</v>
      </c>
      <c r="C515" s="2">
        <v>127</v>
      </c>
      <c r="D515" s="1">
        <v>9.2793</v>
      </c>
      <c r="E515" s="1">
        <v>5</v>
      </c>
      <c r="F515" s="1">
        <v>0.0004410000111</v>
      </c>
      <c r="G515" s="1">
        <v>-3.3556</v>
      </c>
      <c r="H515" s="1">
        <v>1.431957863e-6</v>
      </c>
      <c r="I515" s="1">
        <v>-5.8441</v>
      </c>
      <c r="J515" s="1" t="s">
        <v>864</v>
      </c>
      <c r="K515" s="1" t="s">
        <v>856</v>
      </c>
      <c r="L515" s="1" t="s">
        <v>865</v>
      </c>
      <c r="M515" s="1" t="s">
        <v>857</v>
      </c>
      <c r="N515" s="1">
        <f t="shared" si="102"/>
        <v>0.00324706990239801</v>
      </c>
      <c r="O515" s="1">
        <f t="shared" si="103"/>
        <v>-2.48850836185168</v>
      </c>
      <c r="P515" s="1">
        <f t="shared" si="104"/>
        <v>23.1084400165827</v>
      </c>
      <c r="Q515" s="1">
        <f t="shared" si="105"/>
        <v>29.2167832581616</v>
      </c>
      <c r="R515" s="1">
        <f t="shared" si="106"/>
        <v>3.92592592592593</v>
      </c>
      <c r="S515" s="1">
        <f t="shared" si="107"/>
        <v>113.178176129718</v>
      </c>
      <c r="T515" s="1">
        <f t="shared" si="108"/>
        <v>71.8162916704905</v>
      </c>
      <c r="U515" s="1">
        <f t="shared" si="101"/>
        <v>5.47722557505166</v>
      </c>
      <c r="V515" s="1">
        <v>23.1084400165827</v>
      </c>
      <c r="W515" s="1">
        <v>29.2167832581616</v>
      </c>
      <c r="X515" s="1">
        <v>113.178176129718</v>
      </c>
      <c r="Y515" s="1">
        <v>71.8162916704905</v>
      </c>
      <c r="Z515" s="1">
        <v>5.47722557505166</v>
      </c>
      <c r="AA515" s="1">
        <v>-2.48850836185168</v>
      </c>
      <c r="AB515" s="1">
        <v>0.0041</v>
      </c>
      <c r="AC515" s="1">
        <f t="shared" si="109"/>
        <v>-2.38721614328026</v>
      </c>
      <c r="AD515" s="1">
        <f t="shared" si="110"/>
        <v>0.0102601135431194</v>
      </c>
      <c r="AG515" s="1">
        <f t="shared" si="111"/>
        <v>0.000349258015365854</v>
      </c>
      <c r="AH515" s="1">
        <f t="shared" si="112"/>
        <v>-3.45685361817236</v>
      </c>
      <c r="AI515" s="1">
        <f t="shared" si="113"/>
        <v>0.0102522951929941</v>
      </c>
    </row>
    <row r="516" s="1" customFormat="1" spans="1:35">
      <c r="A516" s="1">
        <v>212</v>
      </c>
      <c r="B516" s="2">
        <v>83</v>
      </c>
      <c r="C516" s="2">
        <v>129</v>
      </c>
      <c r="D516" s="1">
        <v>6.2074</v>
      </c>
      <c r="E516" s="1">
        <v>5</v>
      </c>
      <c r="F516" s="1">
        <v>10108.51465</v>
      </c>
      <c r="G516" s="1">
        <v>4.0047</v>
      </c>
      <c r="H516" s="1">
        <v>98.21895963</v>
      </c>
      <c r="I516" s="1">
        <v>1.9922</v>
      </c>
      <c r="J516" s="1" t="s">
        <v>866</v>
      </c>
      <c r="K516" s="1" t="s">
        <v>867</v>
      </c>
      <c r="L516" s="1" t="s">
        <v>868</v>
      </c>
      <c r="M516" s="1" t="s">
        <v>861</v>
      </c>
      <c r="N516" s="1">
        <f t="shared" si="102"/>
        <v>0.00971645815738121</v>
      </c>
      <c r="O516" s="1">
        <f t="shared" si="103"/>
        <v>-2.01249201522021</v>
      </c>
      <c r="P516" s="1">
        <f t="shared" si="104"/>
        <v>22.2464997807009</v>
      </c>
      <c r="Q516" s="1">
        <f t="shared" si="105"/>
        <v>33.3137273053355</v>
      </c>
      <c r="R516" s="1">
        <f t="shared" si="106"/>
        <v>3.92452830188679</v>
      </c>
      <c r="S516" s="1">
        <f t="shared" si="107"/>
        <v>128.811275680818</v>
      </c>
      <c r="T516" s="1">
        <f t="shared" si="108"/>
        <v>69.1099207701282</v>
      </c>
      <c r="U516" s="1">
        <f t="shared" si="101"/>
        <v>5.47722557505166</v>
      </c>
      <c r="V516" s="1">
        <v>22.2464997807009</v>
      </c>
      <c r="W516" s="1">
        <v>33.3137273053355</v>
      </c>
      <c r="X516" s="1">
        <v>128.811275680818</v>
      </c>
      <c r="Y516" s="1">
        <v>69.1099207701282</v>
      </c>
      <c r="Z516" s="1">
        <v>5.47722557505166</v>
      </c>
      <c r="AA516" s="1">
        <v>-2.01249201522021</v>
      </c>
      <c r="AB516" s="1">
        <v>0.0058</v>
      </c>
      <c r="AC516" s="1">
        <f t="shared" si="109"/>
        <v>-2.23657200643706</v>
      </c>
      <c r="AD516" s="1">
        <f t="shared" si="110"/>
        <v>0.0502118424637448</v>
      </c>
      <c r="AG516" s="1">
        <f t="shared" si="111"/>
        <v>16934.3033844828</v>
      </c>
      <c r="AH516" s="1">
        <f t="shared" si="112"/>
        <v>4.22876733605607</v>
      </c>
      <c r="AI516" s="1">
        <f t="shared" si="113"/>
        <v>0.0502061710872657</v>
      </c>
    </row>
    <row r="517" s="1" customFormat="1" spans="1:35">
      <c r="A517" s="1">
        <v>218</v>
      </c>
      <c r="B517" s="1">
        <v>89</v>
      </c>
      <c r="C517" s="2">
        <v>129</v>
      </c>
      <c r="D517" s="1">
        <v>9.3743</v>
      </c>
      <c r="E517" s="1">
        <v>0</v>
      </c>
      <c r="F517" s="1">
        <v>9.999999975e-7</v>
      </c>
      <c r="G517" s="1">
        <v>-6</v>
      </c>
      <c r="H517" s="1">
        <v>3.723269733e-8</v>
      </c>
      <c r="I517" s="1">
        <v>-7.4291</v>
      </c>
      <c r="J517" s="1" t="s">
        <v>869</v>
      </c>
      <c r="K517" s="1" t="s">
        <v>862</v>
      </c>
      <c r="L517" s="1" t="s">
        <v>870</v>
      </c>
      <c r="M517" s="1" t="s">
        <v>860</v>
      </c>
      <c r="N517" s="1">
        <f t="shared" si="102"/>
        <v>0.0372326974230817</v>
      </c>
      <c r="O517" s="1">
        <f t="shared" si="103"/>
        <v>-1.42907549900795</v>
      </c>
      <c r="P517" s="1">
        <f t="shared" si="104"/>
        <v>23.1439643811896</v>
      </c>
      <c r="Q517" s="1">
        <f t="shared" si="105"/>
        <v>29.06836352019</v>
      </c>
      <c r="R517" s="1">
        <f t="shared" si="106"/>
        <v>3.92660550458716</v>
      </c>
      <c r="S517" s="1">
        <f t="shared" si="107"/>
        <v>112.612982287965</v>
      </c>
      <c r="T517" s="1">
        <f t="shared" si="108"/>
        <v>71.9113586288639</v>
      </c>
      <c r="U517" s="1">
        <f t="shared" si="101"/>
        <v>0</v>
      </c>
      <c r="V517" s="1">
        <v>23.1439643811896</v>
      </c>
      <c r="W517" s="1">
        <v>29.06836352019</v>
      </c>
      <c r="X517" s="1">
        <v>112.612982287965</v>
      </c>
      <c r="Y517" s="1">
        <v>71.9113586288639</v>
      </c>
      <c r="Z517" s="1">
        <v>0</v>
      </c>
      <c r="AA517" s="1">
        <v>-1.42907549900795</v>
      </c>
      <c r="AB517" s="1">
        <v>0.0394</v>
      </c>
      <c r="AC517" s="1">
        <f t="shared" si="109"/>
        <v>-1.40450377817443</v>
      </c>
      <c r="AD517" s="1">
        <f t="shared" si="110"/>
        <v>0.000603769464720642</v>
      </c>
      <c r="AG517" s="1">
        <f t="shared" si="111"/>
        <v>9.44992318020305e-7</v>
      </c>
      <c r="AH517" s="1">
        <f t="shared" si="112"/>
        <v>-6.02457172191926</v>
      </c>
      <c r="AI517" s="1">
        <f t="shared" si="113"/>
        <v>0.000603769518077325</v>
      </c>
    </row>
    <row r="518" s="1" customFormat="1" spans="1:35">
      <c r="A518" s="1">
        <v>220</v>
      </c>
      <c r="B518" s="1">
        <v>91</v>
      </c>
      <c r="C518" s="2">
        <v>129</v>
      </c>
      <c r="D518" s="1">
        <v>9.6513</v>
      </c>
      <c r="E518" s="1">
        <v>0</v>
      </c>
      <c r="F518" s="1">
        <v>7.799999935e-7</v>
      </c>
      <c r="G518" s="1">
        <v>-6.1079</v>
      </c>
      <c r="H518" s="1">
        <v>3.512239478e-8</v>
      </c>
      <c r="I518" s="1">
        <v>-7.4544</v>
      </c>
      <c r="J518" s="1" t="s">
        <v>871</v>
      </c>
      <c r="K518" s="1" t="s">
        <v>863</v>
      </c>
      <c r="L518" s="1" t="s">
        <v>870</v>
      </c>
      <c r="M518" s="1" t="s">
        <v>860</v>
      </c>
      <c r="N518" s="1">
        <f t="shared" si="102"/>
        <v>0.0450287116316495</v>
      </c>
      <c r="O518" s="1">
        <f t="shared" si="103"/>
        <v>-1.34651047895912</v>
      </c>
      <c r="P518" s="1">
        <f t="shared" si="104"/>
        <v>23.4382118995582</v>
      </c>
      <c r="Q518" s="1">
        <f t="shared" si="105"/>
        <v>29.2919635217066</v>
      </c>
      <c r="R518" s="1">
        <f t="shared" si="106"/>
        <v>3.92727272727273</v>
      </c>
      <c r="S518" s="1">
        <f t="shared" si="107"/>
        <v>113.546205485224</v>
      </c>
      <c r="T518" s="1">
        <f t="shared" si="108"/>
        <v>72.8286152110897</v>
      </c>
      <c r="U518" s="1">
        <f t="shared" si="101"/>
        <v>0</v>
      </c>
      <c r="V518" s="1">
        <v>23.4382118995582</v>
      </c>
      <c r="W518" s="1">
        <v>29.2919635217066</v>
      </c>
      <c r="X518" s="1">
        <v>113.546205485224</v>
      </c>
      <c r="Y518" s="1">
        <v>72.8286152110897</v>
      </c>
      <c r="Z518" s="1">
        <v>0</v>
      </c>
      <c r="AA518" s="1">
        <v>-1.34651047895912</v>
      </c>
      <c r="AB518" s="1">
        <v>0.0468</v>
      </c>
      <c r="AC518" s="1">
        <f t="shared" si="109"/>
        <v>-1.32975414692588</v>
      </c>
      <c r="AD518" s="1">
        <f t="shared" si="110"/>
        <v>0.000280774663208319</v>
      </c>
      <c r="AG518" s="1">
        <f t="shared" si="111"/>
        <v>7.50478520940171e-7</v>
      </c>
      <c r="AH518" s="1">
        <f t="shared" si="112"/>
        <v>-6.12466173296188</v>
      </c>
      <c r="AI518" s="1">
        <f t="shared" si="113"/>
        <v>0.000280955691885415</v>
      </c>
    </row>
    <row r="519" s="1" customFormat="1" spans="1:35">
      <c r="A519" s="1">
        <v>214</v>
      </c>
      <c r="B519" s="2">
        <v>83</v>
      </c>
      <c r="C519" s="1">
        <v>131</v>
      </c>
      <c r="D519" s="1">
        <v>5.6213</v>
      </c>
      <c r="E519" s="1">
        <v>5</v>
      </c>
      <c r="F519" s="1">
        <v>5658768</v>
      </c>
      <c r="G519" s="1">
        <v>6.7527</v>
      </c>
      <c r="H519" s="1">
        <v>53113.51811</v>
      </c>
      <c r="I519" s="1">
        <v>4.7252</v>
      </c>
      <c r="J519" s="1" t="s">
        <v>872</v>
      </c>
      <c r="K519" s="1" t="s">
        <v>873</v>
      </c>
      <c r="L519" s="1">
        <v>-1</v>
      </c>
      <c r="M519" s="1" t="s">
        <v>874</v>
      </c>
      <c r="N519" s="1">
        <f t="shared" si="102"/>
        <v>0.00938605684311497</v>
      </c>
      <c r="O519" s="1">
        <f t="shared" si="103"/>
        <v>-2.02751681997475</v>
      </c>
      <c r="P519" s="1">
        <f t="shared" si="104"/>
        <v>22.2813418461913</v>
      </c>
      <c r="Q519" s="1">
        <f t="shared" si="105"/>
        <v>35.0073882075013</v>
      </c>
      <c r="R519" s="1">
        <f t="shared" si="106"/>
        <v>3.92523364485981</v>
      </c>
      <c r="S519" s="1">
        <f t="shared" si="107"/>
        <v>135.372169524886</v>
      </c>
      <c r="T519" s="1">
        <f t="shared" si="108"/>
        <v>69.2031559732174</v>
      </c>
      <c r="U519" s="1">
        <f t="shared" si="101"/>
        <v>5.47722557505166</v>
      </c>
      <c r="V519" s="1">
        <v>22.2813418461913</v>
      </c>
      <c r="W519" s="1">
        <v>35.0073882075013</v>
      </c>
      <c r="X519" s="1">
        <v>135.372169524886</v>
      </c>
      <c r="Y519" s="1">
        <v>69.2031559732174</v>
      </c>
      <c r="Z519" s="1">
        <v>5.47722557505166</v>
      </c>
      <c r="AA519" s="1">
        <v>-2.02751681997475</v>
      </c>
      <c r="AB519" s="1">
        <v>0.0064</v>
      </c>
      <c r="AC519" s="1">
        <f t="shared" si="109"/>
        <v>-2.19382002601611</v>
      </c>
      <c r="AD519" s="1">
        <f t="shared" si="110"/>
        <v>0.0276567563396359</v>
      </c>
      <c r="AG519" s="1">
        <f t="shared" si="111"/>
        <v>8298987.2046875</v>
      </c>
      <c r="AH519" s="1">
        <f t="shared" si="112"/>
        <v>6.9190250949961</v>
      </c>
      <c r="AI519" s="1">
        <f t="shared" si="113"/>
        <v>0.0276640372254606</v>
      </c>
    </row>
    <row r="520" s="1" customFormat="1" spans="1:35">
      <c r="A520" s="1">
        <v>218</v>
      </c>
      <c r="B520" s="1">
        <v>87</v>
      </c>
      <c r="C520" s="1">
        <v>131</v>
      </c>
      <c r="D520" s="1">
        <v>8.0143</v>
      </c>
      <c r="E520" s="1">
        <v>0</v>
      </c>
      <c r="F520" s="1">
        <v>0.001000000047</v>
      </c>
      <c r="G520" s="1">
        <v>-3</v>
      </c>
      <c r="H520" s="1">
        <v>3.691566572e-5</v>
      </c>
      <c r="I520" s="1">
        <v>-4.4328</v>
      </c>
      <c r="J520" s="1" t="s">
        <v>875</v>
      </c>
      <c r="K520" s="1" t="s">
        <v>876</v>
      </c>
      <c r="L520" s="1">
        <v>-1</v>
      </c>
      <c r="M520" s="1">
        <v>-1</v>
      </c>
      <c r="N520" s="1">
        <f t="shared" si="102"/>
        <v>0.0369156639849638</v>
      </c>
      <c r="O520" s="1">
        <f t="shared" si="103"/>
        <v>-1.43278931571741</v>
      </c>
      <c r="P520" s="1">
        <f t="shared" si="104"/>
        <v>22.8824422640627</v>
      </c>
      <c r="Q520" s="1">
        <f t="shared" si="105"/>
        <v>30.7316907960774</v>
      </c>
      <c r="R520" s="1">
        <f t="shared" si="106"/>
        <v>3.92660550458716</v>
      </c>
      <c r="S520" s="1">
        <f t="shared" si="107"/>
        <v>118.993916591517</v>
      </c>
      <c r="T520" s="1">
        <f t="shared" si="108"/>
        <v>71.0799855017783</v>
      </c>
      <c r="U520" s="1">
        <f t="shared" si="101"/>
        <v>0</v>
      </c>
      <c r="V520" s="1">
        <v>22.8824422640627</v>
      </c>
      <c r="W520" s="1">
        <v>30.7316907960774</v>
      </c>
      <c r="X520" s="1">
        <v>118.993916591517</v>
      </c>
      <c r="Y520" s="1">
        <v>71.0799855017783</v>
      </c>
      <c r="Z520" s="1">
        <v>0</v>
      </c>
      <c r="AA520" s="1">
        <v>-1.43278931571741</v>
      </c>
      <c r="AB520" s="1">
        <v>0.0341</v>
      </c>
      <c r="AC520" s="1">
        <f t="shared" si="109"/>
        <v>-1.4672456210075</v>
      </c>
      <c r="AD520" s="1">
        <f t="shared" si="110"/>
        <v>0.00118723697424403</v>
      </c>
      <c r="AG520" s="1">
        <f t="shared" si="111"/>
        <v>0.00108257084222874</v>
      </c>
      <c r="AH520" s="1">
        <f t="shared" si="112"/>
        <v>-2.96554367429806</v>
      </c>
      <c r="AI520" s="1">
        <f t="shared" si="113"/>
        <v>0.00118723838087784</v>
      </c>
    </row>
    <row r="521" s="1" customFormat="1" spans="1:35">
      <c r="A521" s="1">
        <v>218</v>
      </c>
      <c r="B521" s="1">
        <v>87</v>
      </c>
      <c r="C521" s="1">
        <v>131</v>
      </c>
      <c r="D521" s="1">
        <v>7.8673</v>
      </c>
      <c r="E521" s="1">
        <v>2</v>
      </c>
      <c r="F521" s="1">
        <v>0.02199999988</v>
      </c>
      <c r="G521" s="1">
        <v>-1.6576</v>
      </c>
      <c r="H521" s="1">
        <v>0.0001984510538</v>
      </c>
      <c r="I521" s="1">
        <v>-3.7023</v>
      </c>
      <c r="J521" s="1" t="s">
        <v>877</v>
      </c>
      <c r="K521" s="1" t="s">
        <v>878</v>
      </c>
      <c r="L521" s="1" t="s">
        <v>828</v>
      </c>
      <c r="M521" s="1">
        <v>-9</v>
      </c>
      <c r="N521" s="1">
        <f t="shared" si="102"/>
        <v>0.00902050249465729</v>
      </c>
      <c r="O521" s="1">
        <f t="shared" si="103"/>
        <v>-2.04476926904582</v>
      </c>
      <c r="P521" s="1">
        <f t="shared" si="104"/>
        <v>22.8824422640627</v>
      </c>
      <c r="Q521" s="1">
        <f t="shared" si="105"/>
        <v>31.0174718677915</v>
      </c>
      <c r="R521" s="1">
        <f t="shared" si="106"/>
        <v>3.92660550458716</v>
      </c>
      <c r="S521" s="1">
        <f t="shared" si="107"/>
        <v>120.100468431982</v>
      </c>
      <c r="T521" s="1">
        <f t="shared" si="108"/>
        <v>71.0799855017783</v>
      </c>
      <c r="U521" s="1">
        <f t="shared" si="101"/>
        <v>2.44948974278318</v>
      </c>
      <c r="V521" s="1">
        <v>22.8824422640627</v>
      </c>
      <c r="W521" s="1">
        <v>31.0174718677915</v>
      </c>
      <c r="X521" s="1">
        <v>120.100468431982</v>
      </c>
      <c r="Y521" s="1">
        <v>71.0799855017783</v>
      </c>
      <c r="Z521" s="1">
        <v>2.44948974278318</v>
      </c>
      <c r="AA521" s="1">
        <v>-2.04476926904582</v>
      </c>
      <c r="AB521" s="1">
        <v>0.0115</v>
      </c>
      <c r="AC521" s="1">
        <f t="shared" si="109"/>
        <v>-1.93930215964639</v>
      </c>
      <c r="AD521" s="1">
        <f t="shared" si="110"/>
        <v>0.0111233111650717</v>
      </c>
      <c r="AG521" s="1">
        <f t="shared" si="111"/>
        <v>0.017256613373913</v>
      </c>
      <c r="AH521" s="1">
        <f t="shared" si="112"/>
        <v>-1.76304443094611</v>
      </c>
      <c r="AI521" s="1">
        <f t="shared" si="113"/>
        <v>0.0111185280175482</v>
      </c>
    </row>
    <row r="522" s="1" customFormat="1" spans="1:35">
      <c r="A522" s="1">
        <v>218</v>
      </c>
      <c r="B522" s="2">
        <v>85</v>
      </c>
      <c r="C522" s="1">
        <v>133</v>
      </c>
      <c r="D522" s="1">
        <v>6.8743</v>
      </c>
      <c r="E522" s="1">
        <v>0</v>
      </c>
      <c r="F522" s="1">
        <v>1.5</v>
      </c>
      <c r="G522" s="1">
        <v>0.1761</v>
      </c>
      <c r="H522" s="1">
        <v>0.04149378806</v>
      </c>
      <c r="I522" s="1">
        <v>-1.382</v>
      </c>
      <c r="J522" s="1" t="s">
        <v>879</v>
      </c>
      <c r="K522" s="1" t="s">
        <v>872</v>
      </c>
      <c r="L522" s="1" t="s">
        <v>870</v>
      </c>
      <c r="M522" s="1">
        <v>-1</v>
      </c>
      <c r="N522" s="1">
        <f t="shared" si="102"/>
        <v>0.0276625253733333</v>
      </c>
      <c r="O522" s="1">
        <f t="shared" si="103"/>
        <v>-1.55810817470974</v>
      </c>
      <c r="P522" s="1">
        <f t="shared" si="104"/>
        <v>22.6178964684727</v>
      </c>
      <c r="Q522" s="1">
        <f t="shared" si="105"/>
        <v>32.4193785174517</v>
      </c>
      <c r="R522" s="1">
        <f t="shared" si="106"/>
        <v>3.92660550458716</v>
      </c>
      <c r="S522" s="1">
        <f t="shared" si="107"/>
        <v>125.459191070499</v>
      </c>
      <c r="T522" s="1">
        <f t="shared" si="108"/>
        <v>70.2387726118341</v>
      </c>
      <c r="U522" s="1">
        <f t="shared" si="101"/>
        <v>0</v>
      </c>
      <c r="V522" s="1">
        <v>22.6178964684727</v>
      </c>
      <c r="W522" s="1">
        <v>32.4193785174517</v>
      </c>
      <c r="X522" s="1">
        <v>125.459191070499</v>
      </c>
      <c r="Y522" s="1">
        <v>70.2387726118341</v>
      </c>
      <c r="Z522" s="1">
        <v>0</v>
      </c>
      <c r="AA522" s="1">
        <v>-1.55810817470974</v>
      </c>
      <c r="AB522" s="1">
        <v>0.0334</v>
      </c>
      <c r="AC522" s="1">
        <f t="shared" si="109"/>
        <v>-1.47625353318844</v>
      </c>
      <c r="AD522" s="1">
        <f t="shared" si="110"/>
        <v>0.00670018233858129</v>
      </c>
      <c r="AG522" s="1">
        <f t="shared" si="111"/>
        <v>1.24232898383234</v>
      </c>
      <c r="AH522" s="1">
        <f t="shared" si="112"/>
        <v>0.0942366175343738</v>
      </c>
      <c r="AI522" s="1">
        <f t="shared" si="113"/>
        <v>0.0067016133887134</v>
      </c>
    </row>
    <row r="523" s="1" customFormat="1" spans="1:35">
      <c r="A523" s="1">
        <v>220</v>
      </c>
      <c r="B523" s="1">
        <v>87</v>
      </c>
      <c r="C523" s="1">
        <v>133</v>
      </c>
      <c r="D523" s="1">
        <v>6.8003</v>
      </c>
      <c r="E523" s="1">
        <v>1</v>
      </c>
      <c r="F523" s="1">
        <v>27.39999962</v>
      </c>
      <c r="G523" s="1">
        <v>1.4378</v>
      </c>
      <c r="H523" s="1">
        <v>0.6919276459</v>
      </c>
      <c r="I523" s="1">
        <v>-0.1599</v>
      </c>
      <c r="J523" s="1" t="s">
        <v>880</v>
      </c>
      <c r="K523" s="1" t="s">
        <v>881</v>
      </c>
      <c r="L523" s="1" t="s">
        <v>882</v>
      </c>
      <c r="M523" s="1" t="s">
        <v>868</v>
      </c>
      <c r="N523" s="1">
        <f t="shared" si="102"/>
        <v>0.0252528341421926</v>
      </c>
      <c r="O523" s="1">
        <f t="shared" si="103"/>
        <v>-1.59768987365451</v>
      </c>
      <c r="P523" s="1">
        <f t="shared" si="104"/>
        <v>22.9172977050393</v>
      </c>
      <c r="Q523" s="1">
        <f t="shared" si="105"/>
        <v>33.3622410911886</v>
      </c>
      <c r="R523" s="1">
        <f t="shared" si="106"/>
        <v>3.92727272727273</v>
      </c>
      <c r="S523" s="1">
        <f t="shared" si="107"/>
        <v>129.190451503809</v>
      </c>
      <c r="T523" s="1">
        <f t="shared" si="108"/>
        <v>71.1732031581182</v>
      </c>
      <c r="U523" s="1">
        <f t="shared" si="101"/>
        <v>1.4142135623731</v>
      </c>
      <c r="V523" s="1">
        <v>22.9172977050393</v>
      </c>
      <c r="W523" s="1">
        <v>33.3622410911886</v>
      </c>
      <c r="X523" s="1">
        <v>129.190451503809</v>
      </c>
      <c r="Y523" s="1">
        <v>71.1732031581182</v>
      </c>
      <c r="Z523" s="1">
        <v>1.4142135623731</v>
      </c>
      <c r="AA523" s="1">
        <v>-1.59768987365451</v>
      </c>
      <c r="AB523" s="1">
        <v>0.0198</v>
      </c>
      <c r="AC523" s="1">
        <f t="shared" si="109"/>
        <v>-1.70333480973847</v>
      </c>
      <c r="AD523" s="1">
        <f t="shared" si="110"/>
        <v>0.0111608525201838</v>
      </c>
      <c r="AG523" s="1">
        <f t="shared" si="111"/>
        <v>34.9458407020202</v>
      </c>
      <c r="AH523" s="1">
        <f t="shared" si="112"/>
        <v>1.54339549288128</v>
      </c>
      <c r="AI523" s="1">
        <f t="shared" si="113"/>
        <v>0.0111504081168411</v>
      </c>
    </row>
    <row r="524" s="1" customFormat="1" spans="1:35">
      <c r="A524" s="1">
        <v>222</v>
      </c>
      <c r="B524" s="1">
        <v>89</v>
      </c>
      <c r="C524" s="1">
        <v>133</v>
      </c>
      <c r="D524" s="1">
        <v>7.1373</v>
      </c>
      <c r="E524" s="1">
        <v>0</v>
      </c>
      <c r="F524" s="1">
        <v>5.045408726</v>
      </c>
      <c r="G524" s="1">
        <v>0.7029</v>
      </c>
      <c r="H524" s="1">
        <v>0.1907072805</v>
      </c>
      <c r="I524" s="1">
        <v>-0.7196</v>
      </c>
      <c r="J524" s="1" t="s">
        <v>883</v>
      </c>
      <c r="K524" s="1" t="s">
        <v>875</v>
      </c>
      <c r="L524" s="1">
        <v>-1</v>
      </c>
      <c r="M524" s="1">
        <v>-1</v>
      </c>
      <c r="N524" s="1">
        <f t="shared" si="102"/>
        <v>0.0377981826362743</v>
      </c>
      <c r="O524" s="1">
        <f t="shared" si="103"/>
        <v>-1.42252908085092</v>
      </c>
      <c r="P524" s="1">
        <f t="shared" si="104"/>
        <v>23.2142059144716</v>
      </c>
      <c r="Q524" s="1">
        <f t="shared" si="105"/>
        <v>33.313712297885</v>
      </c>
      <c r="R524" s="1">
        <f t="shared" si="106"/>
        <v>3.92792792792793</v>
      </c>
      <c r="S524" s="1">
        <f t="shared" si="107"/>
        <v>129.081507180728</v>
      </c>
      <c r="T524" s="1">
        <f t="shared" si="108"/>
        <v>72.0992289438317</v>
      </c>
      <c r="U524" s="1">
        <f t="shared" si="101"/>
        <v>0</v>
      </c>
      <c r="V524" s="1">
        <v>23.2142059144716</v>
      </c>
      <c r="W524" s="1">
        <v>33.313712297885</v>
      </c>
      <c r="X524" s="1">
        <v>129.081507180728</v>
      </c>
      <c r="Y524" s="1">
        <v>72.0992289438317</v>
      </c>
      <c r="Z524" s="1">
        <v>0</v>
      </c>
      <c r="AA524" s="1">
        <v>-1.42252908085092</v>
      </c>
      <c r="AB524" s="1">
        <v>0.0375</v>
      </c>
      <c r="AC524" s="1">
        <f t="shared" si="109"/>
        <v>-1.42596873227228</v>
      </c>
      <c r="AD524" s="1">
        <f t="shared" si="110"/>
        <v>1.18312019004726e-5</v>
      </c>
      <c r="AG524" s="1">
        <f t="shared" si="111"/>
        <v>5.08552748</v>
      </c>
      <c r="AH524" s="1">
        <f t="shared" si="112"/>
        <v>0.706336005394953</v>
      </c>
      <c r="AI524" s="1">
        <f t="shared" si="113"/>
        <v>1.18061330741464e-5</v>
      </c>
    </row>
    <row r="525" s="1" customFormat="1" spans="1:35">
      <c r="A525" s="1">
        <v>224</v>
      </c>
      <c r="B525" s="1">
        <v>91</v>
      </c>
      <c r="C525" s="1">
        <v>133</v>
      </c>
      <c r="D525" s="1">
        <v>7.6933</v>
      </c>
      <c r="E525" s="1">
        <v>2</v>
      </c>
      <c r="F525" s="1">
        <v>0.8460000157</v>
      </c>
      <c r="G525" s="1">
        <v>-0.0726</v>
      </c>
      <c r="H525" s="1">
        <v>0.02281791784</v>
      </c>
      <c r="I525" s="1">
        <v>-1.6417</v>
      </c>
      <c r="J525" s="1" t="s">
        <v>884</v>
      </c>
      <c r="K525" s="1" t="s">
        <v>885</v>
      </c>
      <c r="L525" s="1" t="s">
        <v>886</v>
      </c>
      <c r="M525" s="1" t="s">
        <v>766</v>
      </c>
      <c r="N525" s="1">
        <f t="shared" si="102"/>
        <v>0.026971533589299</v>
      </c>
      <c r="O525" s="1">
        <f t="shared" si="103"/>
        <v>-1.56909435905565</v>
      </c>
      <c r="P525" s="1">
        <f t="shared" si="104"/>
        <v>23.5087046193824</v>
      </c>
      <c r="Q525" s="1">
        <f t="shared" si="105"/>
        <v>32.8084005331291</v>
      </c>
      <c r="R525" s="1">
        <f t="shared" si="106"/>
        <v>3.92857142857143</v>
      </c>
      <c r="S525" s="1">
        <f t="shared" si="107"/>
        <v>127.198208666625</v>
      </c>
      <c r="T525" s="1">
        <f t="shared" si="108"/>
        <v>73.0171376224288</v>
      </c>
      <c r="U525" s="1">
        <f t="shared" si="101"/>
        <v>2.44948974278318</v>
      </c>
      <c r="V525" s="1">
        <v>23.5087046193824</v>
      </c>
      <c r="W525" s="1">
        <v>32.8084005331291</v>
      </c>
      <c r="X525" s="1">
        <v>127.198208666625</v>
      </c>
      <c r="Y525" s="1">
        <v>73.0171376224288</v>
      </c>
      <c r="Z525" s="1">
        <v>2.44948974278318</v>
      </c>
      <c r="AA525" s="1">
        <v>-1.56909435905565</v>
      </c>
      <c r="AB525" s="1">
        <v>0.0119</v>
      </c>
      <c r="AC525" s="1">
        <f t="shared" si="109"/>
        <v>-1.92445303860747</v>
      </c>
      <c r="AD525" s="1">
        <f t="shared" si="110"/>
        <v>0.126279791132812</v>
      </c>
      <c r="AG525" s="1">
        <f t="shared" si="111"/>
        <v>1.91747208739496</v>
      </c>
      <c r="AH525" s="1">
        <f t="shared" si="112"/>
        <v>0.282729050650444</v>
      </c>
      <c r="AI525" s="1">
        <f t="shared" si="113"/>
        <v>0.126258734236146</v>
      </c>
    </row>
    <row r="526" s="1" customFormat="1" spans="1:35">
      <c r="A526" s="1">
        <v>220</v>
      </c>
      <c r="B526" s="2">
        <v>85</v>
      </c>
      <c r="C526" s="1">
        <v>135</v>
      </c>
      <c r="D526" s="1">
        <v>6.0533</v>
      </c>
      <c r="E526" s="1">
        <v>0</v>
      </c>
      <c r="F526" s="1">
        <v>2714.634033</v>
      </c>
      <c r="G526" s="1">
        <v>3.4337</v>
      </c>
      <c r="H526" s="1">
        <v>103.5788459</v>
      </c>
      <c r="I526" s="1">
        <v>2.0153</v>
      </c>
      <c r="J526" s="1" t="s">
        <v>887</v>
      </c>
      <c r="K526" s="1" t="s">
        <v>888</v>
      </c>
      <c r="L526" s="1" t="s">
        <v>889</v>
      </c>
      <c r="M526" s="1" t="s">
        <v>890</v>
      </c>
      <c r="N526" s="1">
        <f t="shared" si="102"/>
        <v>0.0381557309902038</v>
      </c>
      <c r="O526" s="1">
        <f t="shared" si="103"/>
        <v>-1.4184402217853</v>
      </c>
      <c r="P526" s="1">
        <f t="shared" si="104"/>
        <v>22.6523489428316</v>
      </c>
      <c r="Q526" s="1">
        <f t="shared" si="105"/>
        <v>34.5479933022249</v>
      </c>
      <c r="R526" s="1">
        <f t="shared" si="106"/>
        <v>3.92727272727273</v>
      </c>
      <c r="S526" s="1">
        <f t="shared" si="107"/>
        <v>133.708039159213</v>
      </c>
      <c r="T526" s="1">
        <f t="shared" si="108"/>
        <v>70.3308870617858</v>
      </c>
      <c r="U526" s="1">
        <f t="shared" si="101"/>
        <v>0</v>
      </c>
      <c r="V526" s="1">
        <v>22.6523489428316</v>
      </c>
      <c r="W526" s="1">
        <v>34.5479933022249</v>
      </c>
      <c r="X526" s="1">
        <v>133.708039159213</v>
      </c>
      <c r="Y526" s="1">
        <v>70.3308870617858</v>
      </c>
      <c r="Z526" s="1">
        <v>0</v>
      </c>
      <c r="AA526" s="1">
        <v>-1.4184402217853</v>
      </c>
      <c r="AB526" s="1">
        <v>0.0368</v>
      </c>
      <c r="AC526" s="1">
        <f t="shared" si="109"/>
        <v>-1.43415218132648</v>
      </c>
      <c r="AD526" s="1">
        <f t="shared" si="110"/>
        <v>0.00024686567262375</v>
      </c>
      <c r="AG526" s="1">
        <f t="shared" si="111"/>
        <v>2814.64255163043</v>
      </c>
      <c r="AH526" s="1">
        <f t="shared" si="112"/>
        <v>3.44942324902348</v>
      </c>
      <c r="AI526" s="1">
        <f t="shared" si="113"/>
        <v>0.000247220559854281</v>
      </c>
    </row>
    <row r="527" s="1" customFormat="1" spans="1:35">
      <c r="A527" s="1">
        <v>226</v>
      </c>
      <c r="B527" s="1">
        <v>89</v>
      </c>
      <c r="C527" s="1">
        <v>137</v>
      </c>
      <c r="D527" s="1">
        <v>5.5063</v>
      </c>
      <c r="E527" s="1">
        <v>2</v>
      </c>
      <c r="F527" s="1">
        <v>1705354880</v>
      </c>
      <c r="G527" s="1">
        <v>9.2318</v>
      </c>
      <c r="H527" s="1">
        <v>9551201.91</v>
      </c>
      <c r="I527" s="1">
        <v>6.9801</v>
      </c>
      <c r="J527" s="1" t="s">
        <v>891</v>
      </c>
      <c r="K527" s="1" t="s">
        <v>892</v>
      </c>
      <c r="L527" s="1" t="s">
        <v>893</v>
      </c>
      <c r="M527" s="1" t="s">
        <v>894</v>
      </c>
      <c r="N527" s="1">
        <f t="shared" si="102"/>
        <v>0.00560071221656808</v>
      </c>
      <c r="O527" s="1">
        <f t="shared" si="103"/>
        <v>-2.2517567422692</v>
      </c>
      <c r="P527" s="1">
        <f t="shared" si="104"/>
        <v>23.2834005689431</v>
      </c>
      <c r="Q527" s="1">
        <f t="shared" si="105"/>
        <v>37.9280113217616</v>
      </c>
      <c r="R527" s="1">
        <f t="shared" si="106"/>
        <v>3.92920353982301</v>
      </c>
      <c r="S527" s="1">
        <f t="shared" si="107"/>
        <v>146.984512700393</v>
      </c>
      <c r="T527" s="1">
        <f t="shared" si="108"/>
        <v>72.2841686410549</v>
      </c>
      <c r="U527" s="1">
        <f t="shared" si="101"/>
        <v>2.44948974278318</v>
      </c>
      <c r="V527" s="1">
        <v>23.2834005689431</v>
      </c>
      <c r="W527" s="1">
        <v>37.9280113217616</v>
      </c>
      <c r="X527" s="1">
        <v>146.984512700393</v>
      </c>
      <c r="Y527" s="1">
        <v>72.2841686410549</v>
      </c>
      <c r="Z527" s="1">
        <v>2.44948974278318</v>
      </c>
      <c r="AA527" s="1">
        <v>-2.2517567422692</v>
      </c>
      <c r="AB527" s="1">
        <v>0.0112</v>
      </c>
      <c r="AC527" s="1">
        <f t="shared" si="109"/>
        <v>-1.95078197732982</v>
      </c>
      <c r="AD527" s="1">
        <f t="shared" si="110"/>
        <v>0.0905858091303162</v>
      </c>
      <c r="AG527" s="1">
        <f t="shared" si="111"/>
        <v>852785884.821429</v>
      </c>
      <c r="AH527" s="1">
        <f t="shared" si="112"/>
        <v>8.93084000336765</v>
      </c>
      <c r="AI527" s="1">
        <f t="shared" si="113"/>
        <v>0.0905769195729413</v>
      </c>
    </row>
    <row r="528" s="1" customFormat="1" spans="1:35">
      <c r="A528" s="1">
        <v>228</v>
      </c>
      <c r="B528" s="1">
        <v>91</v>
      </c>
      <c r="C528" s="1">
        <v>137</v>
      </c>
      <c r="D528" s="1">
        <v>6.2653</v>
      </c>
      <c r="E528" s="1">
        <v>3</v>
      </c>
      <c r="F528" s="1">
        <v>4277150.5</v>
      </c>
      <c r="G528" s="1">
        <v>6.6312</v>
      </c>
      <c r="H528" s="1">
        <v>17981.4727</v>
      </c>
      <c r="I528" s="1">
        <v>4.2548</v>
      </c>
      <c r="J528" s="1" t="s">
        <v>895</v>
      </c>
      <c r="K528" s="1" t="s">
        <v>896</v>
      </c>
      <c r="L528" s="1" t="s">
        <v>786</v>
      </c>
      <c r="M528" s="1" t="s">
        <v>897</v>
      </c>
      <c r="N528" s="1">
        <f t="shared" si="102"/>
        <v>0.00420407762130418</v>
      </c>
      <c r="O528" s="1">
        <f t="shared" si="103"/>
        <v>-2.37632927404416</v>
      </c>
      <c r="P528" s="1">
        <f t="shared" si="104"/>
        <v>23.5781560290527</v>
      </c>
      <c r="Q528" s="1">
        <f t="shared" si="105"/>
        <v>36.3555280338934</v>
      </c>
      <c r="R528" s="1">
        <f t="shared" si="106"/>
        <v>3.92982456140351</v>
      </c>
      <c r="S528" s="1">
        <f t="shared" si="107"/>
        <v>140.972904629485</v>
      </c>
      <c r="T528" s="1">
        <f t="shared" si="108"/>
        <v>73.2027472542334</v>
      </c>
      <c r="U528" s="1">
        <f t="shared" si="101"/>
        <v>3.46410161513775</v>
      </c>
      <c r="V528" s="1">
        <v>23.5781560290527</v>
      </c>
      <c r="W528" s="1">
        <v>36.3555280338934</v>
      </c>
      <c r="X528" s="1">
        <v>140.972904629485</v>
      </c>
      <c r="Y528" s="1">
        <v>73.2027472542334</v>
      </c>
      <c r="Z528" s="1">
        <v>3.46410161513775</v>
      </c>
      <c r="AA528" s="1">
        <v>-2.37632927404416</v>
      </c>
      <c r="AB528" s="1">
        <v>0.0056</v>
      </c>
      <c r="AC528" s="1">
        <f t="shared" si="109"/>
        <v>-2.2518119729938</v>
      </c>
      <c r="AD528" s="1">
        <f t="shared" si="110"/>
        <v>0.015504558260866</v>
      </c>
      <c r="AG528" s="1">
        <f t="shared" si="111"/>
        <v>3210977.26785714</v>
      </c>
      <c r="AH528" s="1">
        <f t="shared" si="112"/>
        <v>6.50663723098564</v>
      </c>
      <c r="AI528" s="1">
        <f t="shared" si="113"/>
        <v>0.0155158834245248</v>
      </c>
    </row>
    <row r="529" s="1" customFormat="1" spans="1:35">
      <c r="A529" s="1">
        <v>230</v>
      </c>
      <c r="B529" s="1">
        <v>91</v>
      </c>
      <c r="C529" s="1">
        <v>139</v>
      </c>
      <c r="D529" s="1">
        <v>5.4403</v>
      </c>
      <c r="E529" s="1">
        <v>2</v>
      </c>
      <c r="F529" s="1">
        <v>46833643520</v>
      </c>
      <c r="G529" s="1">
        <v>10.6706</v>
      </c>
      <c r="H529" s="1">
        <v>185860382</v>
      </c>
      <c r="I529" s="1">
        <v>8.2692</v>
      </c>
      <c r="J529" s="1" t="s">
        <v>898</v>
      </c>
      <c r="K529" s="1" t="s">
        <v>891</v>
      </c>
      <c r="L529" s="1">
        <v>-2</v>
      </c>
      <c r="M529" s="1" t="s">
        <v>893</v>
      </c>
      <c r="N529" s="1">
        <f t="shared" si="102"/>
        <v>0.00396852279751904</v>
      </c>
      <c r="O529" s="1">
        <f t="shared" si="103"/>
        <v>-2.40137112050934</v>
      </c>
      <c r="P529" s="1">
        <f t="shared" si="104"/>
        <v>23.6125016981637</v>
      </c>
      <c r="Q529" s="1">
        <f t="shared" si="105"/>
        <v>39.0148523575729</v>
      </c>
      <c r="R529" s="1">
        <f t="shared" si="106"/>
        <v>3.9304347826087</v>
      </c>
      <c r="S529" s="1">
        <f t="shared" si="107"/>
        <v>151.296497752553</v>
      </c>
      <c r="T529" s="1">
        <f t="shared" si="108"/>
        <v>73.2944907979977</v>
      </c>
      <c r="U529" s="1">
        <f t="shared" si="101"/>
        <v>2.44948974278318</v>
      </c>
      <c r="V529" s="1">
        <v>23.6125016981638</v>
      </c>
      <c r="W529" s="1">
        <v>39.0148523575729</v>
      </c>
      <c r="X529" s="1">
        <v>151.296497752553</v>
      </c>
      <c r="Y529" s="1">
        <v>73.2944907979977</v>
      </c>
      <c r="Z529" s="1">
        <v>2.44948974278318</v>
      </c>
      <c r="AA529" s="1">
        <v>-2.40137112050934</v>
      </c>
      <c r="AB529" s="1">
        <v>0.008</v>
      </c>
      <c r="AC529" s="1">
        <f t="shared" si="109"/>
        <v>-2.09691001300806</v>
      </c>
      <c r="AD529" s="1">
        <f t="shared" si="110"/>
        <v>0.0926965659809083</v>
      </c>
      <c r="AG529" s="1">
        <f t="shared" si="111"/>
        <v>23232547750</v>
      </c>
      <c r="AH529" s="1">
        <f t="shared" si="112"/>
        <v>10.3660968384311</v>
      </c>
      <c r="AI529" s="1">
        <f t="shared" si="113"/>
        <v>0.0927221754054691</v>
      </c>
    </row>
    <row r="530" s="1" customFormat="1" spans="1:35">
      <c r="A530" s="1">
        <v>242</v>
      </c>
      <c r="B530" s="1">
        <v>95</v>
      </c>
      <c r="C530" s="1">
        <v>147</v>
      </c>
      <c r="D530" s="1">
        <v>5.6373</v>
      </c>
      <c r="E530" s="1">
        <v>3</v>
      </c>
      <c r="F530" s="1">
        <v>984408522800</v>
      </c>
      <c r="G530" s="1">
        <v>11.9932</v>
      </c>
      <c r="H530" s="1">
        <v>1818384929</v>
      </c>
      <c r="I530" s="1">
        <v>9.2597</v>
      </c>
      <c r="J530" s="1" t="s">
        <v>899</v>
      </c>
      <c r="K530" s="1" t="s">
        <v>900</v>
      </c>
      <c r="L530" s="1">
        <v>-5</v>
      </c>
      <c r="M530" s="1" t="s">
        <v>901</v>
      </c>
      <c r="N530" s="1">
        <f t="shared" si="102"/>
        <v>0.00184718527611675</v>
      </c>
      <c r="O530" s="1">
        <f t="shared" si="103"/>
        <v>-2.73348954183121</v>
      </c>
      <c r="P530" s="1">
        <f t="shared" si="104"/>
        <v>24.3312467829975</v>
      </c>
      <c r="Q530" s="1">
        <f t="shared" si="105"/>
        <v>40.0117946884343</v>
      </c>
      <c r="R530" s="1">
        <f t="shared" si="106"/>
        <v>3.93388429752066</v>
      </c>
      <c r="S530" s="1">
        <f t="shared" si="107"/>
        <v>155.377511573136</v>
      </c>
      <c r="T530" s="1">
        <f t="shared" si="108"/>
        <v>75.4717069515193</v>
      </c>
      <c r="U530" s="1">
        <f t="shared" si="101"/>
        <v>3.46410161513775</v>
      </c>
      <c r="V530" s="1">
        <v>24.3312467829975</v>
      </c>
      <c r="W530" s="1">
        <v>40.0117946884343</v>
      </c>
      <c r="X530" s="1">
        <v>155.377511573136</v>
      </c>
      <c r="Y530" s="1">
        <v>75.4717069515193</v>
      </c>
      <c r="Z530" s="1">
        <v>3.46410161513775</v>
      </c>
      <c r="AA530" s="1">
        <v>-2.73348954183121</v>
      </c>
      <c r="AB530" s="1">
        <v>0.0013</v>
      </c>
      <c r="AC530" s="1">
        <f t="shared" si="109"/>
        <v>-2.88605664769316</v>
      </c>
      <c r="AD530" s="1">
        <f t="shared" si="110"/>
        <v>0.0232767217910923</v>
      </c>
      <c r="AG530" s="1">
        <f t="shared" si="111"/>
        <v>1398757637692.31</v>
      </c>
      <c r="AH530" s="1">
        <f t="shared" si="112"/>
        <v>12.1457424709384</v>
      </c>
      <c r="AI530" s="1">
        <f t="shared" si="113"/>
        <v>0.023269205439999</v>
      </c>
    </row>
    <row r="531" s="1" customFormat="1" spans="1:35">
      <c r="A531" s="1">
        <v>246</v>
      </c>
      <c r="B531" s="1">
        <v>99</v>
      </c>
      <c r="C531" s="1">
        <v>147</v>
      </c>
      <c r="D531" s="1">
        <v>7.4953</v>
      </c>
      <c r="E531" s="1">
        <v>0</v>
      </c>
      <c r="F531" s="1">
        <v>4537.205078</v>
      </c>
      <c r="G531" s="1">
        <v>3.6568</v>
      </c>
      <c r="H531" s="1">
        <v>44.78527595</v>
      </c>
      <c r="I531" s="1">
        <v>1.6511</v>
      </c>
      <c r="J531" s="1" t="s">
        <v>902</v>
      </c>
      <c r="K531" s="1" t="s">
        <v>903</v>
      </c>
      <c r="L531" s="1" t="s">
        <v>904</v>
      </c>
      <c r="M531" s="1">
        <v>-4</v>
      </c>
      <c r="N531" s="1">
        <f t="shared" si="102"/>
        <v>0.0098706748273634</v>
      </c>
      <c r="O531" s="1">
        <f t="shared" si="103"/>
        <v>-2.00565315495127</v>
      </c>
      <c r="P531" s="1">
        <f t="shared" si="104"/>
        <v>24.9061604638244</v>
      </c>
      <c r="Q531" s="1">
        <f t="shared" si="105"/>
        <v>36.161021024256</v>
      </c>
      <c r="R531" s="1">
        <f t="shared" si="106"/>
        <v>3.9349593495935</v>
      </c>
      <c r="S531" s="1">
        <f t="shared" si="107"/>
        <v>140.565047900702</v>
      </c>
      <c r="T531" s="1">
        <f t="shared" si="108"/>
        <v>77.2589566370386</v>
      </c>
      <c r="U531" s="1">
        <f t="shared" si="101"/>
        <v>0</v>
      </c>
      <c r="V531" s="1">
        <v>24.9061604638244</v>
      </c>
      <c r="W531" s="1">
        <v>36.161021024256</v>
      </c>
      <c r="X531" s="1">
        <v>140.565047900702</v>
      </c>
      <c r="Y531" s="1">
        <v>77.2589566370386</v>
      </c>
      <c r="Z531" s="1">
        <v>0</v>
      </c>
      <c r="AA531" s="1">
        <v>-2.00565315495127</v>
      </c>
      <c r="AB531" s="1">
        <v>0.0073</v>
      </c>
      <c r="AC531" s="1">
        <f t="shared" si="109"/>
        <v>-2.13667713987954</v>
      </c>
      <c r="AD531" s="1">
        <f t="shared" si="110"/>
        <v>0.0171672846264846</v>
      </c>
      <c r="AG531" s="1">
        <f t="shared" si="111"/>
        <v>6134.96930821918</v>
      </c>
      <c r="AH531" s="1">
        <f t="shared" si="112"/>
        <v>3.78781239439727</v>
      </c>
      <c r="AI531" s="1">
        <f t="shared" si="113"/>
        <v>0.017164247485706</v>
      </c>
    </row>
    <row r="532" s="1" customFormat="1" spans="1:35">
      <c r="A532" s="1">
        <v>248</v>
      </c>
      <c r="B532" s="1">
        <v>99</v>
      </c>
      <c r="C532" s="1">
        <v>149</v>
      </c>
      <c r="D532" s="1">
        <v>7.1613</v>
      </c>
      <c r="E532" s="1">
        <v>2</v>
      </c>
      <c r="F532" s="1">
        <v>576000</v>
      </c>
      <c r="G532" s="1">
        <v>5.7604</v>
      </c>
      <c r="H532" s="1">
        <v>1731.660612</v>
      </c>
      <c r="I532" s="1">
        <v>3.2385</v>
      </c>
      <c r="J532" s="1" t="s">
        <v>905</v>
      </c>
      <c r="K532" s="1" t="s">
        <v>906</v>
      </c>
      <c r="L532" s="1" t="s">
        <v>907</v>
      </c>
      <c r="M532" s="1" t="s">
        <v>752</v>
      </c>
      <c r="N532" s="1">
        <f t="shared" si="102"/>
        <v>0.00300635522916667</v>
      </c>
      <c r="O532" s="1">
        <f t="shared" si="103"/>
        <v>-2.52195970473645</v>
      </c>
      <c r="P532" s="1">
        <f t="shared" si="104"/>
        <v>24.9397948903654</v>
      </c>
      <c r="Q532" s="1">
        <f t="shared" si="105"/>
        <v>36.9946787881743</v>
      </c>
      <c r="R532" s="1">
        <f t="shared" si="106"/>
        <v>3.93548387096774</v>
      </c>
      <c r="S532" s="1">
        <f t="shared" si="107"/>
        <v>143.815224844561</v>
      </c>
      <c r="T532" s="1">
        <f t="shared" si="108"/>
        <v>77.3486453460898</v>
      </c>
      <c r="U532" s="1">
        <f t="shared" si="101"/>
        <v>2.44948974278318</v>
      </c>
      <c r="V532" s="1">
        <v>24.9397948903654</v>
      </c>
      <c r="W532" s="1">
        <v>36.9946787881743</v>
      </c>
      <c r="X532" s="1">
        <v>143.815224844561</v>
      </c>
      <c r="Y532" s="1">
        <v>77.3486453460898</v>
      </c>
      <c r="Z532" s="1">
        <v>2.44948974278318</v>
      </c>
      <c r="AA532" s="1">
        <v>-2.52195970473645</v>
      </c>
      <c r="AB532" s="1">
        <v>0.0017</v>
      </c>
      <c r="AC532" s="1">
        <f t="shared" si="109"/>
        <v>-2.76955107862173</v>
      </c>
      <c r="AD532" s="1">
        <f t="shared" si="110"/>
        <v>0.0613014884223985</v>
      </c>
      <c r="AG532" s="1">
        <f t="shared" si="111"/>
        <v>1018623.88941176</v>
      </c>
      <c r="AH532" s="1">
        <f t="shared" si="112"/>
        <v>6.00801385730849</v>
      </c>
      <c r="AI532" s="1">
        <f t="shared" si="113"/>
        <v>0.0613126223311903</v>
      </c>
    </row>
    <row r="533" s="1" customFormat="1" spans="1:35">
      <c r="A533" s="1">
        <v>252</v>
      </c>
      <c r="B533" s="1">
        <v>99</v>
      </c>
      <c r="C533" s="1">
        <v>153</v>
      </c>
      <c r="D533" s="1">
        <v>6.7853</v>
      </c>
      <c r="E533" s="1">
        <v>2</v>
      </c>
      <c r="F533" s="1">
        <v>52116216</v>
      </c>
      <c r="G533" s="1">
        <v>7.717</v>
      </c>
      <c r="H533" s="1">
        <v>67511.60719</v>
      </c>
      <c r="I533" s="1">
        <v>4.8294</v>
      </c>
      <c r="J533" s="1" t="s">
        <v>908</v>
      </c>
      <c r="K533" s="1" t="s">
        <v>909</v>
      </c>
      <c r="L533" s="1" t="s">
        <v>910</v>
      </c>
      <c r="M533" s="1" t="s">
        <v>911</v>
      </c>
      <c r="N533" s="1">
        <f t="shared" si="102"/>
        <v>0.00129540500772351</v>
      </c>
      <c r="O533" s="1">
        <f t="shared" si="103"/>
        <v>-2.8875944284011</v>
      </c>
      <c r="P533" s="1">
        <f t="shared" si="104"/>
        <v>25.0063911864144</v>
      </c>
      <c r="Q533" s="1">
        <f t="shared" si="105"/>
        <v>38.0058690463897</v>
      </c>
      <c r="R533" s="1">
        <f t="shared" si="106"/>
        <v>3.93650793650794</v>
      </c>
      <c r="S533" s="1">
        <f t="shared" si="107"/>
        <v>147.765405058309</v>
      </c>
      <c r="T533" s="1">
        <f t="shared" si="108"/>
        <v>77.526160593167</v>
      </c>
      <c r="U533" s="1">
        <f t="shared" si="101"/>
        <v>2.44948974278318</v>
      </c>
      <c r="V533" s="1">
        <v>25.0063911864144</v>
      </c>
      <c r="W533" s="1">
        <v>38.0058690463897</v>
      </c>
      <c r="X533" s="1">
        <v>147.765405058309</v>
      </c>
      <c r="Y533" s="1">
        <v>77.526160593167</v>
      </c>
      <c r="Z533" s="1">
        <v>2.44948974278318</v>
      </c>
      <c r="AA533" s="1">
        <v>-2.8875944284011</v>
      </c>
      <c r="AB533" s="1">
        <v>0.001</v>
      </c>
      <c r="AC533" s="1">
        <f t="shared" si="109"/>
        <v>-3</v>
      </c>
      <c r="AD533" s="1">
        <f t="shared" si="110"/>
        <v>0.0126350125264755</v>
      </c>
      <c r="AG533" s="1">
        <f t="shared" si="111"/>
        <v>67511607.19</v>
      </c>
      <c r="AH533" s="1">
        <f t="shared" si="112"/>
        <v>7.82937844698216</v>
      </c>
      <c r="AI533" s="1">
        <f t="shared" si="113"/>
        <v>0.0126289153461212</v>
      </c>
    </row>
    <row r="534" s="1" customFormat="1" spans="1:35">
      <c r="A534" s="1">
        <v>254</v>
      </c>
      <c r="B534" s="1">
        <v>99</v>
      </c>
      <c r="C534" s="1">
        <v>155</v>
      </c>
      <c r="D534" s="1">
        <v>6.7003</v>
      </c>
      <c r="E534" s="1">
        <v>1</v>
      </c>
      <c r="F534" s="1">
        <v>44074768</v>
      </c>
      <c r="G534" s="1">
        <v>7.6442</v>
      </c>
      <c r="H534" s="1">
        <v>91445.45539</v>
      </c>
      <c r="I534" s="1">
        <v>4.9612</v>
      </c>
      <c r="J534" s="1" t="s">
        <v>912</v>
      </c>
      <c r="K534" s="1" t="s">
        <v>913</v>
      </c>
      <c r="L534" s="1" t="s">
        <v>901</v>
      </c>
      <c r="M534" s="1">
        <v>-2</v>
      </c>
      <c r="N534" s="1">
        <f t="shared" si="102"/>
        <v>0.00207478018693144</v>
      </c>
      <c r="O534" s="1">
        <f t="shared" si="103"/>
        <v>-2.68302790794442</v>
      </c>
      <c r="P534" s="1">
        <f t="shared" si="104"/>
        <v>25.0393595685858</v>
      </c>
      <c r="Q534" s="1">
        <f t="shared" si="105"/>
        <v>38.2461805114818</v>
      </c>
      <c r="R534" s="1">
        <f t="shared" si="106"/>
        <v>3.93700787401575</v>
      </c>
      <c r="S534" s="1">
        <f t="shared" si="107"/>
        <v>148.70916924693</v>
      </c>
      <c r="T534" s="1">
        <f t="shared" si="108"/>
        <v>77.6140061249971</v>
      </c>
      <c r="U534" s="1">
        <f t="shared" si="101"/>
        <v>1.4142135623731</v>
      </c>
      <c r="V534" s="1">
        <v>25.0393595685858</v>
      </c>
      <c r="W534" s="1">
        <v>38.2461805114818</v>
      </c>
      <c r="X534" s="1">
        <v>148.70916924693</v>
      </c>
      <c r="Y534" s="1">
        <v>77.6140061249971</v>
      </c>
      <c r="Z534" s="1">
        <v>1.4142135623731</v>
      </c>
      <c r="AA534" s="1">
        <v>-2.68302790794442</v>
      </c>
      <c r="AB534" s="1">
        <v>0.0012</v>
      </c>
      <c r="AC534" s="1">
        <f t="shared" si="109"/>
        <v>-2.92081875395238</v>
      </c>
      <c r="AD534" s="1">
        <f t="shared" si="110"/>
        <v>0.0565444864451791</v>
      </c>
      <c r="AG534" s="1">
        <f t="shared" si="111"/>
        <v>76204546.1583333</v>
      </c>
      <c r="AH534" s="1">
        <f t="shared" si="112"/>
        <v>7.88198088095356</v>
      </c>
      <c r="AI534" s="1">
        <f t="shared" si="113"/>
        <v>0.0565397473470531</v>
      </c>
    </row>
    <row r="535" s="1" customFormat="1" spans="1:35">
      <c r="A535" s="1">
        <v>256</v>
      </c>
      <c r="B535" s="1">
        <v>101</v>
      </c>
      <c r="C535" s="1">
        <v>155</v>
      </c>
      <c r="D535" s="1">
        <v>7.9053</v>
      </c>
      <c r="E535" s="1">
        <v>3</v>
      </c>
      <c r="F535" s="1">
        <v>49838.1875</v>
      </c>
      <c r="G535" s="1">
        <v>4.6976</v>
      </c>
      <c r="H535" s="1">
        <v>18.42689611</v>
      </c>
      <c r="I535" s="1">
        <v>1.2655</v>
      </c>
      <c r="J535" s="1" t="s">
        <v>914</v>
      </c>
      <c r="K535" s="1" t="s">
        <v>908</v>
      </c>
      <c r="L535" s="1" t="s">
        <v>860</v>
      </c>
      <c r="M535" s="1" t="s">
        <v>910</v>
      </c>
      <c r="N535" s="1">
        <f t="shared" si="102"/>
        <v>0.000369734475396</v>
      </c>
      <c r="O535" s="1">
        <f t="shared" si="103"/>
        <v>-3.43211005233147</v>
      </c>
      <c r="P535" s="1">
        <f t="shared" si="104"/>
        <v>25.324099687751</v>
      </c>
      <c r="Q535" s="1">
        <f t="shared" si="105"/>
        <v>35.9221395704338</v>
      </c>
      <c r="R535" s="1">
        <f t="shared" si="106"/>
        <v>3.9375</v>
      </c>
      <c r="S535" s="1">
        <f t="shared" si="107"/>
        <v>139.738570375356</v>
      </c>
      <c r="T535" s="1">
        <f t="shared" si="108"/>
        <v>78.4982126959816</v>
      </c>
      <c r="U535" s="1">
        <f t="shared" si="101"/>
        <v>3.46410161513775</v>
      </c>
      <c r="V535" s="1">
        <v>25.324099687751</v>
      </c>
      <c r="W535" s="1">
        <v>35.9221395704338</v>
      </c>
      <c r="X535" s="1">
        <v>139.738570375356</v>
      </c>
      <c r="Y535" s="1">
        <v>78.4982126959816</v>
      </c>
      <c r="Z535" s="1">
        <v>3.46410161513775</v>
      </c>
      <c r="AA535" s="1">
        <v>-3.43211005233147</v>
      </c>
      <c r="AB535" s="1">
        <v>0.0006</v>
      </c>
      <c r="AC535" s="1">
        <f t="shared" si="109"/>
        <v>-3.22184874961636</v>
      </c>
      <c r="AD535" s="1">
        <f t="shared" si="110"/>
        <v>0.0442098154194566</v>
      </c>
      <c r="AG535" s="1">
        <f t="shared" si="111"/>
        <v>30711.4935166667</v>
      </c>
      <c r="AH535" s="1">
        <f t="shared" si="112"/>
        <v>4.48730093693396</v>
      </c>
      <c r="AI535" s="1">
        <f t="shared" si="113"/>
        <v>0.0442256959264556</v>
      </c>
    </row>
    <row r="536" s="1" customFormat="1" spans="1:35">
      <c r="A536" s="1">
        <v>258</v>
      </c>
      <c r="B536" s="1">
        <v>101</v>
      </c>
      <c r="C536" s="1">
        <v>157</v>
      </c>
      <c r="D536" s="1">
        <v>7.2713</v>
      </c>
      <c r="E536" s="1">
        <v>1</v>
      </c>
      <c r="F536" s="1">
        <v>4449600</v>
      </c>
      <c r="G536" s="1">
        <v>6.6483</v>
      </c>
      <c r="H536" s="1">
        <v>1938.024174</v>
      </c>
      <c r="I536" s="1">
        <v>3.2874</v>
      </c>
      <c r="J536" s="1" t="s">
        <v>915</v>
      </c>
      <c r="K536" s="1" t="s">
        <v>916</v>
      </c>
      <c r="L536" s="1" t="s">
        <v>917</v>
      </c>
      <c r="M536" s="1" t="s">
        <v>771</v>
      </c>
      <c r="N536" s="1">
        <f t="shared" si="102"/>
        <v>0.000435550200916936</v>
      </c>
      <c r="O536" s="1">
        <f t="shared" si="103"/>
        <v>-3.3609617815869</v>
      </c>
      <c r="P536" s="1">
        <f t="shared" si="104"/>
        <v>25.3569669480028</v>
      </c>
      <c r="Q536" s="1">
        <f t="shared" si="105"/>
        <v>37.455477858936</v>
      </c>
      <c r="R536" s="1">
        <f t="shared" si="106"/>
        <v>3.93798449612403</v>
      </c>
      <c r="S536" s="1">
        <f t="shared" si="107"/>
        <v>145.712281977691</v>
      </c>
      <c r="T536" s="1">
        <f t="shared" si="108"/>
        <v>78.5857645085522</v>
      </c>
      <c r="U536" s="1">
        <f t="shared" si="101"/>
        <v>1.4142135623731</v>
      </c>
      <c r="V536" s="1">
        <v>25.3569669480028</v>
      </c>
      <c r="W536" s="1">
        <v>37.455477858936</v>
      </c>
      <c r="X536" s="1">
        <v>145.712281977691</v>
      </c>
      <c r="Y536" s="1">
        <v>78.5857645085522</v>
      </c>
      <c r="Z536" s="1">
        <v>1.4142135623731</v>
      </c>
      <c r="AA536" s="1">
        <v>-3.3609617815869</v>
      </c>
      <c r="AB536" s="1">
        <v>0.001</v>
      </c>
      <c r="AC536" s="1">
        <f t="shared" si="109"/>
        <v>-3</v>
      </c>
      <c r="AD536" s="1">
        <f t="shared" si="110"/>
        <v>0.130293407766389</v>
      </c>
      <c r="AG536" s="1">
        <f t="shared" si="111"/>
        <v>1938024.174</v>
      </c>
      <c r="AH536" s="1">
        <f t="shared" si="112"/>
        <v>6.28735918993318</v>
      </c>
      <c r="AI536" s="1">
        <f t="shared" si="113"/>
        <v>0.130278268371691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6"/>
  <sheetViews>
    <sheetView workbookViewId="0">
      <selection activeCell="A1" sqref="$A1:$XFD1048576"/>
    </sheetView>
  </sheetViews>
  <sheetFormatPr defaultColWidth="9" defaultRowHeight="14.4" outlineLevelCol="7"/>
  <cols>
    <col min="1" max="7" width="9" style="1"/>
    <col min="8" max="8" width="14.1111111111111" style="1"/>
    <col min="9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  <c r="H1" s="1" t="s">
        <v>14</v>
      </c>
    </row>
    <row r="2" spans="1:8">
      <c r="A2" s="1">
        <v>176</v>
      </c>
      <c r="B2" s="1">
        <v>79</v>
      </c>
      <c r="C2" s="1">
        <v>97</v>
      </c>
      <c r="D2" s="1">
        <v>6.4353</v>
      </c>
      <c r="E2" s="1">
        <v>0</v>
      </c>
      <c r="F2" s="2" t="s">
        <v>774</v>
      </c>
      <c r="G2" s="2" t="s">
        <v>774</v>
      </c>
      <c r="H2" s="1">
        <v>-1.66338437737668</v>
      </c>
    </row>
    <row r="3" spans="1:8">
      <c r="A3" s="1">
        <v>177</v>
      </c>
      <c r="B3" s="1">
        <v>79</v>
      </c>
      <c r="C3" s="1">
        <v>98</v>
      </c>
      <c r="D3" s="1">
        <v>6.2983</v>
      </c>
      <c r="E3" s="1">
        <v>0</v>
      </c>
      <c r="F3" s="2" t="s">
        <v>317</v>
      </c>
      <c r="G3" s="2" t="s">
        <v>317</v>
      </c>
      <c r="H3" s="1">
        <v>-1.558229420653</v>
      </c>
    </row>
    <row r="4" spans="1:8">
      <c r="A4" s="1">
        <v>183</v>
      </c>
      <c r="B4" s="1">
        <v>81</v>
      </c>
      <c r="C4" s="1">
        <v>102</v>
      </c>
      <c r="D4" s="1">
        <v>5.9773</v>
      </c>
      <c r="E4" s="1">
        <v>0</v>
      </c>
      <c r="F4" s="1">
        <v>0.5</v>
      </c>
      <c r="G4" s="2" t="s">
        <v>317</v>
      </c>
      <c r="H4" s="1">
        <v>-1.3744959549512</v>
      </c>
    </row>
    <row r="5" spans="1:8">
      <c r="A5" s="1">
        <v>169</v>
      </c>
      <c r="B5" s="1">
        <v>75</v>
      </c>
      <c r="C5" s="1">
        <v>94</v>
      </c>
      <c r="D5" s="1">
        <v>5.0143</v>
      </c>
      <c r="E5" s="1">
        <v>3</v>
      </c>
      <c r="F5" s="1">
        <v>-4.5</v>
      </c>
      <c r="G5" s="2" t="s">
        <v>317</v>
      </c>
      <c r="H5" s="1">
        <v>-1.3899052113201</v>
      </c>
    </row>
    <row r="6" spans="1:8">
      <c r="A6" s="1">
        <v>183</v>
      </c>
      <c r="B6" s="1">
        <v>81</v>
      </c>
      <c r="C6" s="1">
        <v>102</v>
      </c>
      <c r="D6" s="1">
        <v>6.6053</v>
      </c>
      <c r="E6" s="1">
        <v>3</v>
      </c>
      <c r="F6" s="1">
        <v>-4.5</v>
      </c>
      <c r="G6" s="2" t="s">
        <v>317</v>
      </c>
      <c r="H6" s="1">
        <v>-1.36794384397285</v>
      </c>
    </row>
    <row r="7" spans="1:8">
      <c r="A7" s="1">
        <v>156</v>
      </c>
      <c r="B7" s="1">
        <v>71</v>
      </c>
      <c r="C7" s="1">
        <v>85</v>
      </c>
      <c r="D7" s="1">
        <v>5.7153</v>
      </c>
      <c r="E7" s="1">
        <v>0</v>
      </c>
      <c r="F7" s="1">
        <v>9</v>
      </c>
      <c r="G7" s="1">
        <v>9</v>
      </c>
      <c r="H7" s="1">
        <v>-1.27897591254074</v>
      </c>
    </row>
    <row r="8" spans="1:8">
      <c r="A8" s="1">
        <v>154</v>
      </c>
      <c r="B8" s="1">
        <v>69</v>
      </c>
      <c r="C8" s="1">
        <v>85</v>
      </c>
      <c r="D8" s="1">
        <v>5.1753</v>
      </c>
      <c r="E8" s="1">
        <v>0</v>
      </c>
      <c r="F8" s="1">
        <v>9</v>
      </c>
      <c r="G8" s="1">
        <v>9</v>
      </c>
      <c r="H8" s="1">
        <v>-1.29608824038635</v>
      </c>
    </row>
    <row r="9" spans="1:8">
      <c r="A9" s="1">
        <v>164</v>
      </c>
      <c r="B9" s="1">
        <v>75</v>
      </c>
      <c r="C9" s="1">
        <v>89</v>
      </c>
      <c r="D9" s="1">
        <v>5.7653</v>
      </c>
      <c r="E9" s="1">
        <v>0</v>
      </c>
      <c r="F9" s="1">
        <v>9</v>
      </c>
      <c r="G9" s="1">
        <v>9</v>
      </c>
      <c r="H9" s="1">
        <v>-1.88537183714024</v>
      </c>
    </row>
    <row r="10" spans="1:8">
      <c r="A10" s="1">
        <v>158</v>
      </c>
      <c r="B10" s="1">
        <v>73</v>
      </c>
      <c r="C10" s="1">
        <v>85</v>
      </c>
      <c r="D10" s="1">
        <v>6.2053</v>
      </c>
      <c r="E10" s="1">
        <v>0</v>
      </c>
      <c r="F10" s="1">
        <v>9</v>
      </c>
      <c r="G10" s="1">
        <v>9</v>
      </c>
      <c r="H10" s="1">
        <v>-1.59023054215878</v>
      </c>
    </row>
    <row r="11" spans="1:8">
      <c r="A11" s="1">
        <v>162</v>
      </c>
      <c r="B11" s="1">
        <v>75</v>
      </c>
      <c r="C11" s="1">
        <v>87</v>
      </c>
      <c r="D11" s="1">
        <v>6.2753</v>
      </c>
      <c r="E11" s="1">
        <v>0</v>
      </c>
      <c r="F11" s="1">
        <v>9</v>
      </c>
      <c r="G11" s="1">
        <v>9</v>
      </c>
      <c r="H11" s="1">
        <v>-1.35524904796085</v>
      </c>
    </row>
    <row r="12" spans="1:8">
      <c r="A12" s="1">
        <v>164</v>
      </c>
      <c r="B12" s="1">
        <v>77</v>
      </c>
      <c r="C12" s="1">
        <v>87</v>
      </c>
      <c r="D12" s="1">
        <v>7.0553</v>
      </c>
      <c r="E12" s="1">
        <v>0</v>
      </c>
      <c r="F12" s="1">
        <v>9</v>
      </c>
      <c r="G12" s="1">
        <v>9</v>
      </c>
      <c r="H12" s="1">
        <v>-1.58494972920878</v>
      </c>
    </row>
    <row r="13" spans="1:8">
      <c r="A13" s="1">
        <v>166</v>
      </c>
      <c r="B13" s="1">
        <v>77</v>
      </c>
      <c r="C13" s="1">
        <v>89</v>
      </c>
      <c r="D13" s="1">
        <v>6.7253</v>
      </c>
      <c r="E13" s="1">
        <v>0</v>
      </c>
      <c r="F13" s="1">
        <v>9</v>
      </c>
      <c r="G13" s="1">
        <v>9</v>
      </c>
      <c r="H13" s="1">
        <v>-1.47319318337945</v>
      </c>
    </row>
    <row r="14" spans="1:8">
      <c r="A14" s="1">
        <v>168</v>
      </c>
      <c r="B14" s="1">
        <v>77</v>
      </c>
      <c r="C14" s="1">
        <v>91</v>
      </c>
      <c r="D14" s="1">
        <v>6.4753</v>
      </c>
      <c r="E14" s="1">
        <v>0</v>
      </c>
      <c r="F14" s="1">
        <v>9</v>
      </c>
      <c r="G14" s="1">
        <v>9</v>
      </c>
      <c r="H14" s="1">
        <v>-1.7337570157861</v>
      </c>
    </row>
    <row r="15" spans="1:8">
      <c r="A15" s="1">
        <v>170</v>
      </c>
      <c r="B15" s="1">
        <v>79</v>
      </c>
      <c r="C15" s="1">
        <v>91</v>
      </c>
      <c r="D15" s="1">
        <v>7.2853</v>
      </c>
      <c r="E15" s="1">
        <v>0</v>
      </c>
      <c r="F15" s="1">
        <v>9</v>
      </c>
      <c r="G15" s="1">
        <v>9</v>
      </c>
      <c r="H15" s="1">
        <v>-1.54763416763435</v>
      </c>
    </row>
    <row r="16" spans="1:8">
      <c r="A16" s="1">
        <v>152</v>
      </c>
      <c r="B16" s="1">
        <v>67</v>
      </c>
      <c r="C16" s="1">
        <v>85</v>
      </c>
      <c r="D16" s="1">
        <v>4.5773</v>
      </c>
      <c r="E16" s="1">
        <v>0</v>
      </c>
      <c r="F16" s="1">
        <v>9</v>
      </c>
      <c r="G16" s="1">
        <v>9</v>
      </c>
      <c r="H16" s="1">
        <v>-1.22526789396346</v>
      </c>
    </row>
    <row r="17" spans="1:8">
      <c r="A17" s="1">
        <v>192</v>
      </c>
      <c r="B17" s="1">
        <v>85</v>
      </c>
      <c r="C17" s="1">
        <v>107</v>
      </c>
      <c r="D17" s="1">
        <v>7.6313</v>
      </c>
      <c r="E17" s="1">
        <v>3</v>
      </c>
      <c r="F17" s="2" t="s">
        <v>807</v>
      </c>
      <c r="G17" s="1">
        <v>7</v>
      </c>
      <c r="H17" s="1">
        <v>-1.88322716754735</v>
      </c>
    </row>
    <row r="18" spans="1:8">
      <c r="A18" s="1">
        <v>172</v>
      </c>
      <c r="B18" s="1">
        <v>77</v>
      </c>
      <c r="C18" s="1">
        <v>95</v>
      </c>
      <c r="D18" s="1">
        <v>5.9853</v>
      </c>
      <c r="E18" s="1">
        <v>3</v>
      </c>
      <c r="F18" s="2" t="s">
        <v>774</v>
      </c>
      <c r="G18" s="1">
        <v>7</v>
      </c>
      <c r="H18" s="1">
        <v>-2.28281643685694</v>
      </c>
    </row>
    <row r="19" spans="1:8">
      <c r="A19" s="1">
        <v>170</v>
      </c>
      <c r="B19" s="1">
        <v>77</v>
      </c>
      <c r="C19" s="1">
        <v>93</v>
      </c>
      <c r="D19" s="1">
        <v>6.2653</v>
      </c>
      <c r="E19" s="1">
        <v>2</v>
      </c>
      <c r="F19" s="1">
        <v>8</v>
      </c>
      <c r="G19" s="1">
        <v>7</v>
      </c>
      <c r="H19" s="1">
        <v>-1.66920013015079</v>
      </c>
    </row>
    <row r="20" spans="1:8">
      <c r="A20" s="1">
        <v>172</v>
      </c>
      <c r="B20" s="1">
        <v>77</v>
      </c>
      <c r="C20" s="1">
        <v>95</v>
      </c>
      <c r="D20" s="1">
        <v>6.1253</v>
      </c>
      <c r="E20" s="1">
        <v>0</v>
      </c>
      <c r="F20" s="1">
        <v>7</v>
      </c>
      <c r="G20" s="1">
        <v>7</v>
      </c>
      <c r="H20" s="1">
        <v>-2.51824069463892</v>
      </c>
    </row>
    <row r="21" spans="1:8">
      <c r="A21" s="1">
        <v>202</v>
      </c>
      <c r="B21" s="1">
        <v>85</v>
      </c>
      <c r="C21" s="1">
        <v>117</v>
      </c>
      <c r="D21" s="1">
        <v>6.2593</v>
      </c>
      <c r="E21" s="1">
        <v>0</v>
      </c>
      <c r="F21" s="1">
        <v>7</v>
      </c>
      <c r="G21" s="1">
        <v>7</v>
      </c>
      <c r="H21" s="1">
        <v>-1.9202624748604</v>
      </c>
    </row>
    <row r="22" spans="1:8">
      <c r="A22" s="1">
        <v>204</v>
      </c>
      <c r="B22" s="1">
        <v>85</v>
      </c>
      <c r="C22" s="1">
        <v>119</v>
      </c>
      <c r="D22" s="1">
        <v>6.0713</v>
      </c>
      <c r="E22" s="1">
        <v>0</v>
      </c>
      <c r="F22" s="1">
        <v>7</v>
      </c>
      <c r="G22" s="1">
        <v>7</v>
      </c>
      <c r="H22" s="1">
        <v>-1.94034837447359</v>
      </c>
    </row>
    <row r="23" spans="1:8">
      <c r="A23" s="1">
        <v>180</v>
      </c>
      <c r="B23" s="1">
        <v>81</v>
      </c>
      <c r="C23" s="1">
        <v>99</v>
      </c>
      <c r="D23" s="1">
        <v>6.5653</v>
      </c>
      <c r="E23" s="1">
        <v>3</v>
      </c>
      <c r="F23" s="1">
        <v>-4</v>
      </c>
      <c r="G23" s="1">
        <v>7</v>
      </c>
      <c r="H23" s="1">
        <v>-1.84987826829647</v>
      </c>
    </row>
    <row r="24" spans="1:8">
      <c r="A24" s="1">
        <v>258</v>
      </c>
      <c r="B24" s="1">
        <v>101</v>
      </c>
      <c r="C24" s="1">
        <v>157</v>
      </c>
      <c r="D24" s="1">
        <v>7.2713</v>
      </c>
      <c r="E24" s="1">
        <v>1</v>
      </c>
      <c r="F24" s="1">
        <v>-8</v>
      </c>
      <c r="G24" s="1">
        <v>7</v>
      </c>
      <c r="H24" s="1">
        <v>-3.3609617815869</v>
      </c>
    </row>
    <row r="25" spans="1:8">
      <c r="A25" s="1">
        <v>186</v>
      </c>
      <c r="B25" s="1">
        <v>83</v>
      </c>
      <c r="C25" s="1">
        <v>103</v>
      </c>
      <c r="D25" s="1">
        <v>7.8753</v>
      </c>
      <c r="E25" s="1">
        <v>3</v>
      </c>
      <c r="F25" s="1">
        <v>-10</v>
      </c>
      <c r="G25" s="1">
        <v>7</v>
      </c>
      <c r="H25" s="1">
        <v>-2.37235866588901</v>
      </c>
    </row>
    <row r="26" spans="1:8">
      <c r="A26" s="1">
        <v>200</v>
      </c>
      <c r="B26" s="1">
        <v>85</v>
      </c>
      <c r="C26" s="1">
        <v>115</v>
      </c>
      <c r="D26" s="1">
        <v>6.7743</v>
      </c>
      <c r="E26" s="1">
        <v>3</v>
      </c>
      <c r="F26" s="1">
        <v>-10</v>
      </c>
      <c r="G26" s="1">
        <v>7</v>
      </c>
      <c r="H26" s="1">
        <v>-1.93482217826559</v>
      </c>
    </row>
    <row r="27" spans="1:8">
      <c r="A27" s="1">
        <v>194</v>
      </c>
      <c r="B27" s="1">
        <v>83</v>
      </c>
      <c r="C27" s="1">
        <v>111</v>
      </c>
      <c r="D27" s="1">
        <v>6.0153</v>
      </c>
      <c r="E27" s="1">
        <v>3</v>
      </c>
      <c r="F27" s="1">
        <v>-10</v>
      </c>
      <c r="G27" s="1">
        <v>7</v>
      </c>
      <c r="H27" s="1">
        <v>-2.43940469534084</v>
      </c>
    </row>
    <row r="28" spans="1:8">
      <c r="A28" s="1">
        <v>190</v>
      </c>
      <c r="B28" s="1">
        <v>83</v>
      </c>
      <c r="C28" s="1">
        <v>107</v>
      </c>
      <c r="D28" s="1">
        <v>6.9653</v>
      </c>
      <c r="E28" s="1">
        <v>3</v>
      </c>
      <c r="F28" s="1">
        <v>-10</v>
      </c>
      <c r="G28" s="1">
        <v>7</v>
      </c>
      <c r="H28" s="1">
        <v>-2.39180391483997</v>
      </c>
    </row>
    <row r="29" spans="1:8">
      <c r="A29" s="1">
        <v>192</v>
      </c>
      <c r="B29" s="1">
        <v>83</v>
      </c>
      <c r="C29" s="1">
        <v>109</v>
      </c>
      <c r="D29" s="1">
        <v>6.4853</v>
      </c>
      <c r="E29" s="1">
        <v>3</v>
      </c>
      <c r="F29" s="1">
        <v>-10</v>
      </c>
      <c r="G29" s="1">
        <v>7</v>
      </c>
      <c r="H29" s="1">
        <v>-2.221491406733</v>
      </c>
    </row>
    <row r="30" spans="1:8">
      <c r="A30" s="1">
        <v>185</v>
      </c>
      <c r="B30" s="1">
        <v>82</v>
      </c>
      <c r="C30" s="1">
        <v>103</v>
      </c>
      <c r="D30" s="1">
        <v>6.5553</v>
      </c>
      <c r="E30" s="1">
        <v>0</v>
      </c>
      <c r="F30" s="1">
        <v>6.5</v>
      </c>
      <c r="G30" s="1">
        <v>6.5</v>
      </c>
      <c r="H30" s="1">
        <v>-1.72848360955368</v>
      </c>
    </row>
    <row r="31" spans="1:8">
      <c r="A31" s="1">
        <v>187</v>
      </c>
      <c r="B31" s="1">
        <v>82</v>
      </c>
      <c r="C31" s="1">
        <v>105</v>
      </c>
      <c r="D31" s="1">
        <v>6.2083</v>
      </c>
      <c r="E31" s="1">
        <v>0</v>
      </c>
      <c r="F31" s="1">
        <v>6.5</v>
      </c>
      <c r="G31" s="1">
        <v>6.5</v>
      </c>
      <c r="H31" s="1">
        <v>-1.65080357923975</v>
      </c>
    </row>
    <row r="32" spans="1:8">
      <c r="A32" s="1">
        <v>191</v>
      </c>
      <c r="B32" s="1">
        <v>82</v>
      </c>
      <c r="C32" s="1">
        <v>109</v>
      </c>
      <c r="D32" s="1">
        <v>5.4033</v>
      </c>
      <c r="E32" s="1">
        <v>0</v>
      </c>
      <c r="F32" s="1">
        <v>6.5</v>
      </c>
      <c r="G32" s="1">
        <v>6.5</v>
      </c>
      <c r="H32" s="1">
        <v>-1.52722896063842</v>
      </c>
    </row>
    <row r="33" spans="1:8">
      <c r="A33" s="1">
        <v>195</v>
      </c>
      <c r="B33" s="1">
        <v>86</v>
      </c>
      <c r="C33" s="1">
        <v>109</v>
      </c>
      <c r="D33" s="1">
        <v>7.7143</v>
      </c>
      <c r="E33" s="1">
        <v>0</v>
      </c>
      <c r="F33" s="1">
        <v>6.5</v>
      </c>
      <c r="G33" s="1">
        <v>6.5</v>
      </c>
      <c r="H33" s="1">
        <v>-1.22931859981574</v>
      </c>
    </row>
    <row r="34" spans="1:8">
      <c r="A34" s="1">
        <v>195</v>
      </c>
      <c r="B34" s="1">
        <v>84</v>
      </c>
      <c r="C34" s="1">
        <v>111</v>
      </c>
      <c r="D34" s="1">
        <v>6.8413</v>
      </c>
      <c r="E34" s="1">
        <v>0</v>
      </c>
      <c r="F34" s="1">
        <v>6.5</v>
      </c>
      <c r="G34" s="1">
        <v>6.5</v>
      </c>
      <c r="H34" s="1">
        <v>-1.58823195574561</v>
      </c>
    </row>
    <row r="35" spans="1:8">
      <c r="A35" s="1">
        <v>197</v>
      </c>
      <c r="B35" s="1">
        <v>86</v>
      </c>
      <c r="C35" s="1">
        <v>111</v>
      </c>
      <c r="D35" s="1">
        <v>7.5093</v>
      </c>
      <c r="E35" s="1">
        <v>0</v>
      </c>
      <c r="F35" s="1">
        <v>6.5</v>
      </c>
      <c r="G35" s="1">
        <v>6.5</v>
      </c>
      <c r="H35" s="1">
        <v>-1.22933801842722</v>
      </c>
    </row>
    <row r="36" spans="1:8">
      <c r="A36" s="1">
        <v>197</v>
      </c>
      <c r="B36" s="1">
        <v>84</v>
      </c>
      <c r="C36" s="1">
        <v>113</v>
      </c>
      <c r="D36" s="1">
        <v>6.5053</v>
      </c>
      <c r="E36" s="1">
        <v>0</v>
      </c>
      <c r="F36" s="1">
        <v>6.5</v>
      </c>
      <c r="G36" s="1">
        <v>6.5</v>
      </c>
      <c r="H36" s="1">
        <v>-1.4625976216016</v>
      </c>
    </row>
    <row r="37" spans="1:8">
      <c r="A37" s="1">
        <v>201</v>
      </c>
      <c r="B37" s="1">
        <v>88</v>
      </c>
      <c r="C37" s="1">
        <v>113</v>
      </c>
      <c r="D37" s="1">
        <v>8.0663</v>
      </c>
      <c r="E37" s="1">
        <v>0</v>
      </c>
      <c r="F37" s="1">
        <v>6.5</v>
      </c>
      <c r="G37" s="1">
        <v>6.5</v>
      </c>
      <c r="H37" s="1">
        <v>-1.67299445836984</v>
      </c>
    </row>
    <row r="38" spans="1:8">
      <c r="A38" s="1">
        <v>199</v>
      </c>
      <c r="B38" s="1">
        <v>84</v>
      </c>
      <c r="C38" s="1">
        <v>115</v>
      </c>
      <c r="D38" s="1">
        <v>6.1833</v>
      </c>
      <c r="E38" s="1">
        <v>0</v>
      </c>
      <c r="F38" s="1">
        <v>6.5</v>
      </c>
      <c r="G38" s="1">
        <v>6.5</v>
      </c>
      <c r="H38" s="1">
        <v>-1.65778644678411</v>
      </c>
    </row>
    <row r="39" spans="1:8">
      <c r="A39" s="1">
        <v>203</v>
      </c>
      <c r="B39" s="1">
        <v>88</v>
      </c>
      <c r="C39" s="1">
        <v>115</v>
      </c>
      <c r="D39" s="1">
        <v>7.7633</v>
      </c>
      <c r="E39" s="1">
        <v>0</v>
      </c>
      <c r="F39" s="1">
        <v>6.5</v>
      </c>
      <c r="G39" s="1">
        <v>6.5</v>
      </c>
      <c r="H39" s="1">
        <v>-1.37744878305577</v>
      </c>
    </row>
    <row r="40" spans="1:8">
      <c r="A40" s="1">
        <v>209</v>
      </c>
      <c r="B40" s="1">
        <v>90</v>
      </c>
      <c r="C40" s="1">
        <v>119</v>
      </c>
      <c r="D40" s="1">
        <v>8.2753</v>
      </c>
      <c r="E40" s="1">
        <v>0</v>
      </c>
      <c r="F40" s="1">
        <v>6.5</v>
      </c>
      <c r="G40" s="1">
        <v>6.5</v>
      </c>
      <c r="H40" s="1">
        <v>-1.39668685713403</v>
      </c>
    </row>
    <row r="41" spans="1:8">
      <c r="A41" s="1">
        <v>203</v>
      </c>
      <c r="B41" s="1">
        <v>86</v>
      </c>
      <c r="C41" s="1">
        <v>117</v>
      </c>
      <c r="D41" s="1">
        <v>6.6813</v>
      </c>
      <c r="E41" s="1">
        <v>0</v>
      </c>
      <c r="F41" s="1">
        <v>6.5</v>
      </c>
      <c r="G41" s="1">
        <v>6.5</v>
      </c>
      <c r="H41" s="1">
        <v>-1.47738526018018</v>
      </c>
    </row>
    <row r="42" spans="1:8">
      <c r="A42" s="1">
        <v>201</v>
      </c>
      <c r="B42" s="1">
        <v>84</v>
      </c>
      <c r="C42" s="1">
        <v>117</v>
      </c>
      <c r="D42" s="1">
        <v>5.9043</v>
      </c>
      <c r="E42" s="1">
        <v>0</v>
      </c>
      <c r="F42" s="1">
        <v>6.5</v>
      </c>
      <c r="G42" s="1">
        <v>6.5</v>
      </c>
      <c r="H42" s="1">
        <v>-1.78938062442964</v>
      </c>
    </row>
    <row r="43" spans="1:8">
      <c r="A43" s="1">
        <v>205</v>
      </c>
      <c r="B43" s="1">
        <v>89</v>
      </c>
      <c r="C43" s="1">
        <v>116</v>
      </c>
      <c r="D43" s="1">
        <v>7.8953</v>
      </c>
      <c r="E43" s="1">
        <v>3</v>
      </c>
      <c r="F43" s="1">
        <v>-4.5</v>
      </c>
      <c r="G43" s="1">
        <v>6.5</v>
      </c>
      <c r="H43" s="1">
        <v>-1.38569138819886</v>
      </c>
    </row>
    <row r="44" spans="1:8">
      <c r="A44" s="1">
        <v>208</v>
      </c>
      <c r="B44" s="1">
        <v>85</v>
      </c>
      <c r="C44" s="1">
        <v>123</v>
      </c>
      <c r="D44" s="1">
        <v>5.7513</v>
      </c>
      <c r="E44" s="1">
        <v>0</v>
      </c>
      <c r="F44" s="1">
        <v>6</v>
      </c>
      <c r="G44" s="1">
        <v>6</v>
      </c>
      <c r="H44" s="1">
        <v>-2.31952391429211</v>
      </c>
    </row>
    <row r="45" spans="1:8">
      <c r="A45" s="1">
        <v>212</v>
      </c>
      <c r="B45" s="1">
        <v>87</v>
      </c>
      <c r="C45" s="1">
        <v>125</v>
      </c>
      <c r="D45" s="1">
        <v>6.5293</v>
      </c>
      <c r="E45" s="1">
        <v>2</v>
      </c>
      <c r="F45" s="1">
        <v>5</v>
      </c>
      <c r="G45" s="1">
        <v>6</v>
      </c>
      <c r="H45" s="1">
        <v>-2.17011300514637</v>
      </c>
    </row>
    <row r="46" spans="1:8">
      <c r="A46" s="1">
        <v>210</v>
      </c>
      <c r="B46" s="1">
        <v>85</v>
      </c>
      <c r="C46" s="1">
        <v>125</v>
      </c>
      <c r="D46" s="1">
        <v>5.6313</v>
      </c>
      <c r="E46" s="1">
        <v>2</v>
      </c>
      <c r="F46" s="1">
        <v>5</v>
      </c>
      <c r="G46" s="1">
        <v>6</v>
      </c>
      <c r="H46" s="1">
        <v>-2.7010416191484</v>
      </c>
    </row>
    <row r="47" spans="1:8">
      <c r="A47" s="1">
        <v>252</v>
      </c>
      <c r="B47" s="1">
        <v>99</v>
      </c>
      <c r="C47" s="1">
        <v>153</v>
      </c>
      <c r="D47" s="1">
        <v>6.7853</v>
      </c>
      <c r="E47" s="1">
        <v>2</v>
      </c>
      <c r="F47" s="1">
        <v>4</v>
      </c>
      <c r="G47" s="1">
        <v>6</v>
      </c>
      <c r="H47" s="1">
        <v>-2.8875944284011</v>
      </c>
    </row>
    <row r="48" spans="1:8">
      <c r="A48" s="1">
        <v>281</v>
      </c>
      <c r="B48" s="1">
        <v>112</v>
      </c>
      <c r="C48" s="1">
        <v>169</v>
      </c>
      <c r="D48" s="1">
        <v>10.4553</v>
      </c>
      <c r="E48" s="1">
        <v>4</v>
      </c>
      <c r="F48" s="1">
        <v>1.5</v>
      </c>
      <c r="G48" s="1">
        <v>5.5</v>
      </c>
      <c r="H48" s="1">
        <v>-2.12783197349178</v>
      </c>
    </row>
    <row r="49" spans="1:8">
      <c r="A49" s="1">
        <v>174</v>
      </c>
      <c r="B49" s="1">
        <v>77</v>
      </c>
      <c r="C49" s="1">
        <v>97</v>
      </c>
      <c r="D49" s="1">
        <v>5.8173</v>
      </c>
      <c r="E49" s="1">
        <v>2</v>
      </c>
      <c r="F49" s="1">
        <v>7</v>
      </c>
      <c r="G49" s="1">
        <v>5</v>
      </c>
      <c r="H49" s="1">
        <v>-1.84631552225127</v>
      </c>
    </row>
    <row r="50" spans="1:8">
      <c r="A50" s="1">
        <v>206</v>
      </c>
      <c r="B50" s="1">
        <v>85</v>
      </c>
      <c r="C50" s="1">
        <v>121</v>
      </c>
      <c r="D50" s="1">
        <v>5.8863</v>
      </c>
      <c r="E50" s="1">
        <v>0</v>
      </c>
      <c r="F50" s="1">
        <v>5</v>
      </c>
      <c r="G50" s="1">
        <v>5</v>
      </c>
      <c r="H50" s="1">
        <v>-2.24245572505857</v>
      </c>
    </row>
    <row r="51" spans="1:8">
      <c r="A51" s="1">
        <v>174</v>
      </c>
      <c r="B51" s="1">
        <v>77</v>
      </c>
      <c r="C51" s="1">
        <v>97</v>
      </c>
      <c r="D51" s="1">
        <v>5.6253</v>
      </c>
      <c r="E51" s="1">
        <v>2</v>
      </c>
      <c r="F51" s="1">
        <v>3</v>
      </c>
      <c r="G51" s="1">
        <v>5</v>
      </c>
      <c r="H51" s="1">
        <v>-1.86312004146207</v>
      </c>
    </row>
    <row r="52" spans="1:8">
      <c r="A52" s="1">
        <v>214</v>
      </c>
      <c r="B52" s="1">
        <v>83</v>
      </c>
      <c r="C52" s="1">
        <v>131</v>
      </c>
      <c r="D52" s="1">
        <v>5.6213</v>
      </c>
      <c r="E52" s="1">
        <v>5</v>
      </c>
      <c r="F52" s="1">
        <v>-1</v>
      </c>
      <c r="G52" s="1">
        <v>5</v>
      </c>
      <c r="H52" s="1">
        <v>-2.02751681997475</v>
      </c>
    </row>
    <row r="53" spans="1:8">
      <c r="A53" s="1">
        <v>212</v>
      </c>
      <c r="B53" s="1">
        <v>83</v>
      </c>
      <c r="C53" s="1">
        <v>129</v>
      </c>
      <c r="D53" s="1">
        <v>6.2074</v>
      </c>
      <c r="E53" s="1">
        <v>5</v>
      </c>
      <c r="F53" s="1">
        <v>-1</v>
      </c>
      <c r="G53" s="1">
        <v>5</v>
      </c>
      <c r="H53" s="1">
        <v>-2.01249201522021</v>
      </c>
    </row>
    <row r="54" spans="1:8">
      <c r="A54" s="1">
        <v>214</v>
      </c>
      <c r="B54" s="1">
        <v>87</v>
      </c>
      <c r="C54" s="1">
        <v>127</v>
      </c>
      <c r="D54" s="1">
        <v>8.5883</v>
      </c>
      <c r="E54" s="1">
        <v>5</v>
      </c>
      <c r="F54" s="1">
        <v>-1</v>
      </c>
      <c r="G54" s="1">
        <v>5</v>
      </c>
      <c r="H54" s="1">
        <v>-2.3722079653065</v>
      </c>
    </row>
    <row r="55" spans="1:8">
      <c r="A55" s="1">
        <v>212</v>
      </c>
      <c r="B55" s="1">
        <v>85</v>
      </c>
      <c r="C55" s="1">
        <v>127</v>
      </c>
      <c r="D55" s="1">
        <v>7.8173</v>
      </c>
      <c r="E55" s="1">
        <v>5</v>
      </c>
      <c r="F55" s="1">
        <v>-1</v>
      </c>
      <c r="G55" s="1">
        <v>5</v>
      </c>
      <c r="H55" s="1">
        <v>-2.5939301491648</v>
      </c>
    </row>
    <row r="56" spans="1:8">
      <c r="A56" s="1">
        <v>216</v>
      </c>
      <c r="B56" s="1">
        <v>89</v>
      </c>
      <c r="C56" s="1">
        <v>127</v>
      </c>
      <c r="D56" s="1">
        <v>9.2353</v>
      </c>
      <c r="E56" s="1">
        <v>5</v>
      </c>
      <c r="F56" s="1">
        <v>-1</v>
      </c>
      <c r="G56" s="1">
        <v>5</v>
      </c>
      <c r="H56" s="1">
        <v>-2.3795381712681</v>
      </c>
    </row>
    <row r="57" spans="1:8">
      <c r="A57" s="1">
        <v>216</v>
      </c>
      <c r="B57" s="1">
        <v>89</v>
      </c>
      <c r="C57" s="1">
        <v>127</v>
      </c>
      <c r="D57" s="1">
        <v>9.2793</v>
      </c>
      <c r="E57" s="1">
        <v>5</v>
      </c>
      <c r="F57" s="1">
        <v>-9</v>
      </c>
      <c r="G57" s="1">
        <v>5</v>
      </c>
      <c r="H57" s="1">
        <v>-2.48850836185168</v>
      </c>
    </row>
    <row r="58" spans="1:8">
      <c r="A58" s="1">
        <v>217</v>
      </c>
      <c r="B58" s="1">
        <v>88</v>
      </c>
      <c r="C58" s="1">
        <v>129</v>
      </c>
      <c r="D58" s="1">
        <v>9.1613</v>
      </c>
      <c r="E58" s="1">
        <v>0</v>
      </c>
      <c r="F58" s="1">
        <v>4.5</v>
      </c>
      <c r="G58" s="1">
        <v>4.5</v>
      </c>
      <c r="H58" s="1">
        <v>-1.43015080064835</v>
      </c>
    </row>
    <row r="59" spans="1:8">
      <c r="A59" s="1">
        <v>221</v>
      </c>
      <c r="B59" s="1">
        <v>92</v>
      </c>
      <c r="C59" s="1">
        <v>129</v>
      </c>
      <c r="D59" s="1">
        <v>9.8893</v>
      </c>
      <c r="E59" s="1">
        <v>0</v>
      </c>
      <c r="F59" s="1">
        <v>4.5</v>
      </c>
      <c r="G59" s="1">
        <v>4.5</v>
      </c>
      <c r="H59" s="1">
        <v>-1.50322242702304</v>
      </c>
    </row>
    <row r="60" spans="1:8">
      <c r="A60" s="1">
        <v>213</v>
      </c>
      <c r="B60" s="1">
        <v>84</v>
      </c>
      <c r="C60" s="1">
        <v>129</v>
      </c>
      <c r="D60" s="1">
        <v>8.5359</v>
      </c>
      <c r="E60" s="1">
        <v>0</v>
      </c>
      <c r="F60" s="1">
        <v>4.5</v>
      </c>
      <c r="G60" s="1">
        <v>4.5</v>
      </c>
      <c r="H60" s="1">
        <v>-1.50545883512535</v>
      </c>
    </row>
    <row r="61" spans="1:8">
      <c r="A61" s="1">
        <v>215</v>
      </c>
      <c r="B61" s="1">
        <v>84</v>
      </c>
      <c r="C61" s="1">
        <v>131</v>
      </c>
      <c r="D61" s="1">
        <v>7.5265</v>
      </c>
      <c r="E61" s="1">
        <v>0</v>
      </c>
      <c r="F61" s="1">
        <v>4.5</v>
      </c>
      <c r="G61" s="1">
        <v>4.5</v>
      </c>
      <c r="H61" s="1">
        <v>-1.24232745157469</v>
      </c>
    </row>
    <row r="62" spans="1:8">
      <c r="A62" s="1">
        <v>217</v>
      </c>
      <c r="B62" s="1">
        <v>86</v>
      </c>
      <c r="C62" s="1">
        <v>131</v>
      </c>
      <c r="D62" s="1">
        <v>7.8883</v>
      </c>
      <c r="E62" s="1">
        <v>0</v>
      </c>
      <c r="F62" s="1">
        <v>4.5</v>
      </c>
      <c r="G62" s="1">
        <v>4.5</v>
      </c>
      <c r="H62" s="1">
        <v>-1.11506977076121</v>
      </c>
    </row>
    <row r="63" spans="1:8">
      <c r="A63" s="1">
        <v>215</v>
      </c>
      <c r="B63" s="1">
        <v>86</v>
      </c>
      <c r="C63" s="1">
        <v>129</v>
      </c>
      <c r="D63" s="1">
        <v>8.8389</v>
      </c>
      <c r="E63" s="1">
        <v>0</v>
      </c>
      <c r="F63" s="1">
        <v>4.5</v>
      </c>
      <c r="G63" s="1">
        <v>4.5</v>
      </c>
      <c r="H63" s="1">
        <v>-1.4184840796763</v>
      </c>
    </row>
    <row r="64" spans="1:8">
      <c r="A64" s="1">
        <v>219</v>
      </c>
      <c r="B64" s="1">
        <v>90</v>
      </c>
      <c r="C64" s="1">
        <v>129</v>
      </c>
      <c r="D64" s="1">
        <v>9.5113</v>
      </c>
      <c r="E64" s="1">
        <v>0</v>
      </c>
      <c r="F64" s="1">
        <v>4.5</v>
      </c>
      <c r="G64" s="1">
        <v>4.5</v>
      </c>
      <c r="H64" s="1">
        <v>-1.45051667822545</v>
      </c>
    </row>
    <row r="65" spans="1:8">
      <c r="A65" s="1">
        <v>219</v>
      </c>
      <c r="B65" s="1">
        <v>84</v>
      </c>
      <c r="C65" s="1">
        <v>135</v>
      </c>
      <c r="D65" s="1">
        <v>5.9163</v>
      </c>
      <c r="E65" s="1">
        <v>0</v>
      </c>
      <c r="F65" s="1">
        <v>4.5</v>
      </c>
      <c r="G65" s="1">
        <v>4.5</v>
      </c>
      <c r="H65" s="1">
        <v>-1.15390872237425</v>
      </c>
    </row>
    <row r="66" spans="1:8">
      <c r="A66" s="1">
        <v>269</v>
      </c>
      <c r="B66" s="1">
        <v>110</v>
      </c>
      <c r="C66" s="1">
        <v>159</v>
      </c>
      <c r="D66" s="1">
        <v>11.2753</v>
      </c>
      <c r="E66" s="1">
        <v>0</v>
      </c>
      <c r="F66" s="1">
        <v>4.5</v>
      </c>
      <c r="G66" s="1">
        <v>4.5</v>
      </c>
      <c r="H66" s="1">
        <v>-2.40098537419855</v>
      </c>
    </row>
    <row r="67" spans="1:8">
      <c r="A67" s="1">
        <v>269</v>
      </c>
      <c r="B67" s="1">
        <v>108</v>
      </c>
      <c r="C67" s="1">
        <v>161</v>
      </c>
      <c r="D67" s="1">
        <v>9.3453</v>
      </c>
      <c r="E67" s="1">
        <v>0</v>
      </c>
      <c r="F67" s="1">
        <v>4.5</v>
      </c>
      <c r="G67" s="1">
        <v>4.5</v>
      </c>
      <c r="H67" s="1">
        <v>-2.81991554793442</v>
      </c>
    </row>
    <row r="68" spans="1:8">
      <c r="A68" s="1">
        <v>223</v>
      </c>
      <c r="B68" s="1">
        <v>86</v>
      </c>
      <c r="C68" s="1">
        <v>137</v>
      </c>
      <c r="D68" s="1">
        <v>5.2843</v>
      </c>
      <c r="E68" s="1">
        <v>2</v>
      </c>
      <c r="F68" s="1">
        <v>3.5</v>
      </c>
      <c r="G68" s="1">
        <v>4.5</v>
      </c>
      <c r="H68" s="1">
        <v>-1.83645773925904</v>
      </c>
    </row>
    <row r="69" spans="1:8">
      <c r="A69" s="1">
        <v>221</v>
      </c>
      <c r="B69" s="1">
        <v>86</v>
      </c>
      <c r="C69" s="1">
        <v>135</v>
      </c>
      <c r="D69" s="1">
        <v>6.1623</v>
      </c>
      <c r="E69" s="1">
        <v>2</v>
      </c>
      <c r="F69" s="1">
        <v>3.5</v>
      </c>
      <c r="G69" s="1">
        <v>4.5</v>
      </c>
      <c r="H69" s="1">
        <v>-1.57536620472594</v>
      </c>
    </row>
    <row r="70" spans="1:8">
      <c r="A70" s="1">
        <v>221</v>
      </c>
      <c r="B70" s="1">
        <v>90</v>
      </c>
      <c r="C70" s="1">
        <v>131</v>
      </c>
      <c r="D70" s="1">
        <v>8.6253</v>
      </c>
      <c r="E70" s="1">
        <v>2</v>
      </c>
      <c r="F70" s="1">
        <v>3.5</v>
      </c>
      <c r="G70" s="1">
        <v>4.5</v>
      </c>
      <c r="H70" s="1">
        <v>-2.12501968606848</v>
      </c>
    </row>
    <row r="71" spans="1:8">
      <c r="A71" s="1">
        <v>219</v>
      </c>
      <c r="B71" s="1">
        <v>88</v>
      </c>
      <c r="C71" s="1">
        <v>131</v>
      </c>
      <c r="D71" s="1">
        <v>8.1383</v>
      </c>
      <c r="E71" s="1">
        <v>2</v>
      </c>
      <c r="F71" s="1">
        <v>3.5</v>
      </c>
      <c r="G71" s="1">
        <v>4.5</v>
      </c>
      <c r="H71" s="1">
        <v>-2.16658159690779</v>
      </c>
    </row>
    <row r="72" spans="1:8">
      <c r="A72" s="1">
        <v>219</v>
      </c>
      <c r="B72" s="1">
        <v>86</v>
      </c>
      <c r="C72" s="1">
        <v>133</v>
      </c>
      <c r="D72" s="1">
        <v>6.9464</v>
      </c>
      <c r="E72" s="1">
        <v>2</v>
      </c>
      <c r="F72" s="1">
        <v>2.5</v>
      </c>
      <c r="G72" s="1">
        <v>4.5</v>
      </c>
      <c r="H72" s="1">
        <v>-1.55042855763346</v>
      </c>
    </row>
    <row r="73" spans="1:8">
      <c r="A73" s="1">
        <v>221</v>
      </c>
      <c r="B73" s="1">
        <v>88</v>
      </c>
      <c r="C73" s="1">
        <v>133</v>
      </c>
      <c r="D73" s="1">
        <v>6.8803</v>
      </c>
      <c r="E73" s="1">
        <v>2</v>
      </c>
      <c r="F73" s="1">
        <v>2.5</v>
      </c>
      <c r="G73" s="1">
        <v>4.5</v>
      </c>
      <c r="H73" s="1">
        <v>-1.30987330595672</v>
      </c>
    </row>
    <row r="74" spans="1:8">
      <c r="A74" s="1">
        <v>263</v>
      </c>
      <c r="B74" s="1">
        <v>104</v>
      </c>
      <c r="C74" s="1">
        <v>159</v>
      </c>
      <c r="D74" s="1">
        <v>8.2563</v>
      </c>
      <c r="E74" s="1">
        <v>4</v>
      </c>
      <c r="F74" s="1">
        <v>1.5</v>
      </c>
      <c r="G74" s="1">
        <v>4.5</v>
      </c>
      <c r="H74" s="1">
        <v>-1.97940920790183</v>
      </c>
    </row>
    <row r="75" spans="1:8">
      <c r="A75" s="1">
        <v>261</v>
      </c>
      <c r="B75" s="1">
        <v>107</v>
      </c>
      <c r="C75" s="1">
        <v>154</v>
      </c>
      <c r="D75" s="1">
        <v>10.4953</v>
      </c>
      <c r="E75" s="1">
        <v>3</v>
      </c>
      <c r="F75" s="1">
        <v>-2.5</v>
      </c>
      <c r="G75" s="1">
        <v>4.5</v>
      </c>
      <c r="H75" s="1">
        <v>-2.65724849894123</v>
      </c>
    </row>
    <row r="76" spans="1:8">
      <c r="A76" s="1">
        <v>273</v>
      </c>
      <c r="B76" s="1">
        <v>110</v>
      </c>
      <c r="C76" s="1">
        <v>163</v>
      </c>
      <c r="D76" s="1">
        <v>11.3753</v>
      </c>
      <c r="E76" s="1">
        <v>3</v>
      </c>
      <c r="F76" s="1">
        <v>-6.5</v>
      </c>
      <c r="G76" s="1">
        <v>4.5</v>
      </c>
      <c r="H76" s="1">
        <v>-2.29983470633613</v>
      </c>
    </row>
    <row r="77" spans="1:8">
      <c r="A77" s="1">
        <v>256</v>
      </c>
      <c r="B77" s="1">
        <v>101</v>
      </c>
      <c r="C77" s="1">
        <v>155</v>
      </c>
      <c r="D77" s="1">
        <v>7.9053</v>
      </c>
      <c r="E77" s="1">
        <v>3</v>
      </c>
      <c r="F77" s="1">
        <v>-1</v>
      </c>
      <c r="G77" s="1">
        <v>4</v>
      </c>
      <c r="H77" s="1">
        <v>-3.43211005233147</v>
      </c>
    </row>
    <row r="78" spans="1:8">
      <c r="A78" s="1">
        <v>257</v>
      </c>
      <c r="B78" s="1">
        <v>100</v>
      </c>
      <c r="C78" s="1">
        <v>157</v>
      </c>
      <c r="D78" s="1">
        <v>6.8633</v>
      </c>
      <c r="E78" s="1">
        <v>2</v>
      </c>
      <c r="F78" s="1">
        <v>4.5</v>
      </c>
      <c r="G78" s="1">
        <v>3.5</v>
      </c>
      <c r="H78" s="1">
        <v>-2.13263039710124</v>
      </c>
    </row>
    <row r="79" spans="1:8">
      <c r="A79" s="1">
        <v>259</v>
      </c>
      <c r="B79" s="1">
        <v>102</v>
      </c>
      <c r="C79" s="1">
        <v>157</v>
      </c>
      <c r="D79" s="1">
        <v>7.8543</v>
      </c>
      <c r="E79" s="1">
        <v>2</v>
      </c>
      <c r="F79" s="1">
        <v>4.5</v>
      </c>
      <c r="G79" s="1">
        <v>3.5</v>
      </c>
      <c r="H79" s="1">
        <v>-2.106832773267</v>
      </c>
    </row>
    <row r="80" spans="1:8">
      <c r="A80" s="1">
        <v>251</v>
      </c>
      <c r="B80" s="1">
        <v>102</v>
      </c>
      <c r="C80" s="1">
        <v>149</v>
      </c>
      <c r="D80" s="1">
        <v>8.7553</v>
      </c>
      <c r="E80" s="1">
        <v>0</v>
      </c>
      <c r="F80" s="1">
        <v>3.5</v>
      </c>
      <c r="G80" s="1">
        <v>3.5</v>
      </c>
      <c r="H80" s="1">
        <v>-1.63421117058117</v>
      </c>
    </row>
    <row r="81" spans="1:8">
      <c r="A81" s="1">
        <v>255</v>
      </c>
      <c r="B81" s="1">
        <v>99</v>
      </c>
      <c r="C81" s="1">
        <v>156</v>
      </c>
      <c r="D81" s="1">
        <v>6.4003</v>
      </c>
      <c r="E81" s="1">
        <v>0</v>
      </c>
      <c r="F81" s="1">
        <v>3.5</v>
      </c>
      <c r="G81" s="1">
        <v>3.5</v>
      </c>
      <c r="H81" s="1">
        <v>-1.33063515353211</v>
      </c>
    </row>
    <row r="82" spans="1:8">
      <c r="A82" s="1">
        <v>253</v>
      </c>
      <c r="B82" s="1">
        <v>99</v>
      </c>
      <c r="C82" s="1">
        <v>154</v>
      </c>
      <c r="D82" s="1">
        <v>6.7394</v>
      </c>
      <c r="E82" s="1">
        <v>0</v>
      </c>
      <c r="F82" s="1">
        <v>3.5</v>
      </c>
      <c r="G82" s="1">
        <v>3.5</v>
      </c>
      <c r="H82" s="1">
        <v>-1.47963047411043</v>
      </c>
    </row>
    <row r="83" spans="1:8">
      <c r="A83" s="1">
        <v>259</v>
      </c>
      <c r="B83" s="1">
        <v>104</v>
      </c>
      <c r="C83" s="1">
        <v>155</v>
      </c>
      <c r="D83" s="1">
        <v>9.0253</v>
      </c>
      <c r="E83" s="1">
        <v>0</v>
      </c>
      <c r="F83" s="1">
        <v>3.5</v>
      </c>
      <c r="G83" s="1">
        <v>3.5</v>
      </c>
      <c r="H83" s="1">
        <v>-2.35693740086537</v>
      </c>
    </row>
    <row r="84" spans="1:8">
      <c r="A84" s="1">
        <v>263</v>
      </c>
      <c r="B84" s="1">
        <v>106</v>
      </c>
      <c r="C84" s="1">
        <v>157</v>
      </c>
      <c r="D84" s="1">
        <v>9.4053</v>
      </c>
      <c r="E84" s="1">
        <v>0</v>
      </c>
      <c r="F84" s="1">
        <v>3.5</v>
      </c>
      <c r="G84" s="1">
        <v>3.5</v>
      </c>
      <c r="H84" s="1">
        <v>-2.44334670304538</v>
      </c>
    </row>
    <row r="85" spans="1:8">
      <c r="A85" s="1">
        <v>223</v>
      </c>
      <c r="B85" s="1">
        <v>90</v>
      </c>
      <c r="C85" s="1">
        <v>133</v>
      </c>
      <c r="D85" s="1">
        <v>7.5673</v>
      </c>
      <c r="E85" s="1">
        <v>2</v>
      </c>
      <c r="F85" s="1">
        <v>2.5</v>
      </c>
      <c r="G85" s="1">
        <v>3.5</v>
      </c>
      <c r="H85" s="1">
        <v>-1.37316048260129</v>
      </c>
    </row>
    <row r="86" spans="1:8">
      <c r="A86" s="1">
        <v>225</v>
      </c>
      <c r="B86" s="1">
        <v>92</v>
      </c>
      <c r="C86" s="1">
        <v>133</v>
      </c>
      <c r="D86" s="1">
        <v>8.0153</v>
      </c>
      <c r="E86" s="1">
        <v>2</v>
      </c>
      <c r="F86" s="1">
        <v>2.5</v>
      </c>
      <c r="G86" s="1">
        <v>3.5</v>
      </c>
      <c r="H86" s="1">
        <v>-1.12198168538851</v>
      </c>
    </row>
    <row r="87" spans="1:8">
      <c r="A87" s="1">
        <v>247</v>
      </c>
      <c r="B87" s="1">
        <v>101</v>
      </c>
      <c r="C87" s="1">
        <v>146</v>
      </c>
      <c r="D87" s="1">
        <v>9.0253</v>
      </c>
      <c r="E87" s="1">
        <v>3</v>
      </c>
      <c r="F87" s="1">
        <v>-0.5</v>
      </c>
      <c r="G87" s="1">
        <v>3.5</v>
      </c>
      <c r="H87" s="1">
        <v>-1.78630341424943</v>
      </c>
    </row>
    <row r="88" spans="1:8">
      <c r="A88" s="1">
        <v>247</v>
      </c>
      <c r="B88" s="1">
        <v>101</v>
      </c>
      <c r="C88" s="1">
        <v>146</v>
      </c>
      <c r="D88" s="1">
        <v>8.7653</v>
      </c>
      <c r="E88" s="1">
        <v>1</v>
      </c>
      <c r="F88" s="1">
        <v>-3.5</v>
      </c>
      <c r="G88" s="1">
        <v>3.5</v>
      </c>
      <c r="H88" s="1">
        <v>-1.9882965595691</v>
      </c>
    </row>
    <row r="89" spans="1:8">
      <c r="A89" s="1">
        <v>251</v>
      </c>
      <c r="B89" s="1">
        <v>101</v>
      </c>
      <c r="C89" s="1">
        <v>150</v>
      </c>
      <c r="D89" s="1">
        <v>7.9643</v>
      </c>
      <c r="E89" s="1">
        <v>1</v>
      </c>
      <c r="F89" s="1">
        <v>-3.5</v>
      </c>
      <c r="G89" s="1">
        <v>3.5</v>
      </c>
      <c r="H89" s="1">
        <v>-2.6701976426954</v>
      </c>
    </row>
    <row r="90" spans="1:8">
      <c r="A90" s="1">
        <v>253</v>
      </c>
      <c r="B90" s="1">
        <v>102</v>
      </c>
      <c r="C90" s="1">
        <v>151</v>
      </c>
      <c r="D90" s="1">
        <v>8.4153</v>
      </c>
      <c r="E90" s="1">
        <v>1</v>
      </c>
      <c r="F90" s="1">
        <v>-4.5</v>
      </c>
      <c r="G90" s="1">
        <v>3.5</v>
      </c>
      <c r="H90" s="1">
        <v>-2.71001291375153</v>
      </c>
    </row>
    <row r="91" spans="1:8">
      <c r="A91" s="1">
        <v>255</v>
      </c>
      <c r="B91" s="1">
        <v>104</v>
      </c>
      <c r="C91" s="1">
        <v>151</v>
      </c>
      <c r="D91" s="1">
        <v>9.0553</v>
      </c>
      <c r="E91" s="1">
        <v>1</v>
      </c>
      <c r="F91" s="1">
        <v>-4.5</v>
      </c>
      <c r="G91" s="1">
        <v>3.5</v>
      </c>
      <c r="H91" s="1">
        <v>-2.39174526762647</v>
      </c>
    </row>
    <row r="92" spans="1:8">
      <c r="A92" s="1">
        <v>196</v>
      </c>
      <c r="B92" s="1">
        <v>83</v>
      </c>
      <c r="C92" s="1">
        <v>113</v>
      </c>
      <c r="D92" s="1">
        <v>5.2613</v>
      </c>
      <c r="E92" s="1">
        <v>0</v>
      </c>
      <c r="F92" s="1">
        <v>3</v>
      </c>
      <c r="G92" s="1">
        <v>3</v>
      </c>
      <c r="H92" s="1">
        <v>-1.96407049676021</v>
      </c>
    </row>
    <row r="93" spans="1:8">
      <c r="A93" s="1">
        <v>200</v>
      </c>
      <c r="B93" s="1">
        <v>85</v>
      </c>
      <c r="C93" s="1">
        <v>115</v>
      </c>
      <c r="D93" s="1">
        <v>6.5963</v>
      </c>
      <c r="E93" s="1">
        <v>0</v>
      </c>
      <c r="F93" s="1">
        <v>3</v>
      </c>
      <c r="G93" s="1">
        <v>3</v>
      </c>
      <c r="H93" s="1">
        <v>-1.85216198489425</v>
      </c>
    </row>
    <row r="94" spans="1:8">
      <c r="A94" s="1">
        <v>202</v>
      </c>
      <c r="B94" s="1">
        <v>85</v>
      </c>
      <c r="C94" s="1">
        <v>117</v>
      </c>
      <c r="D94" s="1">
        <v>6.3533</v>
      </c>
      <c r="E94" s="1">
        <v>0</v>
      </c>
      <c r="F94" s="1">
        <v>3</v>
      </c>
      <c r="G94" s="1">
        <v>3</v>
      </c>
      <c r="H94" s="1">
        <v>-2.1667312122083</v>
      </c>
    </row>
    <row r="95" spans="1:8">
      <c r="A95" s="1">
        <v>192</v>
      </c>
      <c r="B95" s="1">
        <v>85</v>
      </c>
      <c r="C95" s="1">
        <v>107</v>
      </c>
      <c r="D95" s="1">
        <v>7.6963</v>
      </c>
      <c r="E95" s="1">
        <v>0</v>
      </c>
      <c r="F95" s="1">
        <v>3</v>
      </c>
      <c r="G95" s="1">
        <v>3</v>
      </c>
      <c r="H95" s="1">
        <v>-1.78515937745972</v>
      </c>
    </row>
    <row r="96" spans="1:8">
      <c r="A96" s="1">
        <v>186</v>
      </c>
      <c r="B96" s="1">
        <v>79</v>
      </c>
      <c r="C96" s="1">
        <v>107</v>
      </c>
      <c r="D96" s="1">
        <v>4.9123</v>
      </c>
      <c r="E96" s="1">
        <v>1</v>
      </c>
      <c r="F96" s="1">
        <v>-3</v>
      </c>
      <c r="G96" s="1">
        <v>3</v>
      </c>
      <c r="H96" s="1">
        <v>-2.30012257679703</v>
      </c>
    </row>
    <row r="97" spans="1:8">
      <c r="A97" s="1">
        <v>224</v>
      </c>
      <c r="B97" s="1">
        <v>91</v>
      </c>
      <c r="C97" s="1">
        <v>133</v>
      </c>
      <c r="D97" s="1">
        <v>7.6933</v>
      </c>
      <c r="E97" s="1">
        <v>2</v>
      </c>
      <c r="F97" s="1">
        <v>-5</v>
      </c>
      <c r="G97" s="1">
        <v>3</v>
      </c>
      <c r="H97" s="1">
        <v>-1.56909435905565</v>
      </c>
    </row>
    <row r="98" spans="1:8">
      <c r="A98" s="1">
        <v>271</v>
      </c>
      <c r="B98" s="1">
        <v>110</v>
      </c>
      <c r="C98" s="1">
        <v>161</v>
      </c>
      <c r="D98" s="1">
        <v>10.9453</v>
      </c>
      <c r="E98" s="1">
        <v>2</v>
      </c>
      <c r="F98" s="1">
        <v>4.5</v>
      </c>
      <c r="G98" s="1">
        <v>2.5</v>
      </c>
      <c r="H98" s="1">
        <v>-2.31260352106166</v>
      </c>
    </row>
    <row r="99" spans="1:8">
      <c r="A99" s="1">
        <v>247</v>
      </c>
      <c r="B99" s="1">
        <v>98</v>
      </c>
      <c r="C99" s="1">
        <v>149</v>
      </c>
      <c r="D99" s="1">
        <v>6.4973</v>
      </c>
      <c r="E99" s="1">
        <v>2</v>
      </c>
      <c r="F99" s="1">
        <v>3.5</v>
      </c>
      <c r="G99" s="1">
        <v>2.5</v>
      </c>
      <c r="H99" s="1">
        <v>-1.72313094528747</v>
      </c>
    </row>
    <row r="100" spans="1:8">
      <c r="A100" s="1">
        <v>245</v>
      </c>
      <c r="B100" s="1">
        <v>96</v>
      </c>
      <c r="C100" s="1">
        <v>149</v>
      </c>
      <c r="D100" s="1">
        <v>5.6247</v>
      </c>
      <c r="E100" s="1">
        <v>2</v>
      </c>
      <c r="F100" s="1">
        <v>3.5</v>
      </c>
      <c r="G100" s="1">
        <v>2.5</v>
      </c>
      <c r="H100" s="1">
        <v>-1.96045350599633</v>
      </c>
    </row>
    <row r="101" spans="1:8">
      <c r="A101" s="1">
        <v>185</v>
      </c>
      <c r="B101" s="1">
        <v>79</v>
      </c>
      <c r="C101" s="1">
        <v>106</v>
      </c>
      <c r="D101" s="1">
        <v>5.1802</v>
      </c>
      <c r="E101" s="1">
        <v>0</v>
      </c>
      <c r="F101" s="1">
        <v>2.5</v>
      </c>
      <c r="G101" s="1">
        <v>2.5</v>
      </c>
      <c r="H101" s="1">
        <v>-0.932760841097405</v>
      </c>
    </row>
    <row r="102" spans="1:8">
      <c r="A102" s="1">
        <v>235</v>
      </c>
      <c r="B102" s="1">
        <v>94</v>
      </c>
      <c r="C102" s="1">
        <v>141</v>
      </c>
      <c r="D102" s="1">
        <v>5.9513</v>
      </c>
      <c r="E102" s="1">
        <v>0</v>
      </c>
      <c r="F102" s="1">
        <v>2.5</v>
      </c>
      <c r="G102" s="1">
        <v>2.5</v>
      </c>
      <c r="H102" s="1">
        <v>-1.17835791643258</v>
      </c>
    </row>
    <row r="103" spans="1:8">
      <c r="A103" s="1">
        <v>233</v>
      </c>
      <c r="B103" s="1">
        <v>92</v>
      </c>
      <c r="C103" s="1">
        <v>141</v>
      </c>
      <c r="D103" s="1">
        <v>4.9089</v>
      </c>
      <c r="E103" s="1">
        <v>0</v>
      </c>
      <c r="F103" s="1">
        <v>2.5</v>
      </c>
      <c r="G103" s="1">
        <v>2.5</v>
      </c>
      <c r="H103" s="1">
        <v>-0.832851822872061</v>
      </c>
    </row>
    <row r="104" spans="1:8">
      <c r="A104" s="1">
        <v>237</v>
      </c>
      <c r="B104" s="1">
        <v>96</v>
      </c>
      <c r="C104" s="1">
        <v>141</v>
      </c>
      <c r="D104" s="1">
        <v>6.7753</v>
      </c>
      <c r="E104" s="1">
        <v>0</v>
      </c>
      <c r="F104" s="1">
        <v>2.5</v>
      </c>
      <c r="G104" s="1">
        <v>2.5</v>
      </c>
      <c r="H104" s="1">
        <v>-1.3287703124222</v>
      </c>
    </row>
    <row r="105" spans="1:8">
      <c r="A105" s="1">
        <v>289</v>
      </c>
      <c r="B105" s="1">
        <v>114</v>
      </c>
      <c r="C105" s="1">
        <v>175</v>
      </c>
      <c r="D105" s="1">
        <v>9.9653</v>
      </c>
      <c r="E105" s="1">
        <v>0</v>
      </c>
      <c r="F105" s="1">
        <v>2.5</v>
      </c>
      <c r="G105" s="1">
        <v>2.5</v>
      </c>
      <c r="H105" s="1">
        <v>-2.09660447627979</v>
      </c>
    </row>
    <row r="106" spans="1:8">
      <c r="A106" s="1">
        <v>227</v>
      </c>
      <c r="B106" s="1">
        <v>92</v>
      </c>
      <c r="C106" s="1">
        <v>135</v>
      </c>
      <c r="D106" s="1">
        <v>7.2343</v>
      </c>
      <c r="E106" s="1">
        <v>2</v>
      </c>
      <c r="F106" s="1">
        <v>1.5</v>
      </c>
      <c r="G106" s="1">
        <v>2.5</v>
      </c>
      <c r="H106" s="1">
        <v>-1.47709896769353</v>
      </c>
    </row>
    <row r="107" spans="1:8">
      <c r="A107" s="1">
        <v>225</v>
      </c>
      <c r="B107" s="1">
        <v>90</v>
      </c>
      <c r="C107" s="1">
        <v>135</v>
      </c>
      <c r="D107" s="1">
        <v>6.9213</v>
      </c>
      <c r="E107" s="1">
        <v>2</v>
      </c>
      <c r="F107" s="1">
        <v>1.5</v>
      </c>
      <c r="G107" s="1">
        <v>2.5</v>
      </c>
      <c r="H107" s="1">
        <v>-1.98203417319977</v>
      </c>
    </row>
    <row r="108" spans="1:8">
      <c r="A108" s="1">
        <v>223</v>
      </c>
      <c r="B108" s="1">
        <v>88</v>
      </c>
      <c r="C108" s="1">
        <v>135</v>
      </c>
      <c r="D108" s="1">
        <v>5.9792</v>
      </c>
      <c r="E108" s="1">
        <v>2</v>
      </c>
      <c r="F108" s="1">
        <v>1.5</v>
      </c>
      <c r="G108" s="1">
        <v>2.5</v>
      </c>
      <c r="H108" s="1">
        <v>-1.95104098832164</v>
      </c>
    </row>
    <row r="109" spans="1:8">
      <c r="A109" s="1">
        <v>149</v>
      </c>
      <c r="B109" s="1">
        <v>65</v>
      </c>
      <c r="C109" s="1">
        <v>84</v>
      </c>
      <c r="D109" s="1">
        <v>4.0783</v>
      </c>
      <c r="E109" s="1">
        <v>2</v>
      </c>
      <c r="F109" s="1">
        <v>0.5</v>
      </c>
      <c r="G109" s="1">
        <v>2.5</v>
      </c>
      <c r="H109" s="1">
        <v>-1.27280758000637</v>
      </c>
    </row>
    <row r="110" spans="1:8">
      <c r="A110" s="1">
        <v>151</v>
      </c>
      <c r="B110" s="1">
        <v>65</v>
      </c>
      <c r="C110" s="1">
        <v>86</v>
      </c>
      <c r="D110" s="1">
        <v>3.4961</v>
      </c>
      <c r="E110" s="1">
        <v>2</v>
      </c>
      <c r="F110" s="1">
        <v>0.5</v>
      </c>
      <c r="G110" s="1">
        <v>2.5</v>
      </c>
      <c r="H110" s="1">
        <v>-1.05957950235911</v>
      </c>
    </row>
    <row r="111" spans="1:8">
      <c r="A111" s="1">
        <v>259</v>
      </c>
      <c r="B111" s="1">
        <v>106</v>
      </c>
      <c r="C111" s="1">
        <v>153</v>
      </c>
      <c r="D111" s="1">
        <v>9.7053</v>
      </c>
      <c r="E111" s="1">
        <v>2</v>
      </c>
      <c r="F111" s="1">
        <v>0.5</v>
      </c>
      <c r="G111" s="1">
        <v>2.5</v>
      </c>
      <c r="H111" s="1">
        <v>-2.33891596957808</v>
      </c>
    </row>
    <row r="112" spans="1:8">
      <c r="A112" s="1">
        <v>253</v>
      </c>
      <c r="B112" s="1">
        <v>100</v>
      </c>
      <c r="C112" s="1">
        <v>153</v>
      </c>
      <c r="D112" s="1">
        <v>7.0532</v>
      </c>
      <c r="E112" s="1">
        <v>2</v>
      </c>
      <c r="F112" s="1">
        <v>0.5</v>
      </c>
      <c r="G112" s="1">
        <v>2.5</v>
      </c>
      <c r="H112" s="1">
        <v>-2.26164887812925</v>
      </c>
    </row>
    <row r="113" spans="1:8">
      <c r="A113" s="1">
        <v>255</v>
      </c>
      <c r="B113" s="1">
        <v>102</v>
      </c>
      <c r="C113" s="1">
        <v>153</v>
      </c>
      <c r="D113" s="1">
        <v>8.2283</v>
      </c>
      <c r="E113" s="1">
        <v>2</v>
      </c>
      <c r="F113" s="1">
        <v>0.5</v>
      </c>
      <c r="G113" s="1">
        <v>2.5</v>
      </c>
      <c r="H113" s="1">
        <v>-2.57971406418163</v>
      </c>
    </row>
    <row r="114" spans="1:8">
      <c r="A114" s="1">
        <v>239</v>
      </c>
      <c r="B114" s="1">
        <v>95</v>
      </c>
      <c r="C114" s="1">
        <v>144</v>
      </c>
      <c r="D114" s="1">
        <v>5.9226</v>
      </c>
      <c r="E114" s="1">
        <v>1</v>
      </c>
      <c r="F114" s="1">
        <v>-2.5</v>
      </c>
      <c r="G114" s="1">
        <v>2.5</v>
      </c>
      <c r="H114" s="1">
        <v>-1.39144261436791</v>
      </c>
    </row>
    <row r="115" spans="1:8">
      <c r="A115" s="1">
        <v>241</v>
      </c>
      <c r="B115" s="1">
        <v>95</v>
      </c>
      <c r="C115" s="1">
        <v>146</v>
      </c>
      <c r="D115" s="1">
        <v>5.638</v>
      </c>
      <c r="E115" s="1">
        <v>1</v>
      </c>
      <c r="F115" s="1">
        <v>-2.5</v>
      </c>
      <c r="G115" s="1">
        <v>2.5</v>
      </c>
      <c r="H115" s="1">
        <v>-1.33153601273329</v>
      </c>
    </row>
    <row r="116" spans="1:8">
      <c r="A116" s="1">
        <v>235</v>
      </c>
      <c r="B116" s="1">
        <v>95</v>
      </c>
      <c r="C116" s="1">
        <v>140</v>
      </c>
      <c r="D116" s="1">
        <v>6.5853</v>
      </c>
      <c r="E116" s="1">
        <v>1</v>
      </c>
      <c r="F116" s="1">
        <v>-2.5</v>
      </c>
      <c r="G116" s="1">
        <v>2.5</v>
      </c>
      <c r="H116" s="1">
        <v>-1.17378580831744</v>
      </c>
    </row>
    <row r="117" spans="1:8">
      <c r="A117" s="1">
        <v>233</v>
      </c>
      <c r="B117" s="1">
        <v>95</v>
      </c>
      <c r="C117" s="1">
        <v>138</v>
      </c>
      <c r="D117" s="1">
        <v>7.0553</v>
      </c>
      <c r="E117" s="1">
        <v>1</v>
      </c>
      <c r="F117" s="1">
        <v>-2.5</v>
      </c>
      <c r="G117" s="1">
        <v>2.5</v>
      </c>
      <c r="H117" s="1">
        <v>-1.5546370536322</v>
      </c>
    </row>
    <row r="118" spans="1:8">
      <c r="A118" s="1">
        <v>237</v>
      </c>
      <c r="B118" s="1">
        <v>95</v>
      </c>
      <c r="C118" s="1">
        <v>142</v>
      </c>
      <c r="D118" s="1">
        <v>6.1953</v>
      </c>
      <c r="E118" s="1">
        <v>1</v>
      </c>
      <c r="F118" s="1">
        <v>-2.5</v>
      </c>
      <c r="G118" s="1">
        <v>2.5</v>
      </c>
      <c r="H118" s="1">
        <v>-1.39778799877122</v>
      </c>
    </row>
    <row r="119" spans="1:8">
      <c r="A119" s="1">
        <v>243</v>
      </c>
      <c r="B119" s="1">
        <v>95</v>
      </c>
      <c r="C119" s="1">
        <v>148</v>
      </c>
      <c r="D119" s="1">
        <v>5.4392</v>
      </c>
      <c r="E119" s="1">
        <v>1</v>
      </c>
      <c r="F119" s="1">
        <v>-2.5</v>
      </c>
      <c r="G119" s="1">
        <v>2.5</v>
      </c>
      <c r="H119" s="1">
        <v>-1.40149661536698</v>
      </c>
    </row>
    <row r="120" spans="1:8">
      <c r="A120" s="1">
        <v>243</v>
      </c>
      <c r="B120" s="1">
        <v>100</v>
      </c>
      <c r="C120" s="1">
        <v>143</v>
      </c>
      <c r="D120" s="1">
        <v>8.6953</v>
      </c>
      <c r="E120" s="1">
        <v>1</v>
      </c>
      <c r="F120" s="1">
        <v>-3.5</v>
      </c>
      <c r="G120" s="1">
        <v>2.5</v>
      </c>
      <c r="H120" s="1">
        <v>-1.37945797118218</v>
      </c>
    </row>
    <row r="121" spans="1:8">
      <c r="A121" s="1">
        <v>271</v>
      </c>
      <c r="B121" s="1">
        <v>110</v>
      </c>
      <c r="C121" s="1">
        <v>161</v>
      </c>
      <c r="D121" s="1">
        <v>10.8753</v>
      </c>
      <c r="E121" s="1">
        <v>5</v>
      </c>
      <c r="F121" s="1">
        <v>-6.5</v>
      </c>
      <c r="G121" s="1">
        <v>2.5</v>
      </c>
      <c r="H121" s="1">
        <v>-2.96594598008618</v>
      </c>
    </row>
    <row r="122" spans="1:8">
      <c r="A122" s="1">
        <v>186</v>
      </c>
      <c r="B122" s="1">
        <v>81</v>
      </c>
      <c r="C122" s="1">
        <v>105</v>
      </c>
      <c r="D122" s="1">
        <v>6.0163</v>
      </c>
      <c r="E122" s="1">
        <v>6</v>
      </c>
      <c r="F122" s="1">
        <v>7</v>
      </c>
      <c r="G122" s="1">
        <v>2</v>
      </c>
      <c r="H122" s="1">
        <v>-2.64942016595941</v>
      </c>
    </row>
    <row r="123" spans="1:8">
      <c r="A123" s="1">
        <v>242</v>
      </c>
      <c r="B123" s="1">
        <v>95</v>
      </c>
      <c r="C123" s="1">
        <v>147</v>
      </c>
      <c r="D123" s="1">
        <v>5.6373</v>
      </c>
      <c r="E123" s="1">
        <v>3</v>
      </c>
      <c r="F123" s="1">
        <v>-5</v>
      </c>
      <c r="G123" s="1">
        <v>2</v>
      </c>
      <c r="H123" s="1">
        <v>-2.73348954183121</v>
      </c>
    </row>
    <row r="124" spans="1:8">
      <c r="A124" s="1">
        <v>277</v>
      </c>
      <c r="B124" s="1">
        <v>110</v>
      </c>
      <c r="C124" s="1">
        <v>167</v>
      </c>
      <c r="D124" s="1">
        <v>10.8253</v>
      </c>
      <c r="E124" s="1">
        <v>4</v>
      </c>
      <c r="F124" s="1">
        <v>5.5</v>
      </c>
      <c r="G124" s="1">
        <v>1.5</v>
      </c>
      <c r="H124" s="1">
        <v>-2.16753613207274</v>
      </c>
    </row>
    <row r="125" spans="1:8">
      <c r="A125" s="1">
        <v>233</v>
      </c>
      <c r="B125" s="1">
        <v>94</v>
      </c>
      <c r="C125" s="1">
        <v>139</v>
      </c>
      <c r="D125" s="1">
        <v>6.4143</v>
      </c>
      <c r="E125" s="1">
        <v>2</v>
      </c>
      <c r="F125" s="1">
        <v>2.5</v>
      </c>
      <c r="G125" s="1">
        <v>1.5</v>
      </c>
      <c r="H125" s="1">
        <v>-1.39108359440399</v>
      </c>
    </row>
    <row r="126" spans="1:8">
      <c r="A126" s="1">
        <v>231</v>
      </c>
      <c r="B126" s="1">
        <v>90</v>
      </c>
      <c r="C126" s="1">
        <v>141</v>
      </c>
      <c r="D126" s="1">
        <v>4.2135</v>
      </c>
      <c r="E126" s="1">
        <v>2</v>
      </c>
      <c r="F126" s="1">
        <v>2.5</v>
      </c>
      <c r="G126" s="1">
        <v>1.5</v>
      </c>
      <c r="H126" s="1">
        <v>-1.01802657865642</v>
      </c>
    </row>
    <row r="127" spans="1:8">
      <c r="A127" s="1">
        <v>229</v>
      </c>
      <c r="B127" s="1">
        <v>92</v>
      </c>
      <c r="C127" s="1">
        <v>137</v>
      </c>
      <c r="D127" s="1">
        <v>6.4763</v>
      </c>
      <c r="E127" s="1">
        <v>0</v>
      </c>
      <c r="F127" s="1">
        <v>1.5</v>
      </c>
      <c r="G127" s="1">
        <v>1.5</v>
      </c>
      <c r="H127" s="1">
        <v>-1.06415047066562</v>
      </c>
    </row>
    <row r="128" spans="1:8">
      <c r="A128" s="1">
        <v>231</v>
      </c>
      <c r="B128" s="1">
        <v>94</v>
      </c>
      <c r="C128" s="1">
        <v>137</v>
      </c>
      <c r="D128" s="1">
        <v>6.8393</v>
      </c>
      <c r="E128" s="1">
        <v>0</v>
      </c>
      <c r="F128" s="1">
        <v>1.5</v>
      </c>
      <c r="G128" s="1">
        <v>1.5</v>
      </c>
      <c r="H128" s="1">
        <v>-1.12126037709679</v>
      </c>
    </row>
    <row r="129" spans="1:8">
      <c r="A129" s="1">
        <v>261</v>
      </c>
      <c r="B129" s="1">
        <v>104</v>
      </c>
      <c r="C129" s="1">
        <v>157</v>
      </c>
      <c r="D129" s="1">
        <v>8.6483</v>
      </c>
      <c r="E129" s="1">
        <v>0</v>
      </c>
      <c r="F129" s="1">
        <v>1.5</v>
      </c>
      <c r="G129" s="1">
        <v>1.5</v>
      </c>
      <c r="H129" s="1">
        <v>-1.62566375806185</v>
      </c>
    </row>
    <row r="130" spans="1:8">
      <c r="A130" s="1">
        <v>265</v>
      </c>
      <c r="B130" s="1">
        <v>108</v>
      </c>
      <c r="C130" s="1">
        <v>157</v>
      </c>
      <c r="D130" s="1">
        <v>10.4703</v>
      </c>
      <c r="E130" s="1">
        <v>0</v>
      </c>
      <c r="F130" s="1">
        <v>1.5</v>
      </c>
      <c r="G130" s="1">
        <v>1.5</v>
      </c>
      <c r="H130" s="1">
        <v>-1.99057805686807</v>
      </c>
    </row>
    <row r="131" spans="1:8">
      <c r="A131" s="1">
        <v>233</v>
      </c>
      <c r="B131" s="1">
        <v>96</v>
      </c>
      <c r="C131" s="1">
        <v>137</v>
      </c>
      <c r="D131" s="1">
        <v>7.4653</v>
      </c>
      <c r="E131" s="1">
        <v>0</v>
      </c>
      <c r="F131" s="1">
        <v>1.5</v>
      </c>
      <c r="G131" s="1">
        <v>1.5</v>
      </c>
      <c r="H131" s="1">
        <v>-1.34391314629843</v>
      </c>
    </row>
    <row r="132" spans="1:8">
      <c r="A132" s="1">
        <v>267</v>
      </c>
      <c r="B132" s="1">
        <v>110</v>
      </c>
      <c r="C132" s="1">
        <v>157</v>
      </c>
      <c r="D132" s="1">
        <v>11.7753</v>
      </c>
      <c r="E132" s="1">
        <v>0</v>
      </c>
      <c r="F132" s="1">
        <v>1.5</v>
      </c>
      <c r="G132" s="1">
        <v>1.5</v>
      </c>
      <c r="H132" s="1">
        <v>-2.09835324262006</v>
      </c>
    </row>
    <row r="133" spans="1:8">
      <c r="A133" s="1">
        <v>277</v>
      </c>
      <c r="B133" s="1">
        <v>112</v>
      </c>
      <c r="C133" s="1">
        <v>165</v>
      </c>
      <c r="D133" s="1">
        <v>11.4153</v>
      </c>
      <c r="E133" s="1">
        <v>0</v>
      </c>
      <c r="F133" s="1">
        <v>1.5</v>
      </c>
      <c r="G133" s="1">
        <v>1.5</v>
      </c>
      <c r="H133" s="1">
        <v>-2.82842235215507</v>
      </c>
    </row>
    <row r="134" spans="1:8">
      <c r="A134" s="1">
        <v>227</v>
      </c>
      <c r="B134" s="1">
        <v>90</v>
      </c>
      <c r="C134" s="1">
        <v>137</v>
      </c>
      <c r="D134" s="1">
        <v>6.1468</v>
      </c>
      <c r="E134" s="1">
        <v>2</v>
      </c>
      <c r="F134" s="1">
        <v>0.5</v>
      </c>
      <c r="G134" s="1">
        <v>1.5</v>
      </c>
      <c r="H134" s="1">
        <v>-2.12648900671082</v>
      </c>
    </row>
    <row r="135" spans="1:8">
      <c r="A135" s="1">
        <v>247</v>
      </c>
      <c r="B135" s="1">
        <v>100</v>
      </c>
      <c r="C135" s="1">
        <v>147</v>
      </c>
      <c r="D135" s="1">
        <v>8.2553</v>
      </c>
      <c r="E135" s="1">
        <v>4</v>
      </c>
      <c r="F135" s="1">
        <v>3.5</v>
      </c>
      <c r="G135" s="1">
        <v>0.5</v>
      </c>
      <c r="H135" s="1">
        <v>-1.55576787438903</v>
      </c>
    </row>
    <row r="136" spans="1:8">
      <c r="A136" s="1">
        <v>231</v>
      </c>
      <c r="B136" s="1">
        <v>92</v>
      </c>
      <c r="C136" s="1">
        <v>139</v>
      </c>
      <c r="D136" s="1">
        <v>5.5765</v>
      </c>
      <c r="E136" s="1">
        <v>2</v>
      </c>
      <c r="F136" s="1">
        <v>2.5</v>
      </c>
      <c r="G136" s="1">
        <v>0.5</v>
      </c>
      <c r="H136" s="1">
        <v>-1.96110142561926</v>
      </c>
    </row>
    <row r="137" spans="1:8">
      <c r="A137" s="1">
        <v>229</v>
      </c>
      <c r="B137" s="1">
        <v>90</v>
      </c>
      <c r="C137" s="1">
        <v>139</v>
      </c>
      <c r="D137" s="1">
        <v>5.1678</v>
      </c>
      <c r="E137" s="1">
        <v>2</v>
      </c>
      <c r="F137" s="1">
        <v>2.5</v>
      </c>
      <c r="G137" s="1">
        <v>0.5</v>
      </c>
      <c r="H137" s="1">
        <v>-1.99751150910914</v>
      </c>
    </row>
    <row r="138" spans="1:8">
      <c r="A138" s="1">
        <v>241</v>
      </c>
      <c r="B138" s="1">
        <v>94</v>
      </c>
      <c r="C138" s="1">
        <v>147</v>
      </c>
      <c r="D138" s="1">
        <v>5.1403</v>
      </c>
      <c r="E138" s="1">
        <v>2</v>
      </c>
      <c r="F138" s="1">
        <v>2.5</v>
      </c>
      <c r="G138" s="1">
        <v>0.5</v>
      </c>
      <c r="H138" s="1">
        <v>-1.72413736563013</v>
      </c>
    </row>
    <row r="139" spans="1:8">
      <c r="A139" s="1">
        <v>243</v>
      </c>
      <c r="B139" s="1">
        <v>96</v>
      </c>
      <c r="C139" s="1">
        <v>147</v>
      </c>
      <c r="D139" s="1">
        <v>6.169</v>
      </c>
      <c r="E139" s="1">
        <v>2</v>
      </c>
      <c r="F139" s="1">
        <v>2.5</v>
      </c>
      <c r="G139" s="1">
        <v>0.5</v>
      </c>
      <c r="H139" s="1">
        <v>-2.39011866756144</v>
      </c>
    </row>
    <row r="140" spans="1:8">
      <c r="A140" s="1">
        <v>261</v>
      </c>
      <c r="B140" s="1">
        <v>106</v>
      </c>
      <c r="C140" s="1">
        <v>155</v>
      </c>
      <c r="D140" s="1">
        <v>9.7143</v>
      </c>
      <c r="E140" s="1">
        <v>2</v>
      </c>
      <c r="F140" s="1">
        <v>1.5</v>
      </c>
      <c r="G140" s="1">
        <v>0.5</v>
      </c>
      <c r="H140" s="1">
        <v>-2.29294014073761</v>
      </c>
    </row>
    <row r="141" spans="1:8">
      <c r="A141" s="1">
        <v>151</v>
      </c>
      <c r="B141" s="1">
        <v>67</v>
      </c>
      <c r="C141" s="1">
        <v>84</v>
      </c>
      <c r="D141" s="1">
        <v>4.7363</v>
      </c>
      <c r="E141" s="1">
        <v>0</v>
      </c>
      <c r="F141" s="1">
        <v>0.5</v>
      </c>
      <c r="G141" s="1">
        <v>0.5</v>
      </c>
      <c r="H141" s="1">
        <v>-1.18739863287084</v>
      </c>
    </row>
    <row r="142" spans="1:8">
      <c r="A142" s="1">
        <v>153</v>
      </c>
      <c r="B142" s="1">
        <v>69</v>
      </c>
      <c r="C142" s="1">
        <v>84</v>
      </c>
      <c r="D142" s="1">
        <v>5.2433</v>
      </c>
      <c r="E142" s="1">
        <v>0</v>
      </c>
      <c r="F142" s="1">
        <v>0.5</v>
      </c>
      <c r="G142" s="1">
        <v>0.5</v>
      </c>
      <c r="H142" s="1">
        <v>-1.27821834244983</v>
      </c>
    </row>
    <row r="143" spans="1:8">
      <c r="A143" s="1">
        <v>155</v>
      </c>
      <c r="B143" s="1">
        <v>71</v>
      </c>
      <c r="C143" s="1">
        <v>84</v>
      </c>
      <c r="D143" s="1">
        <v>5.7303</v>
      </c>
      <c r="E143" s="1">
        <v>0</v>
      </c>
      <c r="F143" s="1">
        <v>0.5</v>
      </c>
      <c r="G143" s="1">
        <v>0.5</v>
      </c>
      <c r="H143" s="1">
        <v>-1.26222397345723</v>
      </c>
    </row>
    <row r="144" spans="1:8">
      <c r="A144" s="1">
        <v>153</v>
      </c>
      <c r="B144" s="1">
        <v>67</v>
      </c>
      <c r="C144" s="1">
        <v>86</v>
      </c>
      <c r="D144" s="1">
        <v>4.1213</v>
      </c>
      <c r="E144" s="1">
        <v>0</v>
      </c>
      <c r="F144" s="1">
        <v>0.5</v>
      </c>
      <c r="G144" s="1">
        <v>0.5</v>
      </c>
      <c r="H144" s="1">
        <v>-1.32947339150469</v>
      </c>
    </row>
    <row r="145" spans="1:8">
      <c r="A145" s="1">
        <v>159</v>
      </c>
      <c r="B145" s="1">
        <v>73</v>
      </c>
      <c r="C145" s="1">
        <v>86</v>
      </c>
      <c r="D145" s="1">
        <v>5.6603</v>
      </c>
      <c r="E145" s="1">
        <v>0</v>
      </c>
      <c r="F145" s="1">
        <v>0.5</v>
      </c>
      <c r="G145" s="1">
        <v>0.5</v>
      </c>
      <c r="H145" s="1">
        <v>-1.30732070918672</v>
      </c>
    </row>
    <row r="146" spans="1:8">
      <c r="A146" s="1">
        <v>163</v>
      </c>
      <c r="B146" s="1">
        <v>75</v>
      </c>
      <c r="C146" s="1">
        <v>88</v>
      </c>
      <c r="D146" s="1">
        <v>6.0123</v>
      </c>
      <c r="E146" s="1">
        <v>0</v>
      </c>
      <c r="F146" s="1">
        <v>0.5</v>
      </c>
      <c r="G146" s="1">
        <v>0.5</v>
      </c>
      <c r="H146" s="1">
        <v>-1.48998778637441</v>
      </c>
    </row>
    <row r="147" spans="1:8">
      <c r="A147" s="1">
        <v>165</v>
      </c>
      <c r="B147" s="1">
        <v>75</v>
      </c>
      <c r="C147" s="1">
        <v>90</v>
      </c>
      <c r="D147" s="1">
        <v>5.6943</v>
      </c>
      <c r="E147" s="1">
        <v>0</v>
      </c>
      <c r="F147" s="1">
        <v>0.5</v>
      </c>
      <c r="G147" s="1">
        <v>0.5</v>
      </c>
      <c r="H147" s="1">
        <v>-1.37876616011231</v>
      </c>
    </row>
    <row r="148" spans="1:8">
      <c r="A148" s="1">
        <v>167</v>
      </c>
      <c r="B148" s="1">
        <v>77</v>
      </c>
      <c r="C148" s="1">
        <v>90</v>
      </c>
      <c r="D148" s="1">
        <v>6.5053</v>
      </c>
      <c r="E148" s="1">
        <v>0</v>
      </c>
      <c r="F148" s="1">
        <v>0.5</v>
      </c>
      <c r="G148" s="1">
        <v>0.5</v>
      </c>
      <c r="H148" s="1">
        <v>-1.34001678304199</v>
      </c>
    </row>
    <row r="149" spans="1:8">
      <c r="A149" s="1">
        <v>167</v>
      </c>
      <c r="B149" s="1">
        <v>75</v>
      </c>
      <c r="C149" s="1">
        <v>92</v>
      </c>
      <c r="D149" s="1">
        <v>5.4053</v>
      </c>
      <c r="E149" s="1">
        <v>0</v>
      </c>
      <c r="F149" s="1">
        <v>0.5</v>
      </c>
      <c r="G149" s="1">
        <v>0.5</v>
      </c>
      <c r="H149" s="1">
        <v>-1.60355014366626</v>
      </c>
    </row>
    <row r="150" spans="1:8">
      <c r="A150" s="1">
        <v>169</v>
      </c>
      <c r="B150" s="1">
        <v>77</v>
      </c>
      <c r="C150" s="1">
        <v>92</v>
      </c>
      <c r="D150" s="1">
        <v>6.1413</v>
      </c>
      <c r="E150" s="1">
        <v>0</v>
      </c>
      <c r="F150" s="1">
        <v>0.5</v>
      </c>
      <c r="G150" s="1">
        <v>0.5</v>
      </c>
      <c r="H150" s="1">
        <v>-0.945667567177456</v>
      </c>
    </row>
    <row r="151" spans="1:8">
      <c r="A151" s="1">
        <v>171</v>
      </c>
      <c r="B151" s="1">
        <v>77</v>
      </c>
      <c r="C151" s="1">
        <v>94</v>
      </c>
      <c r="D151" s="1">
        <v>5.8653</v>
      </c>
      <c r="E151" s="1">
        <v>0</v>
      </c>
      <c r="F151" s="1">
        <v>0.5</v>
      </c>
      <c r="G151" s="1">
        <v>0.5</v>
      </c>
      <c r="H151" s="1">
        <v>-1.35751268266403</v>
      </c>
    </row>
    <row r="152" spans="1:8">
      <c r="A152" s="1">
        <v>173</v>
      </c>
      <c r="B152" s="1">
        <v>79</v>
      </c>
      <c r="C152" s="1">
        <v>94</v>
      </c>
      <c r="D152" s="1">
        <v>6.8373</v>
      </c>
      <c r="E152" s="1">
        <v>0</v>
      </c>
      <c r="F152" s="1">
        <v>0.5</v>
      </c>
      <c r="G152" s="1">
        <v>0.5</v>
      </c>
      <c r="H152" s="1">
        <v>-1.43539600051925</v>
      </c>
    </row>
    <row r="153" spans="1:8">
      <c r="A153" s="1">
        <v>175</v>
      </c>
      <c r="B153" s="1">
        <v>79</v>
      </c>
      <c r="C153" s="1">
        <v>96</v>
      </c>
      <c r="D153" s="1">
        <v>6.5853</v>
      </c>
      <c r="E153" s="1">
        <v>0</v>
      </c>
      <c r="F153" s="1">
        <v>0.5</v>
      </c>
      <c r="G153" s="1">
        <v>0.5</v>
      </c>
      <c r="H153" s="1">
        <v>-1.43901781976504</v>
      </c>
    </row>
    <row r="154" spans="1:8">
      <c r="A154" s="1">
        <v>177</v>
      </c>
      <c r="B154" s="1">
        <v>81</v>
      </c>
      <c r="C154" s="1">
        <v>96</v>
      </c>
      <c r="D154" s="1">
        <v>7.0663</v>
      </c>
      <c r="E154" s="1">
        <v>0</v>
      </c>
      <c r="F154" s="1">
        <v>0.5</v>
      </c>
      <c r="G154" s="1">
        <v>0.5</v>
      </c>
      <c r="H154" s="1">
        <v>-1.36491515079638</v>
      </c>
    </row>
    <row r="155" spans="1:8">
      <c r="A155" s="1">
        <v>179</v>
      </c>
      <c r="B155" s="1">
        <v>81</v>
      </c>
      <c r="C155" s="1">
        <v>98</v>
      </c>
      <c r="D155" s="1">
        <v>6.7053</v>
      </c>
      <c r="E155" s="1">
        <v>0</v>
      </c>
      <c r="F155" s="1">
        <v>0.5</v>
      </c>
      <c r="G155" s="1">
        <v>0.5</v>
      </c>
      <c r="H155" s="1">
        <v>-1.3902370772106</v>
      </c>
    </row>
    <row r="156" spans="1:8">
      <c r="A156" s="1">
        <v>187</v>
      </c>
      <c r="B156" s="1">
        <v>83</v>
      </c>
      <c r="C156" s="1">
        <v>104</v>
      </c>
      <c r="D156" s="1">
        <v>7.8873</v>
      </c>
      <c r="E156" s="1">
        <v>0</v>
      </c>
      <c r="F156" s="1">
        <v>0.5</v>
      </c>
      <c r="G156" s="1">
        <v>0.5</v>
      </c>
      <c r="H156" s="1">
        <v>-1.58396050546879</v>
      </c>
    </row>
    <row r="157" spans="1:8">
      <c r="A157" s="1">
        <v>191</v>
      </c>
      <c r="B157" s="1">
        <v>85</v>
      </c>
      <c r="C157" s="1">
        <v>106</v>
      </c>
      <c r="D157" s="1">
        <v>7.7143</v>
      </c>
      <c r="E157" s="1">
        <v>0</v>
      </c>
      <c r="F157" s="1">
        <v>0.5</v>
      </c>
      <c r="G157" s="1">
        <v>0.5</v>
      </c>
      <c r="H157" s="1">
        <v>-1.0881675965495</v>
      </c>
    </row>
    <row r="158" spans="1:8">
      <c r="A158" s="1">
        <v>191</v>
      </c>
      <c r="B158" s="1">
        <v>83</v>
      </c>
      <c r="C158" s="1">
        <v>108</v>
      </c>
      <c r="D158" s="1">
        <v>7.0233</v>
      </c>
      <c r="E158" s="1">
        <v>0</v>
      </c>
      <c r="F158" s="1">
        <v>0.5</v>
      </c>
      <c r="G158" s="1">
        <v>0.5</v>
      </c>
      <c r="H158" s="1">
        <v>-1.48567625853753</v>
      </c>
    </row>
    <row r="159" spans="1:8">
      <c r="A159" s="1">
        <v>193</v>
      </c>
      <c r="B159" s="1">
        <v>85</v>
      </c>
      <c r="C159" s="1">
        <v>108</v>
      </c>
      <c r="D159" s="1">
        <v>7.3893</v>
      </c>
      <c r="E159" s="1">
        <v>0</v>
      </c>
      <c r="F159" s="1">
        <v>0.5</v>
      </c>
      <c r="G159" s="1">
        <v>0.5</v>
      </c>
      <c r="H159" s="1">
        <v>-1.22528195669804</v>
      </c>
    </row>
    <row r="160" spans="1:8">
      <c r="A160" s="1">
        <v>193</v>
      </c>
      <c r="B160" s="1">
        <v>83</v>
      </c>
      <c r="C160" s="1">
        <v>110</v>
      </c>
      <c r="D160" s="1">
        <v>6.6113</v>
      </c>
      <c r="E160" s="1">
        <v>0</v>
      </c>
      <c r="F160" s="1">
        <v>0.5</v>
      </c>
      <c r="G160" s="1">
        <v>0.5</v>
      </c>
      <c r="H160" s="1">
        <v>-1.35738362323952</v>
      </c>
    </row>
    <row r="161" spans="1:8">
      <c r="A161" s="1">
        <v>195</v>
      </c>
      <c r="B161" s="1">
        <v>85</v>
      </c>
      <c r="C161" s="1">
        <v>110</v>
      </c>
      <c r="D161" s="1">
        <v>7.1023</v>
      </c>
      <c r="E161" s="1">
        <v>0</v>
      </c>
      <c r="F161" s="1">
        <v>0.5</v>
      </c>
      <c r="G161" s="1">
        <v>0.5</v>
      </c>
      <c r="H161" s="1">
        <v>-1.25096047125411</v>
      </c>
    </row>
    <row r="162" spans="1:8">
      <c r="A162" s="1">
        <v>195</v>
      </c>
      <c r="B162" s="1">
        <v>83</v>
      </c>
      <c r="C162" s="1">
        <v>112</v>
      </c>
      <c r="D162" s="1">
        <v>6.2323</v>
      </c>
      <c r="E162" s="1">
        <v>0</v>
      </c>
      <c r="F162" s="1">
        <v>0.5</v>
      </c>
      <c r="G162" s="1">
        <v>0.5</v>
      </c>
      <c r="H162" s="1">
        <v>-1.68439398467041</v>
      </c>
    </row>
    <row r="163" spans="1:8">
      <c r="A163" s="1">
        <v>197</v>
      </c>
      <c r="B163" s="1">
        <v>85</v>
      </c>
      <c r="C163" s="1">
        <v>112</v>
      </c>
      <c r="D163" s="1">
        <v>6.8443</v>
      </c>
      <c r="E163" s="1">
        <v>0</v>
      </c>
      <c r="F163" s="1">
        <v>0.5</v>
      </c>
      <c r="G163" s="1">
        <v>0.5</v>
      </c>
      <c r="H163" s="1">
        <v>-1.17160495015984</v>
      </c>
    </row>
    <row r="164" spans="1:8">
      <c r="A164" s="1">
        <v>199</v>
      </c>
      <c r="B164" s="1">
        <v>87</v>
      </c>
      <c r="C164" s="1">
        <v>112</v>
      </c>
      <c r="D164" s="1">
        <v>7.8163</v>
      </c>
      <c r="E164" s="1">
        <v>0</v>
      </c>
      <c r="F164" s="1">
        <v>0.5</v>
      </c>
      <c r="G164" s="1">
        <v>0.5</v>
      </c>
      <c r="H164" s="1">
        <v>-1.27026447016891</v>
      </c>
    </row>
    <row r="165" spans="1:8">
      <c r="A165" s="1">
        <v>201</v>
      </c>
      <c r="B165" s="1">
        <v>87</v>
      </c>
      <c r="C165" s="1">
        <v>114</v>
      </c>
      <c r="D165" s="1">
        <v>7.6013</v>
      </c>
      <c r="E165" s="1">
        <v>0</v>
      </c>
      <c r="F165" s="1">
        <v>0.5</v>
      </c>
      <c r="G165" s="1">
        <v>0.5</v>
      </c>
      <c r="H165" s="1">
        <v>-1.04129662918328</v>
      </c>
    </row>
    <row r="166" spans="1:8">
      <c r="A166" s="1">
        <v>203</v>
      </c>
      <c r="B166" s="1">
        <v>87</v>
      </c>
      <c r="C166" s="1">
        <v>116</v>
      </c>
      <c r="D166" s="1">
        <v>7.3913</v>
      </c>
      <c r="E166" s="1">
        <v>0</v>
      </c>
      <c r="F166" s="1">
        <v>0.5</v>
      </c>
      <c r="G166" s="1">
        <v>0.5</v>
      </c>
      <c r="H166" s="1">
        <v>-1.46013149485785</v>
      </c>
    </row>
    <row r="167" spans="1:8">
      <c r="A167" s="1">
        <v>247</v>
      </c>
      <c r="B167" s="1">
        <v>100</v>
      </c>
      <c r="C167" s="1">
        <v>147</v>
      </c>
      <c r="D167" s="1">
        <v>8.3053</v>
      </c>
      <c r="E167" s="1">
        <v>0</v>
      </c>
      <c r="F167" s="1">
        <v>0.5</v>
      </c>
      <c r="G167" s="1">
        <v>0.5</v>
      </c>
      <c r="H167" s="1">
        <v>-1.64287872069113</v>
      </c>
    </row>
    <row r="168" spans="1:8">
      <c r="A168" s="1">
        <v>251</v>
      </c>
      <c r="B168" s="1">
        <v>102</v>
      </c>
      <c r="C168" s="1">
        <v>149</v>
      </c>
      <c r="D168" s="1">
        <v>8.8153</v>
      </c>
      <c r="E168" s="1">
        <v>0</v>
      </c>
      <c r="F168" s="1">
        <v>0.5</v>
      </c>
      <c r="G168" s="1">
        <v>0.5</v>
      </c>
      <c r="H168" s="1">
        <v>-1.84814500284616</v>
      </c>
    </row>
    <row r="169" spans="1:8">
      <c r="A169" s="1">
        <v>239</v>
      </c>
      <c r="B169" s="1">
        <v>94</v>
      </c>
      <c r="C169" s="1">
        <v>145</v>
      </c>
      <c r="D169" s="1">
        <v>5.2447</v>
      </c>
      <c r="E169" s="1">
        <v>0</v>
      </c>
      <c r="F169" s="1">
        <v>0.5</v>
      </c>
      <c r="G169" s="1">
        <v>0.5</v>
      </c>
      <c r="H169" s="1">
        <v>-1.2854042367035</v>
      </c>
    </row>
    <row r="170" spans="1:8">
      <c r="A170" s="1">
        <v>245</v>
      </c>
      <c r="B170" s="1">
        <v>98</v>
      </c>
      <c r="C170" s="1">
        <v>147</v>
      </c>
      <c r="D170" s="1">
        <v>7.2587</v>
      </c>
      <c r="E170" s="1">
        <v>0</v>
      </c>
      <c r="F170" s="1">
        <v>0.5</v>
      </c>
      <c r="G170" s="1">
        <v>0.5</v>
      </c>
      <c r="H170" s="1">
        <v>-1.69126580369689</v>
      </c>
    </row>
    <row r="171" spans="1:8">
      <c r="A171" s="1">
        <v>187</v>
      </c>
      <c r="B171" s="1">
        <v>83</v>
      </c>
      <c r="C171" s="1">
        <v>104</v>
      </c>
      <c r="D171" s="1">
        <v>7.7793</v>
      </c>
      <c r="E171" s="1">
        <v>5</v>
      </c>
      <c r="F171" s="1">
        <v>-4.5</v>
      </c>
      <c r="G171" s="1">
        <v>0.5</v>
      </c>
      <c r="H171" s="1">
        <v>-1.81299099785191</v>
      </c>
    </row>
    <row r="172" spans="1:8">
      <c r="A172" s="1">
        <v>189</v>
      </c>
      <c r="B172" s="1">
        <v>83</v>
      </c>
      <c r="C172" s="1">
        <v>106</v>
      </c>
      <c r="D172" s="1">
        <v>7.2683</v>
      </c>
      <c r="E172" s="1">
        <v>5</v>
      </c>
      <c r="F172" s="1">
        <v>-4.5</v>
      </c>
      <c r="G172" s="1">
        <v>0.5</v>
      </c>
      <c r="H172" s="1">
        <v>-1.45459113835927</v>
      </c>
    </row>
    <row r="173" spans="1:8">
      <c r="A173" s="1">
        <v>209</v>
      </c>
      <c r="B173" s="1">
        <v>83</v>
      </c>
      <c r="C173" s="1">
        <v>126</v>
      </c>
      <c r="D173" s="1">
        <v>3.1375</v>
      </c>
      <c r="E173" s="1">
        <v>5</v>
      </c>
      <c r="F173" s="1">
        <v>-4.5</v>
      </c>
      <c r="G173" s="1">
        <v>0.5</v>
      </c>
      <c r="H173" s="1">
        <v>-2.51689545719516</v>
      </c>
    </row>
    <row r="174" spans="1:8">
      <c r="A174" s="1">
        <v>211</v>
      </c>
      <c r="B174" s="1">
        <v>83</v>
      </c>
      <c r="C174" s="1">
        <v>128</v>
      </c>
      <c r="D174" s="1">
        <v>6.7503</v>
      </c>
      <c r="E174" s="1">
        <v>5</v>
      </c>
      <c r="F174" s="1">
        <v>-4.5</v>
      </c>
      <c r="G174" s="1">
        <v>0.5</v>
      </c>
      <c r="H174" s="1">
        <v>-2.31848028624817</v>
      </c>
    </row>
    <row r="175" spans="1:8">
      <c r="A175" s="1">
        <v>213</v>
      </c>
      <c r="B175" s="1">
        <v>83</v>
      </c>
      <c r="C175" s="1">
        <v>130</v>
      </c>
      <c r="D175" s="1">
        <v>5.9883</v>
      </c>
      <c r="E175" s="1">
        <v>5</v>
      </c>
      <c r="F175" s="1">
        <v>-4.5</v>
      </c>
      <c r="G175" s="1">
        <v>0.5</v>
      </c>
      <c r="H175" s="1">
        <v>-2.15323586183993</v>
      </c>
    </row>
    <row r="176" spans="1:8">
      <c r="A176" s="1">
        <v>228</v>
      </c>
      <c r="B176" s="1">
        <v>91</v>
      </c>
      <c r="C176" s="1">
        <v>137</v>
      </c>
      <c r="D176" s="1">
        <v>6.2653</v>
      </c>
      <c r="E176" s="1">
        <v>3</v>
      </c>
      <c r="F176" s="1">
        <v>3</v>
      </c>
      <c r="G176" s="1">
        <v>0</v>
      </c>
      <c r="H176" s="1">
        <v>-2.37632927404416</v>
      </c>
    </row>
    <row r="177" spans="1:8">
      <c r="A177" s="1">
        <v>148</v>
      </c>
      <c r="B177" s="1">
        <v>64</v>
      </c>
      <c r="C177" s="1">
        <v>84</v>
      </c>
      <c r="D177" s="1">
        <v>3.2715</v>
      </c>
      <c r="E177" s="1">
        <v>0</v>
      </c>
      <c r="F177" s="1">
        <v>0</v>
      </c>
      <c r="G177" s="1">
        <v>0</v>
      </c>
      <c r="H177" s="1">
        <v>-0.666184347582866</v>
      </c>
    </row>
    <row r="178" spans="1:8">
      <c r="A178" s="1">
        <v>150</v>
      </c>
      <c r="B178" s="1">
        <v>64</v>
      </c>
      <c r="C178" s="1">
        <v>86</v>
      </c>
      <c r="D178" s="1">
        <v>2.8073</v>
      </c>
      <c r="E178" s="1">
        <v>0</v>
      </c>
      <c r="F178" s="1">
        <v>0</v>
      </c>
      <c r="G178" s="1">
        <v>0</v>
      </c>
      <c r="H178" s="1">
        <v>-0.584173408252037</v>
      </c>
    </row>
    <row r="179" spans="1:8">
      <c r="A179" s="1">
        <v>150</v>
      </c>
      <c r="B179" s="1">
        <v>66</v>
      </c>
      <c r="C179" s="1">
        <v>84</v>
      </c>
      <c r="D179" s="1">
        <v>4.3513</v>
      </c>
      <c r="E179" s="1">
        <v>0</v>
      </c>
      <c r="F179" s="1">
        <v>0</v>
      </c>
      <c r="G179" s="1">
        <v>0</v>
      </c>
      <c r="H179" s="1">
        <v>-0.903162616992426</v>
      </c>
    </row>
    <row r="180" spans="1:8">
      <c r="A180" s="1">
        <v>152</v>
      </c>
      <c r="B180" s="1">
        <v>66</v>
      </c>
      <c r="C180" s="1">
        <v>86</v>
      </c>
      <c r="D180" s="1">
        <v>3.7266</v>
      </c>
      <c r="E180" s="1">
        <v>0</v>
      </c>
      <c r="F180" s="1">
        <v>0</v>
      </c>
      <c r="G180" s="1">
        <v>0</v>
      </c>
      <c r="H180" s="1">
        <v>-0.66850414571827</v>
      </c>
    </row>
    <row r="181" spans="1:8">
      <c r="A181" s="1">
        <v>154</v>
      </c>
      <c r="B181" s="1">
        <v>66</v>
      </c>
      <c r="C181" s="1">
        <v>88</v>
      </c>
      <c r="D181" s="1">
        <v>2.9453</v>
      </c>
      <c r="E181" s="1">
        <v>0</v>
      </c>
      <c r="F181" s="1">
        <v>0</v>
      </c>
      <c r="G181" s="1">
        <v>0</v>
      </c>
      <c r="H181" s="1">
        <v>-0.807598066009305</v>
      </c>
    </row>
    <row r="182" spans="1:8">
      <c r="A182" s="1">
        <v>152</v>
      </c>
      <c r="B182" s="1">
        <v>68</v>
      </c>
      <c r="C182" s="1">
        <v>84</v>
      </c>
      <c r="D182" s="1">
        <v>4.9353</v>
      </c>
      <c r="E182" s="1">
        <v>0</v>
      </c>
      <c r="F182" s="1">
        <v>0</v>
      </c>
      <c r="G182" s="1">
        <v>0</v>
      </c>
      <c r="H182" s="1">
        <v>-0.93969979316119</v>
      </c>
    </row>
    <row r="183" spans="1:8">
      <c r="A183" s="1">
        <v>154</v>
      </c>
      <c r="B183" s="1">
        <v>68</v>
      </c>
      <c r="C183" s="1">
        <v>86</v>
      </c>
      <c r="D183" s="1">
        <v>4.2803</v>
      </c>
      <c r="E183" s="1">
        <v>0</v>
      </c>
      <c r="F183" s="1">
        <v>0</v>
      </c>
      <c r="G183" s="1">
        <v>0</v>
      </c>
      <c r="H183" s="1">
        <v>-0.952781727963984</v>
      </c>
    </row>
    <row r="184" spans="1:8">
      <c r="A184" s="1">
        <v>156</v>
      </c>
      <c r="B184" s="1">
        <v>68</v>
      </c>
      <c r="C184" s="1">
        <v>88</v>
      </c>
      <c r="D184" s="1">
        <v>3.4813</v>
      </c>
      <c r="E184" s="1">
        <v>0</v>
      </c>
      <c r="F184" s="1">
        <v>0</v>
      </c>
      <c r="G184" s="1">
        <v>0</v>
      </c>
      <c r="H184" s="1">
        <v>-0.745431532638643</v>
      </c>
    </row>
    <row r="185" spans="1:8">
      <c r="A185" s="1">
        <v>154</v>
      </c>
      <c r="B185" s="1">
        <v>70</v>
      </c>
      <c r="C185" s="1">
        <v>84</v>
      </c>
      <c r="D185" s="1">
        <v>5.4743</v>
      </c>
      <c r="E185" s="1">
        <v>0</v>
      </c>
      <c r="F185" s="1">
        <v>0</v>
      </c>
      <c r="G185" s="1">
        <v>0</v>
      </c>
      <c r="H185" s="1">
        <v>-1.0332690134912</v>
      </c>
    </row>
    <row r="186" spans="1:8">
      <c r="A186" s="1">
        <v>156</v>
      </c>
      <c r="B186" s="1">
        <v>70</v>
      </c>
      <c r="C186" s="1">
        <v>86</v>
      </c>
      <c r="D186" s="1">
        <v>4.8093</v>
      </c>
      <c r="E186" s="1">
        <v>0</v>
      </c>
      <c r="F186" s="1">
        <v>0</v>
      </c>
      <c r="G186" s="1">
        <v>0</v>
      </c>
      <c r="H186" s="1">
        <v>-0.614710018360073</v>
      </c>
    </row>
    <row r="187" spans="1:8">
      <c r="A187" s="1">
        <v>158</v>
      </c>
      <c r="B187" s="1">
        <v>70</v>
      </c>
      <c r="C187" s="1">
        <v>88</v>
      </c>
      <c r="D187" s="1">
        <v>4.1703</v>
      </c>
      <c r="E187" s="1">
        <v>0</v>
      </c>
      <c r="F187" s="1">
        <v>0</v>
      </c>
      <c r="G187" s="1">
        <v>0</v>
      </c>
      <c r="H187" s="1">
        <v>-1.10498280323635</v>
      </c>
    </row>
    <row r="188" spans="1:8">
      <c r="A188" s="1">
        <v>156</v>
      </c>
      <c r="B188" s="1">
        <v>72</v>
      </c>
      <c r="C188" s="1">
        <v>84</v>
      </c>
      <c r="D188" s="1">
        <v>6.0253</v>
      </c>
      <c r="E188" s="1">
        <v>0</v>
      </c>
      <c r="F188" s="1">
        <v>0</v>
      </c>
      <c r="G188" s="1">
        <v>0</v>
      </c>
      <c r="H188" s="1">
        <v>-1.09906632773252</v>
      </c>
    </row>
    <row r="189" spans="1:8">
      <c r="A189" s="1">
        <v>158</v>
      </c>
      <c r="B189" s="1">
        <v>72</v>
      </c>
      <c r="C189" s="1">
        <v>86</v>
      </c>
      <c r="D189" s="1">
        <v>5.4053</v>
      </c>
      <c r="E189" s="1">
        <v>0</v>
      </c>
      <c r="F189" s="1">
        <v>0</v>
      </c>
      <c r="G189" s="1">
        <v>0</v>
      </c>
      <c r="H189" s="1">
        <v>-0.524437770484881</v>
      </c>
    </row>
    <row r="190" spans="1:8">
      <c r="A190" s="1">
        <v>160</v>
      </c>
      <c r="B190" s="1">
        <v>72</v>
      </c>
      <c r="C190" s="1">
        <v>88</v>
      </c>
      <c r="D190" s="1">
        <v>4.9023</v>
      </c>
      <c r="E190" s="1">
        <v>0</v>
      </c>
      <c r="F190" s="1">
        <v>0</v>
      </c>
      <c r="G190" s="1">
        <v>0</v>
      </c>
      <c r="H190" s="1">
        <v>-0.993302888389383</v>
      </c>
    </row>
    <row r="191" spans="1:8">
      <c r="A191" s="1">
        <v>162</v>
      </c>
      <c r="B191" s="1">
        <v>72</v>
      </c>
      <c r="C191" s="1">
        <v>90</v>
      </c>
      <c r="D191" s="1">
        <v>4.4163</v>
      </c>
      <c r="E191" s="1">
        <v>0</v>
      </c>
      <c r="F191" s="1">
        <v>0</v>
      </c>
      <c r="G191" s="1">
        <v>0</v>
      </c>
      <c r="H191" s="1">
        <v>-0.616228429054573</v>
      </c>
    </row>
    <row r="192" spans="1:8">
      <c r="A192" s="1">
        <v>158</v>
      </c>
      <c r="B192" s="1">
        <v>74</v>
      </c>
      <c r="C192" s="1">
        <v>84</v>
      </c>
      <c r="D192" s="1">
        <v>6.6153</v>
      </c>
      <c r="E192" s="1">
        <v>0</v>
      </c>
      <c r="F192" s="1">
        <v>0</v>
      </c>
      <c r="G192" s="1">
        <v>0</v>
      </c>
      <c r="H192" s="1">
        <v>-1.13735387222018</v>
      </c>
    </row>
    <row r="193" spans="1:8">
      <c r="A193" s="1">
        <v>160</v>
      </c>
      <c r="B193" s="1">
        <v>74</v>
      </c>
      <c r="C193" s="1">
        <v>86</v>
      </c>
      <c r="D193" s="1">
        <v>6.0653</v>
      </c>
      <c r="E193" s="1">
        <v>0</v>
      </c>
      <c r="F193" s="1">
        <v>0</v>
      </c>
      <c r="G193" s="1">
        <v>0</v>
      </c>
      <c r="H193" s="1">
        <v>-1.05711029720164</v>
      </c>
    </row>
    <row r="194" spans="1:8">
      <c r="A194" s="1">
        <v>162</v>
      </c>
      <c r="B194" s="1">
        <v>74</v>
      </c>
      <c r="C194" s="1">
        <v>88</v>
      </c>
      <c r="D194" s="1">
        <v>5.6783</v>
      </c>
      <c r="E194" s="1">
        <v>0</v>
      </c>
      <c r="F194" s="1">
        <v>0</v>
      </c>
      <c r="G194" s="1">
        <v>0</v>
      </c>
      <c r="H194" s="1">
        <v>-0.884372737323573</v>
      </c>
    </row>
    <row r="195" spans="1:8">
      <c r="A195" s="1">
        <v>164</v>
      </c>
      <c r="B195" s="1">
        <v>74</v>
      </c>
      <c r="C195" s="1">
        <v>90</v>
      </c>
      <c r="D195" s="1">
        <v>5.2783</v>
      </c>
      <c r="E195" s="1">
        <v>0</v>
      </c>
      <c r="F195" s="1">
        <v>0</v>
      </c>
      <c r="G195" s="1">
        <v>0</v>
      </c>
      <c r="H195" s="1">
        <v>-0.903491324407107</v>
      </c>
    </row>
    <row r="196" spans="1:8">
      <c r="A196" s="1">
        <v>166</v>
      </c>
      <c r="B196" s="1">
        <v>74</v>
      </c>
      <c r="C196" s="1">
        <v>92</v>
      </c>
      <c r="D196" s="1">
        <v>4.8563</v>
      </c>
      <c r="E196" s="1">
        <v>0</v>
      </c>
      <c r="F196" s="1">
        <v>0</v>
      </c>
      <c r="G196" s="1">
        <v>0</v>
      </c>
      <c r="H196" s="1">
        <v>-1.24657076184037</v>
      </c>
    </row>
    <row r="197" spans="1:8">
      <c r="A197" s="1">
        <v>168</v>
      </c>
      <c r="B197" s="1">
        <v>74</v>
      </c>
      <c r="C197" s="1">
        <v>94</v>
      </c>
      <c r="D197" s="1">
        <v>4.5013</v>
      </c>
      <c r="E197" s="1">
        <v>0</v>
      </c>
      <c r="F197" s="1">
        <v>0</v>
      </c>
      <c r="G197" s="1">
        <v>0</v>
      </c>
      <c r="H197" s="1">
        <v>-0.633251068474074</v>
      </c>
    </row>
    <row r="198" spans="1:8">
      <c r="A198" s="1">
        <v>180</v>
      </c>
      <c r="B198" s="1">
        <v>74</v>
      </c>
      <c r="C198" s="1">
        <v>106</v>
      </c>
      <c r="D198" s="1">
        <v>2.5155</v>
      </c>
      <c r="E198" s="1">
        <v>0</v>
      </c>
      <c r="F198" s="1">
        <v>0</v>
      </c>
      <c r="G198" s="1">
        <v>0</v>
      </c>
      <c r="H198" s="1">
        <v>-1.21491594189745</v>
      </c>
    </row>
    <row r="199" spans="1:8">
      <c r="A199" s="1">
        <v>162</v>
      </c>
      <c r="B199" s="1">
        <v>76</v>
      </c>
      <c r="C199" s="1">
        <v>86</v>
      </c>
      <c r="D199" s="1">
        <v>6.7653</v>
      </c>
      <c r="E199" s="1">
        <v>0</v>
      </c>
      <c r="F199" s="1">
        <v>0</v>
      </c>
      <c r="G199" s="1">
        <v>0</v>
      </c>
      <c r="H199" s="1">
        <v>-1.08043021762413</v>
      </c>
    </row>
    <row r="200" spans="1:8">
      <c r="A200" s="1">
        <v>166</v>
      </c>
      <c r="B200" s="1">
        <v>76</v>
      </c>
      <c r="C200" s="1">
        <v>90</v>
      </c>
      <c r="D200" s="1">
        <v>6.1423</v>
      </c>
      <c r="E200" s="1">
        <v>0</v>
      </c>
      <c r="F200" s="1">
        <v>0</v>
      </c>
      <c r="G200" s="1">
        <v>0</v>
      </c>
      <c r="H200" s="1">
        <v>-1.02498692256512</v>
      </c>
    </row>
    <row r="201" spans="1:8">
      <c r="A201" s="1">
        <v>168</v>
      </c>
      <c r="B201" s="1">
        <v>76</v>
      </c>
      <c r="C201" s="1">
        <v>92</v>
      </c>
      <c r="D201" s="1">
        <v>5.8163</v>
      </c>
      <c r="E201" s="1">
        <v>0</v>
      </c>
      <c r="F201" s="1">
        <v>0</v>
      </c>
      <c r="G201" s="1">
        <v>0</v>
      </c>
      <c r="H201" s="1">
        <v>-0.910284266877327</v>
      </c>
    </row>
    <row r="202" spans="1:8">
      <c r="A202" s="1">
        <v>170</v>
      </c>
      <c r="B202" s="1">
        <v>76</v>
      </c>
      <c r="C202" s="1">
        <v>94</v>
      </c>
      <c r="D202" s="1">
        <v>5.5373</v>
      </c>
      <c r="E202" s="1">
        <v>0</v>
      </c>
      <c r="F202" s="1">
        <v>0</v>
      </c>
      <c r="G202" s="1">
        <v>0</v>
      </c>
      <c r="H202" s="1">
        <v>-0.881651708119854</v>
      </c>
    </row>
    <row r="203" spans="1:8">
      <c r="A203" s="1">
        <v>172</v>
      </c>
      <c r="B203" s="1">
        <v>76</v>
      </c>
      <c r="C203" s="1">
        <v>96</v>
      </c>
      <c r="D203" s="1">
        <v>5.2243</v>
      </c>
      <c r="E203" s="1">
        <v>0</v>
      </c>
      <c r="F203" s="1">
        <v>0</v>
      </c>
      <c r="G203" s="1">
        <v>0</v>
      </c>
      <c r="H203" s="1">
        <v>-0.774570602174428</v>
      </c>
    </row>
    <row r="204" spans="1:8">
      <c r="A204" s="1">
        <v>174</v>
      </c>
      <c r="B204" s="1">
        <v>76</v>
      </c>
      <c r="C204" s="1">
        <v>98</v>
      </c>
      <c r="D204" s="1">
        <v>4.8713</v>
      </c>
      <c r="E204" s="1">
        <v>0</v>
      </c>
      <c r="F204" s="1">
        <v>0</v>
      </c>
      <c r="G204" s="1">
        <v>0</v>
      </c>
      <c r="H204" s="1">
        <v>-0.904982318021002</v>
      </c>
    </row>
    <row r="205" spans="1:8">
      <c r="A205" s="1">
        <v>186</v>
      </c>
      <c r="B205" s="1">
        <v>76</v>
      </c>
      <c r="C205" s="1">
        <v>110</v>
      </c>
      <c r="D205" s="1">
        <v>2.8215</v>
      </c>
      <c r="E205" s="1">
        <v>0</v>
      </c>
      <c r="F205" s="1">
        <v>0</v>
      </c>
      <c r="G205" s="1">
        <v>0</v>
      </c>
      <c r="H205" s="1">
        <v>-1.0848423910523</v>
      </c>
    </row>
    <row r="206" spans="1:8">
      <c r="A206" s="1">
        <v>166</v>
      </c>
      <c r="B206" s="1">
        <v>78</v>
      </c>
      <c r="C206" s="1">
        <v>88</v>
      </c>
      <c r="D206" s="1">
        <v>7.2853</v>
      </c>
      <c r="E206" s="1">
        <v>0</v>
      </c>
      <c r="F206" s="1">
        <v>0</v>
      </c>
      <c r="G206" s="1">
        <v>0</v>
      </c>
      <c r="H206" s="1">
        <v>-1.20270568981462</v>
      </c>
    </row>
    <row r="207" spans="1:8">
      <c r="A207" s="1">
        <v>168</v>
      </c>
      <c r="B207" s="1">
        <v>78</v>
      </c>
      <c r="C207" s="1">
        <v>90</v>
      </c>
      <c r="D207" s="1">
        <v>6.9853</v>
      </c>
      <c r="E207" s="1">
        <v>0</v>
      </c>
      <c r="F207" s="1">
        <v>0</v>
      </c>
      <c r="G207" s="1">
        <v>0</v>
      </c>
      <c r="H207" s="1">
        <v>-1.08869168533284</v>
      </c>
    </row>
    <row r="208" spans="1:8">
      <c r="A208" s="1">
        <v>172</v>
      </c>
      <c r="B208" s="1">
        <v>78</v>
      </c>
      <c r="C208" s="1">
        <v>94</v>
      </c>
      <c r="D208" s="1">
        <v>6.4633</v>
      </c>
      <c r="E208" s="1">
        <v>0</v>
      </c>
      <c r="F208" s="1">
        <v>0</v>
      </c>
      <c r="G208" s="1">
        <v>0</v>
      </c>
      <c r="H208" s="1">
        <v>-1.02479174304442</v>
      </c>
    </row>
    <row r="209" spans="1:8">
      <c r="A209" s="1">
        <v>174</v>
      </c>
      <c r="B209" s="1">
        <v>78</v>
      </c>
      <c r="C209" s="1">
        <v>96</v>
      </c>
      <c r="D209" s="1">
        <v>6.1833</v>
      </c>
      <c r="E209" s="1">
        <v>0</v>
      </c>
      <c r="F209" s="1">
        <v>0</v>
      </c>
      <c r="G209" s="1">
        <v>0</v>
      </c>
      <c r="H209" s="1">
        <v>-1.01746523894585</v>
      </c>
    </row>
    <row r="210" spans="1:8">
      <c r="A210" s="1">
        <v>176</v>
      </c>
      <c r="B210" s="1">
        <v>78</v>
      </c>
      <c r="C210" s="1">
        <v>98</v>
      </c>
      <c r="D210" s="1">
        <v>5.8853</v>
      </c>
      <c r="E210" s="1">
        <v>0</v>
      </c>
      <c r="F210" s="1">
        <v>0</v>
      </c>
      <c r="G210" s="1">
        <v>0</v>
      </c>
      <c r="H210" s="1">
        <v>-0.91835628239076</v>
      </c>
    </row>
    <row r="211" spans="1:8">
      <c r="A211" s="1">
        <v>178</v>
      </c>
      <c r="B211" s="1">
        <v>78</v>
      </c>
      <c r="C211" s="1">
        <v>100</v>
      </c>
      <c r="D211" s="1">
        <v>5.5723</v>
      </c>
      <c r="E211" s="1">
        <v>0</v>
      </c>
      <c r="F211" s="1">
        <v>0</v>
      </c>
      <c r="G211" s="1">
        <v>0</v>
      </c>
      <c r="H211" s="1">
        <v>-0.800188945613326</v>
      </c>
    </row>
    <row r="212" spans="1:8">
      <c r="A212" s="1">
        <v>180</v>
      </c>
      <c r="B212" s="1">
        <v>78</v>
      </c>
      <c r="C212" s="1">
        <v>102</v>
      </c>
      <c r="D212" s="1">
        <v>5.2373</v>
      </c>
      <c r="E212" s="1">
        <v>0</v>
      </c>
      <c r="F212" s="1">
        <v>0</v>
      </c>
      <c r="G212" s="1">
        <v>0</v>
      </c>
      <c r="H212" s="1">
        <v>-0.991706586395492</v>
      </c>
    </row>
    <row r="213" spans="1:8">
      <c r="A213" s="1">
        <v>182</v>
      </c>
      <c r="B213" s="1">
        <v>78</v>
      </c>
      <c r="C213" s="1">
        <v>104</v>
      </c>
      <c r="D213" s="1">
        <v>4.9513</v>
      </c>
      <c r="E213" s="1">
        <v>0</v>
      </c>
      <c r="F213" s="1">
        <v>0</v>
      </c>
      <c r="G213" s="1">
        <v>0</v>
      </c>
      <c r="H213" s="1">
        <v>-0.795813673658102</v>
      </c>
    </row>
    <row r="214" spans="1:8">
      <c r="A214" s="1">
        <v>184</v>
      </c>
      <c r="B214" s="1">
        <v>78</v>
      </c>
      <c r="C214" s="1">
        <v>106</v>
      </c>
      <c r="D214" s="1">
        <v>4.5993</v>
      </c>
      <c r="E214" s="1">
        <v>0</v>
      </c>
      <c r="F214" s="1">
        <v>0</v>
      </c>
      <c r="G214" s="1">
        <v>0</v>
      </c>
      <c r="H214" s="1">
        <v>-0.831490190635339</v>
      </c>
    </row>
    <row r="215" spans="1:8">
      <c r="A215" s="1">
        <v>190</v>
      </c>
      <c r="B215" s="1">
        <v>78</v>
      </c>
      <c r="C215" s="1">
        <v>112</v>
      </c>
      <c r="D215" s="1">
        <v>3.2687</v>
      </c>
      <c r="E215" s="1">
        <v>0</v>
      </c>
      <c r="F215" s="1">
        <v>0</v>
      </c>
      <c r="G215" s="1">
        <v>0</v>
      </c>
      <c r="H215" s="1">
        <v>-1.45041316618021</v>
      </c>
    </row>
    <row r="216" spans="1:8">
      <c r="A216" s="1">
        <v>172</v>
      </c>
      <c r="B216" s="1">
        <v>80</v>
      </c>
      <c r="C216" s="1">
        <v>92</v>
      </c>
      <c r="D216" s="1">
        <v>7.5253</v>
      </c>
      <c r="E216" s="1">
        <v>0</v>
      </c>
      <c r="F216" s="1">
        <v>0</v>
      </c>
      <c r="G216" s="1">
        <v>0</v>
      </c>
      <c r="H216" s="1">
        <v>-1.15735252278619</v>
      </c>
    </row>
    <row r="217" spans="1:8">
      <c r="A217" s="1">
        <v>174</v>
      </c>
      <c r="B217" s="1">
        <v>80</v>
      </c>
      <c r="C217" s="1">
        <v>94</v>
      </c>
      <c r="D217" s="1">
        <v>7.2333</v>
      </c>
      <c r="E217" s="1">
        <v>0</v>
      </c>
      <c r="F217" s="1">
        <v>0</v>
      </c>
      <c r="G217" s="1">
        <v>0</v>
      </c>
      <c r="H217" s="1">
        <v>-1.20181446363461</v>
      </c>
    </row>
    <row r="218" spans="1:8">
      <c r="A218" s="1">
        <v>176</v>
      </c>
      <c r="B218" s="1">
        <v>80</v>
      </c>
      <c r="C218" s="1">
        <v>96</v>
      </c>
      <c r="D218" s="1">
        <v>6.8973</v>
      </c>
      <c r="E218" s="1">
        <v>0</v>
      </c>
      <c r="F218" s="1">
        <v>0</v>
      </c>
      <c r="G218" s="1">
        <v>0</v>
      </c>
      <c r="H218" s="1">
        <v>-1.13740669998684</v>
      </c>
    </row>
    <row r="219" spans="1:8">
      <c r="A219" s="1">
        <v>178</v>
      </c>
      <c r="B219" s="1">
        <v>80</v>
      </c>
      <c r="C219" s="1">
        <v>98</v>
      </c>
      <c r="D219" s="1">
        <v>6.5773</v>
      </c>
      <c r="E219" s="1">
        <v>0</v>
      </c>
      <c r="F219" s="1">
        <v>0</v>
      </c>
      <c r="G219" s="1">
        <v>0</v>
      </c>
      <c r="H219" s="1">
        <v>-1.16898840714837</v>
      </c>
    </row>
    <row r="220" spans="1:8">
      <c r="A220" s="1">
        <v>180</v>
      </c>
      <c r="B220" s="1">
        <v>80</v>
      </c>
      <c r="C220" s="1">
        <v>100</v>
      </c>
      <c r="D220" s="1">
        <v>6.2593</v>
      </c>
      <c r="E220" s="1">
        <v>0</v>
      </c>
      <c r="F220" s="1">
        <v>0</v>
      </c>
      <c r="G220" s="1">
        <v>0</v>
      </c>
      <c r="H220" s="1">
        <v>-1.20078389124281</v>
      </c>
    </row>
    <row r="221" spans="1:8">
      <c r="A221" s="1">
        <v>182</v>
      </c>
      <c r="B221" s="1">
        <v>80</v>
      </c>
      <c r="C221" s="1">
        <v>102</v>
      </c>
      <c r="D221" s="1">
        <v>5.9963</v>
      </c>
      <c r="E221" s="1">
        <v>0</v>
      </c>
      <c r="F221" s="1">
        <v>0</v>
      </c>
      <c r="G221" s="1">
        <v>0</v>
      </c>
      <c r="H221" s="1">
        <v>-1.27326687987546</v>
      </c>
    </row>
    <row r="222" spans="1:8">
      <c r="A222" s="1">
        <v>184</v>
      </c>
      <c r="B222" s="1">
        <v>80</v>
      </c>
      <c r="C222" s="1">
        <v>104</v>
      </c>
      <c r="D222" s="1">
        <v>5.6623</v>
      </c>
      <c r="E222" s="1">
        <v>0</v>
      </c>
      <c r="F222" s="1">
        <v>0</v>
      </c>
      <c r="G222" s="1">
        <v>0</v>
      </c>
      <c r="H222" s="1">
        <v>-1.32411812001677</v>
      </c>
    </row>
    <row r="223" spans="1:8">
      <c r="A223" s="1">
        <v>186</v>
      </c>
      <c r="B223" s="1">
        <v>80</v>
      </c>
      <c r="C223" s="1">
        <v>106</v>
      </c>
      <c r="D223" s="1">
        <v>5.2043</v>
      </c>
      <c r="E223" s="1">
        <v>0</v>
      </c>
      <c r="F223" s="1">
        <v>0</v>
      </c>
      <c r="G223" s="1">
        <v>0</v>
      </c>
      <c r="H223" s="1">
        <v>-1.32763701983506</v>
      </c>
    </row>
    <row r="224" spans="1:8">
      <c r="A224" s="1">
        <v>178</v>
      </c>
      <c r="B224" s="1">
        <v>82</v>
      </c>
      <c r="C224" s="1">
        <v>96</v>
      </c>
      <c r="D224" s="1">
        <v>7.7903</v>
      </c>
      <c r="E224" s="1">
        <v>0</v>
      </c>
      <c r="F224" s="1">
        <v>0</v>
      </c>
      <c r="G224" s="1">
        <v>0</v>
      </c>
      <c r="H224" s="1">
        <v>-1.29723511510392</v>
      </c>
    </row>
    <row r="225" spans="1:8">
      <c r="A225" s="1">
        <v>180</v>
      </c>
      <c r="B225" s="1">
        <v>82</v>
      </c>
      <c r="C225" s="1">
        <v>98</v>
      </c>
      <c r="D225" s="1">
        <v>7.4193</v>
      </c>
      <c r="E225" s="1">
        <v>0</v>
      </c>
      <c r="F225" s="1">
        <v>0</v>
      </c>
      <c r="G225" s="1">
        <v>0</v>
      </c>
      <c r="H225" s="1">
        <v>-1.42736826742877</v>
      </c>
    </row>
    <row r="226" spans="1:8">
      <c r="A226" s="1">
        <v>184</v>
      </c>
      <c r="B226" s="1">
        <v>82</v>
      </c>
      <c r="C226" s="1">
        <v>102</v>
      </c>
      <c r="D226" s="1">
        <v>6.7733</v>
      </c>
      <c r="E226" s="1">
        <v>0</v>
      </c>
      <c r="F226" s="1">
        <v>0</v>
      </c>
      <c r="G226" s="1">
        <v>0</v>
      </c>
      <c r="H226" s="1">
        <v>-1.4252836888601</v>
      </c>
    </row>
    <row r="227" spans="1:8">
      <c r="A227" s="1">
        <v>186</v>
      </c>
      <c r="B227" s="1">
        <v>82</v>
      </c>
      <c r="C227" s="1">
        <v>104</v>
      </c>
      <c r="D227" s="1">
        <v>6.4703</v>
      </c>
      <c r="E227" s="1">
        <v>0</v>
      </c>
      <c r="F227" s="1">
        <v>0</v>
      </c>
      <c r="G227" s="1">
        <v>0</v>
      </c>
      <c r="H227" s="1">
        <v>-1.61479313318924</v>
      </c>
    </row>
    <row r="228" spans="1:8">
      <c r="A228" s="1">
        <v>188</v>
      </c>
      <c r="B228" s="1">
        <v>82</v>
      </c>
      <c r="C228" s="1">
        <v>106</v>
      </c>
      <c r="D228" s="1">
        <v>6.1093</v>
      </c>
      <c r="E228" s="1">
        <v>0</v>
      </c>
      <c r="F228" s="1">
        <v>0</v>
      </c>
      <c r="G228" s="1">
        <v>0</v>
      </c>
      <c r="H228" s="1">
        <v>-1.48683367574467</v>
      </c>
    </row>
    <row r="229" spans="1:8">
      <c r="A229" s="1">
        <v>190</v>
      </c>
      <c r="B229" s="1">
        <v>82</v>
      </c>
      <c r="C229" s="1">
        <v>108</v>
      </c>
      <c r="D229" s="1">
        <v>5.6973</v>
      </c>
      <c r="E229" s="1">
        <v>0</v>
      </c>
      <c r="F229" s="1">
        <v>0</v>
      </c>
      <c r="G229" s="1">
        <v>0</v>
      </c>
      <c r="H229" s="1">
        <v>-1.43448237222819</v>
      </c>
    </row>
    <row r="230" spans="1:8">
      <c r="A230" s="1">
        <v>192</v>
      </c>
      <c r="B230" s="1">
        <v>82</v>
      </c>
      <c r="C230" s="1">
        <v>110</v>
      </c>
      <c r="D230" s="1">
        <v>5.2213</v>
      </c>
      <c r="E230" s="1">
        <v>0</v>
      </c>
      <c r="F230" s="1">
        <v>0</v>
      </c>
      <c r="G230" s="1">
        <v>0</v>
      </c>
      <c r="H230" s="1">
        <v>-1.28195456823026</v>
      </c>
    </row>
    <row r="231" spans="1:8">
      <c r="A231" s="1">
        <v>186</v>
      </c>
      <c r="B231" s="1">
        <v>84</v>
      </c>
      <c r="C231" s="1">
        <v>102</v>
      </c>
      <c r="D231" s="1">
        <v>8.5013</v>
      </c>
      <c r="E231" s="1">
        <v>0</v>
      </c>
      <c r="F231" s="1">
        <v>0</v>
      </c>
      <c r="G231" s="1">
        <v>0</v>
      </c>
      <c r="H231" s="1">
        <v>-1.88781416998755</v>
      </c>
    </row>
    <row r="232" spans="1:8">
      <c r="A232" s="1">
        <v>190</v>
      </c>
      <c r="B232" s="1">
        <v>84</v>
      </c>
      <c r="C232" s="1">
        <v>106</v>
      </c>
      <c r="D232" s="1">
        <v>7.6933</v>
      </c>
      <c r="E232" s="1">
        <v>0</v>
      </c>
      <c r="F232" s="1">
        <v>0</v>
      </c>
      <c r="G232" s="1">
        <v>0</v>
      </c>
      <c r="H232" s="1">
        <v>-1.47288896475217</v>
      </c>
    </row>
    <row r="233" spans="1:8">
      <c r="A233" s="1">
        <v>194</v>
      </c>
      <c r="B233" s="1">
        <v>86</v>
      </c>
      <c r="C233" s="1">
        <v>108</v>
      </c>
      <c r="D233" s="1">
        <v>7.8623</v>
      </c>
      <c r="E233" s="1">
        <v>0</v>
      </c>
      <c r="F233" s="1">
        <v>0</v>
      </c>
      <c r="G233" s="1">
        <v>0</v>
      </c>
      <c r="H233" s="1">
        <v>-0.796865315081973</v>
      </c>
    </row>
    <row r="234" spans="1:8">
      <c r="A234" s="1">
        <v>194</v>
      </c>
      <c r="B234" s="1">
        <v>84</v>
      </c>
      <c r="C234" s="1">
        <v>110</v>
      </c>
      <c r="D234" s="1">
        <v>6.9873</v>
      </c>
      <c r="E234" s="1">
        <v>0</v>
      </c>
      <c r="F234" s="1">
        <v>0</v>
      </c>
      <c r="G234" s="1">
        <v>0</v>
      </c>
      <c r="H234" s="1">
        <v>-1.38108198345185</v>
      </c>
    </row>
    <row r="235" spans="1:8">
      <c r="A235" s="1">
        <v>196</v>
      </c>
      <c r="B235" s="1">
        <v>86</v>
      </c>
      <c r="C235" s="1">
        <v>110</v>
      </c>
      <c r="D235" s="1">
        <v>7.6173</v>
      </c>
      <c r="E235" s="1">
        <v>0</v>
      </c>
      <c r="F235" s="1">
        <v>0</v>
      </c>
      <c r="G235" s="1">
        <v>0</v>
      </c>
      <c r="H235" s="1">
        <v>-0.834075805657429</v>
      </c>
    </row>
    <row r="236" spans="1:8">
      <c r="A236" s="1">
        <v>196</v>
      </c>
      <c r="B236" s="1">
        <v>84</v>
      </c>
      <c r="C236" s="1">
        <v>112</v>
      </c>
      <c r="D236" s="1">
        <v>6.6583</v>
      </c>
      <c r="E236" s="1">
        <v>0</v>
      </c>
      <c r="F236" s="1">
        <v>0</v>
      </c>
      <c r="G236" s="1">
        <v>0</v>
      </c>
      <c r="H236" s="1">
        <v>-1.33068451815502</v>
      </c>
    </row>
    <row r="237" spans="1:8">
      <c r="A237" s="1">
        <v>198</v>
      </c>
      <c r="B237" s="1">
        <v>84</v>
      </c>
      <c r="C237" s="1">
        <v>114</v>
      </c>
      <c r="D237" s="1">
        <v>6.3103</v>
      </c>
      <c r="E237" s="1">
        <v>0</v>
      </c>
      <c r="F237" s="1">
        <v>0</v>
      </c>
      <c r="G237" s="1">
        <v>0</v>
      </c>
      <c r="H237" s="1">
        <v>-1.44615559929937</v>
      </c>
    </row>
    <row r="238" spans="1:8">
      <c r="A238" s="1">
        <v>200</v>
      </c>
      <c r="B238" s="1">
        <v>86</v>
      </c>
      <c r="C238" s="1">
        <v>114</v>
      </c>
      <c r="D238" s="1">
        <v>7.0433</v>
      </c>
      <c r="E238" s="1">
        <v>0</v>
      </c>
      <c r="F238" s="1">
        <v>0</v>
      </c>
      <c r="G238" s="1">
        <v>0</v>
      </c>
      <c r="H238" s="1">
        <v>-1.29361438042791</v>
      </c>
    </row>
    <row r="239" spans="1:8">
      <c r="A239" s="1">
        <v>202</v>
      </c>
      <c r="B239" s="1">
        <v>88</v>
      </c>
      <c r="C239" s="1">
        <v>114</v>
      </c>
      <c r="D239" s="1">
        <v>7.8803</v>
      </c>
      <c r="E239" s="1">
        <v>0</v>
      </c>
      <c r="F239" s="1">
        <v>0</v>
      </c>
      <c r="G239" s="1">
        <v>0</v>
      </c>
      <c r="H239" s="1">
        <v>-0.951428752915225</v>
      </c>
    </row>
    <row r="240" spans="1:8">
      <c r="A240" s="1">
        <v>200</v>
      </c>
      <c r="B240" s="1">
        <v>84</v>
      </c>
      <c r="C240" s="1">
        <v>116</v>
      </c>
      <c r="D240" s="1">
        <v>5.9813</v>
      </c>
      <c r="E240" s="1">
        <v>0</v>
      </c>
      <c r="F240" s="1">
        <v>0</v>
      </c>
      <c r="G240" s="1">
        <v>0</v>
      </c>
      <c r="H240" s="1">
        <v>-1.53256289113985</v>
      </c>
    </row>
    <row r="241" spans="1:8">
      <c r="A241" s="1">
        <v>202</v>
      </c>
      <c r="B241" s="1">
        <v>86</v>
      </c>
      <c r="C241" s="1">
        <v>116</v>
      </c>
      <c r="D241" s="1">
        <v>6.7733</v>
      </c>
      <c r="E241" s="1">
        <v>0</v>
      </c>
      <c r="F241" s="1">
        <v>0</v>
      </c>
      <c r="G241" s="1">
        <v>0</v>
      </c>
      <c r="H241" s="1">
        <v>-1.36323972770206</v>
      </c>
    </row>
    <row r="242" spans="1:8">
      <c r="A242" s="1">
        <v>204</v>
      </c>
      <c r="B242" s="1">
        <v>88</v>
      </c>
      <c r="C242" s="1">
        <v>116</v>
      </c>
      <c r="D242" s="1">
        <v>7.6373</v>
      </c>
      <c r="E242" s="1">
        <v>0</v>
      </c>
      <c r="F242" s="1">
        <v>0</v>
      </c>
      <c r="G242" s="1">
        <v>0</v>
      </c>
      <c r="H242" s="1">
        <v>-1.35705156931083</v>
      </c>
    </row>
    <row r="243" spans="1:8">
      <c r="A243" s="1">
        <v>202</v>
      </c>
      <c r="B243" s="1">
        <v>84</v>
      </c>
      <c r="C243" s="1">
        <v>118</v>
      </c>
      <c r="D243" s="1">
        <v>5.7003</v>
      </c>
      <c r="E243" s="1">
        <v>0</v>
      </c>
      <c r="F243" s="1">
        <v>0</v>
      </c>
      <c r="G243" s="1">
        <v>0</v>
      </c>
      <c r="H243" s="1">
        <v>-1.61520814886803</v>
      </c>
    </row>
    <row r="244" spans="1:8">
      <c r="A244" s="1">
        <v>204</v>
      </c>
      <c r="B244" s="1">
        <v>86</v>
      </c>
      <c r="C244" s="1">
        <v>118</v>
      </c>
      <c r="D244" s="1">
        <v>6.5473</v>
      </c>
      <c r="E244" s="1">
        <v>0</v>
      </c>
      <c r="F244" s="1">
        <v>0</v>
      </c>
      <c r="G244" s="1">
        <v>0</v>
      </c>
      <c r="H244" s="1">
        <v>-1.40335246798893</v>
      </c>
    </row>
    <row r="245" spans="1:8">
      <c r="A245" s="1">
        <v>208</v>
      </c>
      <c r="B245" s="1">
        <v>90</v>
      </c>
      <c r="C245" s="1">
        <v>118</v>
      </c>
      <c r="D245" s="1">
        <v>8.1983</v>
      </c>
      <c r="E245" s="1">
        <v>0</v>
      </c>
      <c r="F245" s="1">
        <v>0</v>
      </c>
      <c r="G245" s="1">
        <v>0</v>
      </c>
      <c r="H245" s="1">
        <v>-1.03022991785437</v>
      </c>
    </row>
    <row r="246" spans="1:8">
      <c r="A246" s="1">
        <v>204</v>
      </c>
      <c r="B246" s="1">
        <v>84</v>
      </c>
      <c r="C246" s="1">
        <v>120</v>
      </c>
      <c r="D246" s="1">
        <v>5.4853</v>
      </c>
      <c r="E246" s="1">
        <v>0</v>
      </c>
      <c r="F246" s="1">
        <v>0</v>
      </c>
      <c r="G246" s="1">
        <v>0</v>
      </c>
      <c r="H246" s="1">
        <v>-1.66653347536893</v>
      </c>
    </row>
    <row r="247" spans="1:8">
      <c r="A247" s="1">
        <v>206</v>
      </c>
      <c r="B247" s="1">
        <v>86</v>
      </c>
      <c r="C247" s="1">
        <v>120</v>
      </c>
      <c r="D247" s="1">
        <v>6.3843</v>
      </c>
      <c r="E247" s="1">
        <v>0</v>
      </c>
      <c r="F247" s="1">
        <v>0</v>
      </c>
      <c r="G247" s="1">
        <v>0</v>
      </c>
      <c r="H247" s="1">
        <v>-1.46486457152503</v>
      </c>
    </row>
    <row r="248" spans="1:8">
      <c r="A248" s="1">
        <v>208</v>
      </c>
      <c r="B248" s="1">
        <v>88</v>
      </c>
      <c r="C248" s="1">
        <v>120</v>
      </c>
      <c r="D248" s="1">
        <v>7.2733</v>
      </c>
      <c r="E248" s="1">
        <v>0</v>
      </c>
      <c r="F248" s="1">
        <v>0</v>
      </c>
      <c r="G248" s="1">
        <v>0</v>
      </c>
      <c r="H248" s="1">
        <v>-1.47630237490843</v>
      </c>
    </row>
    <row r="249" spans="1:8">
      <c r="A249" s="1">
        <v>206</v>
      </c>
      <c r="B249" s="1">
        <v>84</v>
      </c>
      <c r="C249" s="1">
        <v>122</v>
      </c>
      <c r="D249" s="1">
        <v>5.3273</v>
      </c>
      <c r="E249" s="1">
        <v>0</v>
      </c>
      <c r="F249" s="1">
        <v>0</v>
      </c>
      <c r="G249" s="1">
        <v>0</v>
      </c>
      <c r="H249" s="1">
        <v>-1.69995985885911</v>
      </c>
    </row>
    <row r="250" spans="1:8">
      <c r="A250" s="1">
        <v>208</v>
      </c>
      <c r="B250" s="1">
        <v>86</v>
      </c>
      <c r="C250" s="1">
        <v>122</v>
      </c>
      <c r="D250" s="1">
        <v>6.2603</v>
      </c>
      <c r="E250" s="1">
        <v>0</v>
      </c>
      <c r="F250" s="1">
        <v>0</v>
      </c>
      <c r="G250" s="1">
        <v>0</v>
      </c>
      <c r="H250" s="1">
        <v>-1.57668021123324</v>
      </c>
    </row>
    <row r="251" spans="1:8">
      <c r="A251" s="1">
        <v>212</v>
      </c>
      <c r="B251" s="1">
        <v>90</v>
      </c>
      <c r="C251" s="1">
        <v>122</v>
      </c>
      <c r="D251" s="1">
        <v>7.9583</v>
      </c>
      <c r="E251" s="1">
        <v>0</v>
      </c>
      <c r="F251" s="1">
        <v>0</v>
      </c>
      <c r="G251" s="1">
        <v>0</v>
      </c>
      <c r="H251" s="1">
        <v>-1.48570426856343</v>
      </c>
    </row>
    <row r="252" spans="1:8">
      <c r="A252" s="1">
        <v>208</v>
      </c>
      <c r="B252" s="1">
        <v>84</v>
      </c>
      <c r="C252" s="1">
        <v>124</v>
      </c>
      <c r="D252" s="1">
        <v>5.2156</v>
      </c>
      <c r="E252" s="1">
        <v>0</v>
      </c>
      <c r="F252" s="1">
        <v>0</v>
      </c>
      <c r="G252" s="1">
        <v>0</v>
      </c>
      <c r="H252" s="1">
        <v>-1.90603336790976</v>
      </c>
    </row>
    <row r="253" spans="1:8">
      <c r="A253" s="1">
        <v>210</v>
      </c>
      <c r="B253" s="1">
        <v>86</v>
      </c>
      <c r="C253" s="1">
        <v>124</v>
      </c>
      <c r="D253" s="1">
        <v>6.1593</v>
      </c>
      <c r="E253" s="1">
        <v>0</v>
      </c>
      <c r="F253" s="1">
        <v>0</v>
      </c>
      <c r="G253" s="1">
        <v>0</v>
      </c>
      <c r="H253" s="1">
        <v>-1.79434068448807</v>
      </c>
    </row>
    <row r="254" spans="1:8">
      <c r="A254" s="1">
        <v>214</v>
      </c>
      <c r="B254" s="1">
        <v>90</v>
      </c>
      <c r="C254" s="1">
        <v>124</v>
      </c>
      <c r="D254" s="1">
        <v>7.8273</v>
      </c>
      <c r="E254" s="1">
        <v>0</v>
      </c>
      <c r="F254" s="1">
        <v>0</v>
      </c>
      <c r="G254" s="1">
        <v>0</v>
      </c>
      <c r="H254" s="1">
        <v>-1.52252426790684</v>
      </c>
    </row>
    <row r="255" spans="1:8">
      <c r="A255" s="1">
        <v>216</v>
      </c>
      <c r="B255" s="1">
        <v>92</v>
      </c>
      <c r="C255" s="1">
        <v>124</v>
      </c>
      <c r="D255" s="1">
        <v>8.5303</v>
      </c>
      <c r="E255" s="1">
        <v>0</v>
      </c>
      <c r="F255" s="1">
        <v>0</v>
      </c>
      <c r="G255" s="1">
        <v>0</v>
      </c>
      <c r="H255" s="1">
        <v>-1.88964215295796</v>
      </c>
    </row>
    <row r="256" spans="1:8">
      <c r="A256" s="1">
        <v>212</v>
      </c>
      <c r="B256" s="1">
        <v>86</v>
      </c>
      <c r="C256" s="1">
        <v>126</v>
      </c>
      <c r="D256" s="1">
        <v>6.3849</v>
      </c>
      <c r="E256" s="1">
        <v>0</v>
      </c>
      <c r="F256" s="1">
        <v>0</v>
      </c>
      <c r="G256" s="1">
        <v>0</v>
      </c>
      <c r="H256" s="1">
        <v>-2.0114388192862</v>
      </c>
    </row>
    <row r="257" spans="1:8">
      <c r="A257" s="1">
        <v>214</v>
      </c>
      <c r="B257" s="1">
        <v>88</v>
      </c>
      <c r="C257" s="1">
        <v>126</v>
      </c>
      <c r="D257" s="1">
        <v>7.2733</v>
      </c>
      <c r="E257" s="1">
        <v>0</v>
      </c>
      <c r="F257" s="1">
        <v>0</v>
      </c>
      <c r="G257" s="1">
        <v>0</v>
      </c>
      <c r="H257" s="1">
        <v>-1.87527062917655</v>
      </c>
    </row>
    <row r="258" spans="1:8">
      <c r="A258" s="1">
        <v>216</v>
      </c>
      <c r="B258" s="1">
        <v>90</v>
      </c>
      <c r="C258" s="1">
        <v>126</v>
      </c>
      <c r="D258" s="1">
        <v>8.0723</v>
      </c>
      <c r="E258" s="1">
        <v>0</v>
      </c>
      <c r="F258" s="1">
        <v>0</v>
      </c>
      <c r="G258" s="1">
        <v>0</v>
      </c>
      <c r="H258" s="1">
        <v>-1.82238164998854</v>
      </c>
    </row>
    <row r="259" spans="1:8">
      <c r="A259" s="1">
        <v>218</v>
      </c>
      <c r="B259" s="1">
        <v>92</v>
      </c>
      <c r="C259" s="1">
        <v>126</v>
      </c>
      <c r="D259" s="1">
        <v>8.7753</v>
      </c>
      <c r="E259" s="1">
        <v>0</v>
      </c>
      <c r="F259" s="1">
        <v>0</v>
      </c>
      <c r="G259" s="1">
        <v>0</v>
      </c>
      <c r="H259" s="1">
        <v>-1.54661595577902</v>
      </c>
    </row>
    <row r="260" spans="1:8">
      <c r="A260" s="1">
        <v>212</v>
      </c>
      <c r="B260" s="1">
        <v>84</v>
      </c>
      <c r="C260" s="1">
        <v>128</v>
      </c>
      <c r="D260" s="1">
        <v>8.9544</v>
      </c>
      <c r="E260" s="1">
        <v>0</v>
      </c>
      <c r="F260" s="1">
        <v>0</v>
      </c>
      <c r="G260" s="1">
        <v>0</v>
      </c>
      <c r="H260" s="1">
        <v>-1.4686846535992</v>
      </c>
    </row>
    <row r="261" spans="1:8">
      <c r="A261" s="1">
        <v>214</v>
      </c>
      <c r="B261" s="1">
        <v>86</v>
      </c>
      <c r="C261" s="1">
        <v>128</v>
      </c>
      <c r="D261" s="1">
        <v>9.2084</v>
      </c>
      <c r="E261" s="1">
        <v>0</v>
      </c>
      <c r="F261" s="1">
        <v>0</v>
      </c>
      <c r="G261" s="1">
        <v>0</v>
      </c>
      <c r="H261" s="1">
        <v>-1.39709611708364</v>
      </c>
    </row>
    <row r="262" spans="1:8">
      <c r="A262" s="1">
        <v>216</v>
      </c>
      <c r="B262" s="1">
        <v>88</v>
      </c>
      <c r="C262" s="1">
        <v>128</v>
      </c>
      <c r="D262" s="1">
        <v>9.5263</v>
      </c>
      <c r="E262" s="1">
        <v>0</v>
      </c>
      <c r="F262" s="1">
        <v>0</v>
      </c>
      <c r="G262" s="1">
        <v>0</v>
      </c>
      <c r="H262" s="1">
        <v>-1.33507823105297</v>
      </c>
    </row>
    <row r="263" spans="1:8">
      <c r="A263" s="1">
        <v>218</v>
      </c>
      <c r="B263" s="1">
        <v>90</v>
      </c>
      <c r="C263" s="1">
        <v>128</v>
      </c>
      <c r="D263" s="1">
        <v>9.8493</v>
      </c>
      <c r="E263" s="1">
        <v>0</v>
      </c>
      <c r="F263" s="1">
        <v>0</v>
      </c>
      <c r="G263" s="1">
        <v>0</v>
      </c>
      <c r="H263" s="1">
        <v>-1.27779559722979</v>
      </c>
    </row>
    <row r="264" spans="1:8">
      <c r="A264" s="1">
        <v>214</v>
      </c>
      <c r="B264" s="1">
        <v>84</v>
      </c>
      <c r="C264" s="1">
        <v>130</v>
      </c>
      <c r="D264" s="1">
        <v>7.8338</v>
      </c>
      <c r="E264" s="1">
        <v>0</v>
      </c>
      <c r="F264" s="1">
        <v>0</v>
      </c>
      <c r="G264" s="1">
        <v>0</v>
      </c>
      <c r="H264" s="1">
        <v>-1.15553443617995</v>
      </c>
    </row>
    <row r="265" spans="1:8">
      <c r="A265" s="1">
        <v>216</v>
      </c>
      <c r="B265" s="1">
        <v>86</v>
      </c>
      <c r="C265" s="1">
        <v>130</v>
      </c>
      <c r="D265" s="1">
        <v>8.1978</v>
      </c>
      <c r="E265" s="1">
        <v>0</v>
      </c>
      <c r="F265" s="1">
        <v>0</v>
      </c>
      <c r="G265" s="1">
        <v>0</v>
      </c>
      <c r="H265" s="1">
        <v>-0.955516430896891</v>
      </c>
    </row>
    <row r="266" spans="1:8">
      <c r="A266" s="1">
        <v>218</v>
      </c>
      <c r="B266" s="1">
        <v>88</v>
      </c>
      <c r="C266" s="1">
        <v>130</v>
      </c>
      <c r="D266" s="1">
        <v>8.5463</v>
      </c>
      <c r="E266" s="1">
        <v>0</v>
      </c>
      <c r="F266" s="1">
        <v>0</v>
      </c>
      <c r="G266" s="1">
        <v>0</v>
      </c>
      <c r="H266" s="1">
        <v>-1.01470461714466</v>
      </c>
    </row>
    <row r="267" spans="1:8">
      <c r="A267" s="1">
        <v>220</v>
      </c>
      <c r="B267" s="1">
        <v>90</v>
      </c>
      <c r="C267" s="1">
        <v>130</v>
      </c>
      <c r="D267" s="1">
        <v>8.9533</v>
      </c>
      <c r="E267" s="1">
        <v>0</v>
      </c>
      <c r="F267" s="1">
        <v>0</v>
      </c>
      <c r="G267" s="1">
        <v>0</v>
      </c>
      <c r="H267" s="1">
        <v>-1.02402851618701</v>
      </c>
    </row>
    <row r="268" spans="1:8">
      <c r="A268" s="1">
        <v>222</v>
      </c>
      <c r="B268" s="1">
        <v>92</v>
      </c>
      <c r="C268" s="1">
        <v>130</v>
      </c>
      <c r="D268" s="1">
        <v>9.4783</v>
      </c>
      <c r="E268" s="1">
        <v>0</v>
      </c>
      <c r="F268" s="1">
        <v>0</v>
      </c>
      <c r="G268" s="1">
        <v>0</v>
      </c>
      <c r="H268" s="1">
        <v>-1.41520512485658</v>
      </c>
    </row>
    <row r="269" spans="1:8">
      <c r="A269" s="1">
        <v>216</v>
      </c>
      <c r="B269" s="1">
        <v>84</v>
      </c>
      <c r="C269" s="1">
        <v>132</v>
      </c>
      <c r="D269" s="1">
        <v>6.9065</v>
      </c>
      <c r="E269" s="1">
        <v>0</v>
      </c>
      <c r="F269" s="1">
        <v>0</v>
      </c>
      <c r="G269" s="1">
        <v>0</v>
      </c>
      <c r="H269" s="1">
        <v>-1.01732868809275</v>
      </c>
    </row>
    <row r="270" spans="1:8">
      <c r="A270" s="1">
        <v>218</v>
      </c>
      <c r="B270" s="1">
        <v>86</v>
      </c>
      <c r="C270" s="1">
        <v>132</v>
      </c>
      <c r="D270" s="1">
        <v>7.2626</v>
      </c>
      <c r="E270" s="1">
        <v>0</v>
      </c>
      <c r="F270" s="1">
        <v>0</v>
      </c>
      <c r="G270" s="1">
        <v>0</v>
      </c>
      <c r="H270" s="1">
        <v>-0.902240530369397</v>
      </c>
    </row>
    <row r="271" spans="1:8">
      <c r="A271" s="1">
        <v>220</v>
      </c>
      <c r="B271" s="1">
        <v>88</v>
      </c>
      <c r="C271" s="1">
        <v>132</v>
      </c>
      <c r="D271" s="1">
        <v>7.5923</v>
      </c>
      <c r="E271" s="1">
        <v>0</v>
      </c>
      <c r="F271" s="1">
        <v>0</v>
      </c>
      <c r="G271" s="1">
        <v>0</v>
      </c>
      <c r="H271" s="1">
        <v>-0.967027044096131</v>
      </c>
    </row>
    <row r="272" spans="1:8">
      <c r="A272" s="1">
        <v>222</v>
      </c>
      <c r="B272" s="1">
        <v>90</v>
      </c>
      <c r="C272" s="1">
        <v>132</v>
      </c>
      <c r="D272" s="1">
        <v>8.1273</v>
      </c>
      <c r="E272" s="1">
        <v>0</v>
      </c>
      <c r="F272" s="1">
        <v>0</v>
      </c>
      <c r="G272" s="1">
        <v>0</v>
      </c>
      <c r="H272" s="1">
        <v>-1.04071131389873</v>
      </c>
    </row>
    <row r="273" spans="1:8">
      <c r="A273" s="1">
        <v>224</v>
      </c>
      <c r="B273" s="1">
        <v>92</v>
      </c>
      <c r="C273" s="1">
        <v>132</v>
      </c>
      <c r="D273" s="1">
        <v>8.6283</v>
      </c>
      <c r="E273" s="1">
        <v>0</v>
      </c>
      <c r="F273" s="1">
        <v>0</v>
      </c>
      <c r="G273" s="1">
        <v>0</v>
      </c>
      <c r="H273" s="1">
        <v>-1.073800926026</v>
      </c>
    </row>
    <row r="274" spans="1:8">
      <c r="A274" s="1">
        <v>218</v>
      </c>
      <c r="B274" s="1">
        <v>84</v>
      </c>
      <c r="C274" s="1">
        <v>134</v>
      </c>
      <c r="D274" s="1">
        <v>6.115</v>
      </c>
      <c r="E274" s="1">
        <v>0</v>
      </c>
      <c r="F274" s="1">
        <v>0</v>
      </c>
      <c r="G274" s="1">
        <v>0</v>
      </c>
      <c r="H274" s="1">
        <v>-0.984383474000129</v>
      </c>
    </row>
    <row r="275" spans="1:8">
      <c r="A275" s="1">
        <v>220</v>
      </c>
      <c r="B275" s="1">
        <v>86</v>
      </c>
      <c r="C275" s="1">
        <v>134</v>
      </c>
      <c r="D275" s="1">
        <v>6.405</v>
      </c>
      <c r="E275" s="1">
        <v>0</v>
      </c>
      <c r="F275" s="1">
        <v>0</v>
      </c>
      <c r="G275" s="1">
        <v>0</v>
      </c>
      <c r="H275" s="1">
        <v>-0.824662187691835</v>
      </c>
    </row>
    <row r="276" spans="1:8">
      <c r="A276" s="1">
        <v>222</v>
      </c>
      <c r="B276" s="1">
        <v>88</v>
      </c>
      <c r="C276" s="1">
        <v>134</v>
      </c>
      <c r="D276" s="1">
        <v>6.678</v>
      </c>
      <c r="E276" s="1">
        <v>0</v>
      </c>
      <c r="F276" s="1">
        <v>0</v>
      </c>
      <c r="G276" s="1">
        <v>0</v>
      </c>
      <c r="H276" s="1">
        <v>-0.877380927217464</v>
      </c>
    </row>
    <row r="277" spans="1:8">
      <c r="A277" s="1">
        <v>224</v>
      </c>
      <c r="B277" s="1">
        <v>90</v>
      </c>
      <c r="C277" s="1">
        <v>134</v>
      </c>
      <c r="D277" s="1">
        <v>7.2993</v>
      </c>
      <c r="E277" s="1">
        <v>0</v>
      </c>
      <c r="F277" s="1">
        <v>0</v>
      </c>
      <c r="G277" s="1">
        <v>0</v>
      </c>
      <c r="H277" s="1">
        <v>-0.942360189385861</v>
      </c>
    </row>
    <row r="278" spans="1:8">
      <c r="A278" s="1">
        <v>226</v>
      </c>
      <c r="B278" s="1">
        <v>92</v>
      </c>
      <c r="C278" s="1">
        <v>134</v>
      </c>
      <c r="D278" s="1">
        <v>7.7013</v>
      </c>
      <c r="E278" s="1">
        <v>0</v>
      </c>
      <c r="F278" s="1">
        <v>0</v>
      </c>
      <c r="G278" s="1">
        <v>0</v>
      </c>
      <c r="H278" s="1">
        <v>-0.993326162960468</v>
      </c>
    </row>
    <row r="279" spans="1:8">
      <c r="A279" s="1">
        <v>228</v>
      </c>
      <c r="B279" s="1">
        <v>94</v>
      </c>
      <c r="C279" s="1">
        <v>134</v>
      </c>
      <c r="D279" s="1">
        <v>7.9403</v>
      </c>
      <c r="E279" s="1">
        <v>0</v>
      </c>
      <c r="F279" s="1">
        <v>0</v>
      </c>
      <c r="G279" s="1">
        <v>0</v>
      </c>
      <c r="H279" s="1">
        <v>-1.97519322070591</v>
      </c>
    </row>
    <row r="280" spans="1:8">
      <c r="A280" s="1">
        <v>222</v>
      </c>
      <c r="B280" s="1">
        <v>86</v>
      </c>
      <c r="C280" s="1">
        <v>136</v>
      </c>
      <c r="D280" s="1">
        <v>5.5906</v>
      </c>
      <c r="E280" s="1">
        <v>0</v>
      </c>
      <c r="F280" s="1">
        <v>0</v>
      </c>
      <c r="G280" s="1">
        <v>0</v>
      </c>
      <c r="H280" s="1">
        <v>-0.761847566494405</v>
      </c>
    </row>
    <row r="281" spans="1:8">
      <c r="A281" s="1">
        <v>224</v>
      </c>
      <c r="B281" s="1">
        <v>88</v>
      </c>
      <c r="C281" s="1">
        <v>136</v>
      </c>
      <c r="D281" s="1">
        <v>5.7891</v>
      </c>
      <c r="E281" s="1">
        <v>0</v>
      </c>
      <c r="F281" s="1">
        <v>0</v>
      </c>
      <c r="G281" s="1">
        <v>0</v>
      </c>
      <c r="H281" s="1">
        <v>-0.800036486197841</v>
      </c>
    </row>
    <row r="282" spans="1:8">
      <c r="A282" s="1">
        <v>226</v>
      </c>
      <c r="B282" s="1">
        <v>90</v>
      </c>
      <c r="C282" s="1">
        <v>136</v>
      </c>
      <c r="D282" s="1">
        <v>6.4533</v>
      </c>
      <c r="E282" s="1">
        <v>0</v>
      </c>
      <c r="F282" s="1">
        <v>0</v>
      </c>
      <c r="G282" s="1">
        <v>0</v>
      </c>
      <c r="H282" s="1">
        <v>-0.804031523749922</v>
      </c>
    </row>
    <row r="283" spans="1:8">
      <c r="A283" s="1">
        <v>230</v>
      </c>
      <c r="B283" s="1">
        <v>94</v>
      </c>
      <c r="C283" s="1">
        <v>136</v>
      </c>
      <c r="D283" s="1">
        <v>7.1803</v>
      </c>
      <c r="E283" s="1">
        <v>0</v>
      </c>
      <c r="F283" s="1">
        <v>0</v>
      </c>
      <c r="G283" s="1">
        <v>0</v>
      </c>
      <c r="H283" s="1">
        <v>-0.929050737499132</v>
      </c>
    </row>
    <row r="284" spans="1:8">
      <c r="A284" s="1">
        <v>226</v>
      </c>
      <c r="B284" s="1">
        <v>88</v>
      </c>
      <c r="C284" s="1">
        <v>138</v>
      </c>
      <c r="D284" s="1">
        <v>4.8709</v>
      </c>
      <c r="E284" s="1">
        <v>0</v>
      </c>
      <c r="F284" s="1">
        <v>0</v>
      </c>
      <c r="G284" s="1">
        <v>0</v>
      </c>
      <c r="H284" s="1">
        <v>-0.661397567315059</v>
      </c>
    </row>
    <row r="285" spans="1:8">
      <c r="A285" s="1">
        <v>228</v>
      </c>
      <c r="B285" s="1">
        <v>90</v>
      </c>
      <c r="C285" s="1">
        <v>138</v>
      </c>
      <c r="D285" s="1">
        <v>5.5204</v>
      </c>
      <c r="E285" s="1">
        <v>0</v>
      </c>
      <c r="F285" s="1">
        <v>0</v>
      </c>
      <c r="G285" s="1">
        <v>0</v>
      </c>
      <c r="H285" s="1">
        <v>-0.743308961726602</v>
      </c>
    </row>
    <row r="286" spans="1:8">
      <c r="A286" s="1">
        <v>230</v>
      </c>
      <c r="B286" s="1">
        <v>92</v>
      </c>
      <c r="C286" s="1">
        <v>138</v>
      </c>
      <c r="D286" s="1">
        <v>5.9923</v>
      </c>
      <c r="E286" s="1">
        <v>0</v>
      </c>
      <c r="F286" s="1">
        <v>0</v>
      </c>
      <c r="G286" s="1">
        <v>0</v>
      </c>
      <c r="H286" s="1">
        <v>-0.762626049512241</v>
      </c>
    </row>
    <row r="287" spans="1:8">
      <c r="A287" s="1">
        <v>232</v>
      </c>
      <c r="B287" s="1">
        <v>94</v>
      </c>
      <c r="C287" s="1">
        <v>138</v>
      </c>
      <c r="D287" s="1">
        <v>6.7163</v>
      </c>
      <c r="E287" s="1">
        <v>0</v>
      </c>
      <c r="F287" s="1">
        <v>0</v>
      </c>
      <c r="G287" s="1">
        <v>0</v>
      </c>
      <c r="H287" s="1">
        <v>-1.26130683736065</v>
      </c>
    </row>
    <row r="288" spans="1:8">
      <c r="A288" s="1">
        <v>234</v>
      </c>
      <c r="B288" s="1">
        <v>96</v>
      </c>
      <c r="C288" s="1">
        <v>138</v>
      </c>
      <c r="D288" s="1">
        <v>7.3663</v>
      </c>
      <c r="E288" s="1">
        <v>0</v>
      </c>
      <c r="F288" s="1">
        <v>0</v>
      </c>
      <c r="G288" s="1">
        <v>0</v>
      </c>
      <c r="H288" s="1">
        <v>-1.1309293613336</v>
      </c>
    </row>
    <row r="289" spans="1:8">
      <c r="A289" s="1">
        <v>230</v>
      </c>
      <c r="B289" s="1">
        <v>90</v>
      </c>
      <c r="C289" s="1">
        <v>140</v>
      </c>
      <c r="D289" s="1">
        <v>4.7701</v>
      </c>
      <c r="E289" s="1">
        <v>0</v>
      </c>
      <c r="F289" s="1">
        <v>0</v>
      </c>
      <c r="G289" s="1">
        <v>0</v>
      </c>
      <c r="H289" s="1">
        <v>-0.634638842023634</v>
      </c>
    </row>
    <row r="290" spans="1:8">
      <c r="A290" s="1">
        <v>232</v>
      </c>
      <c r="B290" s="1">
        <v>92</v>
      </c>
      <c r="C290" s="1">
        <v>140</v>
      </c>
      <c r="D290" s="1">
        <v>5.4138</v>
      </c>
      <c r="E290" s="1">
        <v>0</v>
      </c>
      <c r="F290" s="1">
        <v>0</v>
      </c>
      <c r="G290" s="1">
        <v>0</v>
      </c>
      <c r="H290" s="1">
        <v>-0.696860682387769</v>
      </c>
    </row>
    <row r="291" spans="1:8">
      <c r="A291" s="1">
        <v>234</v>
      </c>
      <c r="B291" s="1">
        <v>94</v>
      </c>
      <c r="C291" s="1">
        <v>140</v>
      </c>
      <c r="D291" s="1">
        <v>6.3103</v>
      </c>
      <c r="E291" s="1">
        <v>0</v>
      </c>
      <c r="F291" s="1">
        <v>0</v>
      </c>
      <c r="G291" s="1">
        <v>0</v>
      </c>
      <c r="H291" s="1">
        <v>-0.902481473810483</v>
      </c>
    </row>
    <row r="292" spans="1:8">
      <c r="A292" s="1">
        <v>236</v>
      </c>
      <c r="B292" s="1">
        <v>96</v>
      </c>
      <c r="C292" s="1">
        <v>140</v>
      </c>
      <c r="D292" s="1">
        <v>7.0673</v>
      </c>
      <c r="E292" s="1">
        <v>0</v>
      </c>
      <c r="F292" s="1">
        <v>0</v>
      </c>
      <c r="G292" s="1">
        <v>0</v>
      </c>
      <c r="H292" s="1">
        <v>-1.08633038478078</v>
      </c>
    </row>
    <row r="293" spans="1:8">
      <c r="A293" s="1">
        <v>238</v>
      </c>
      <c r="B293" s="1">
        <v>98</v>
      </c>
      <c r="C293" s="1">
        <v>140</v>
      </c>
      <c r="D293" s="1">
        <v>8.1303</v>
      </c>
      <c r="E293" s="1">
        <v>0</v>
      </c>
      <c r="F293" s="1">
        <v>0</v>
      </c>
      <c r="G293" s="1">
        <v>0</v>
      </c>
      <c r="H293" s="1">
        <v>-1.9323627938152</v>
      </c>
    </row>
    <row r="294" spans="1:8">
      <c r="A294" s="1">
        <v>234</v>
      </c>
      <c r="B294" s="1">
        <v>92</v>
      </c>
      <c r="C294" s="1">
        <v>142</v>
      </c>
      <c r="D294" s="1">
        <v>4.8577</v>
      </c>
      <c r="E294" s="1">
        <v>0</v>
      </c>
      <c r="F294" s="1">
        <v>0</v>
      </c>
      <c r="G294" s="1">
        <v>0</v>
      </c>
      <c r="H294" s="1">
        <v>-0.671363124909825</v>
      </c>
    </row>
    <row r="295" spans="1:8">
      <c r="A295" s="1">
        <v>236</v>
      </c>
      <c r="B295" s="1">
        <v>94</v>
      </c>
      <c r="C295" s="1">
        <v>142</v>
      </c>
      <c r="D295" s="1">
        <v>5.8674</v>
      </c>
      <c r="E295" s="1">
        <v>0</v>
      </c>
      <c r="F295" s="1">
        <v>0</v>
      </c>
      <c r="G295" s="1">
        <v>0</v>
      </c>
      <c r="H295" s="1">
        <v>-0.976419563794556</v>
      </c>
    </row>
    <row r="296" spans="1:8">
      <c r="A296" s="1">
        <v>238</v>
      </c>
      <c r="B296" s="1">
        <v>96</v>
      </c>
      <c r="C296" s="1">
        <v>142</v>
      </c>
      <c r="D296" s="1">
        <v>6.6703</v>
      </c>
      <c r="E296" s="1">
        <v>0</v>
      </c>
      <c r="F296" s="1">
        <v>0</v>
      </c>
      <c r="G296" s="1">
        <v>0</v>
      </c>
      <c r="H296" s="1">
        <v>-1.36230605304423</v>
      </c>
    </row>
    <row r="297" spans="1:8">
      <c r="A297" s="1">
        <v>240</v>
      </c>
      <c r="B297" s="1">
        <v>98</v>
      </c>
      <c r="C297" s="1">
        <v>142</v>
      </c>
      <c r="D297" s="1">
        <v>7.7113</v>
      </c>
      <c r="E297" s="1">
        <v>0</v>
      </c>
      <c r="F297" s="1">
        <v>0</v>
      </c>
      <c r="G297" s="1">
        <v>0</v>
      </c>
      <c r="H297" s="1">
        <v>-1.06198635485331</v>
      </c>
    </row>
    <row r="298" spans="1:8">
      <c r="A298" s="1">
        <v>236</v>
      </c>
      <c r="B298" s="1">
        <v>92</v>
      </c>
      <c r="C298" s="1">
        <v>144</v>
      </c>
      <c r="D298" s="1">
        <v>4.5731</v>
      </c>
      <c r="E298" s="1">
        <v>0</v>
      </c>
      <c r="F298" s="1">
        <v>0</v>
      </c>
      <c r="G298" s="1">
        <v>0</v>
      </c>
      <c r="H298" s="1">
        <v>-0.656193073837166</v>
      </c>
    </row>
    <row r="299" spans="1:8">
      <c r="A299" s="1">
        <v>238</v>
      </c>
      <c r="B299" s="1">
        <v>94</v>
      </c>
      <c r="C299" s="1">
        <v>144</v>
      </c>
      <c r="D299" s="1">
        <v>5.5935</v>
      </c>
      <c r="E299" s="1">
        <v>0</v>
      </c>
      <c r="F299" s="1">
        <v>0</v>
      </c>
      <c r="G299" s="1">
        <v>0</v>
      </c>
      <c r="H299" s="1">
        <v>-0.95659821721844</v>
      </c>
    </row>
    <row r="300" spans="1:8">
      <c r="A300" s="1">
        <v>240</v>
      </c>
      <c r="B300" s="1">
        <v>96</v>
      </c>
      <c r="C300" s="1">
        <v>144</v>
      </c>
      <c r="D300" s="1">
        <v>6.398</v>
      </c>
      <c r="E300" s="1">
        <v>0</v>
      </c>
      <c r="F300" s="1">
        <v>0</v>
      </c>
      <c r="G300" s="1">
        <v>0</v>
      </c>
      <c r="H300" s="1">
        <v>-1.16687809814658</v>
      </c>
    </row>
    <row r="301" spans="1:8">
      <c r="A301" s="1">
        <v>242</v>
      </c>
      <c r="B301" s="1">
        <v>98</v>
      </c>
      <c r="C301" s="1">
        <v>144</v>
      </c>
      <c r="D301" s="1">
        <v>7.5173</v>
      </c>
      <c r="E301" s="1">
        <v>0</v>
      </c>
      <c r="F301" s="1">
        <v>0</v>
      </c>
      <c r="G301" s="1">
        <v>0</v>
      </c>
      <c r="H301" s="1">
        <v>-1.15742890736944</v>
      </c>
    </row>
    <row r="302" spans="1:8">
      <c r="A302" s="1">
        <v>244</v>
      </c>
      <c r="B302" s="1">
        <v>100</v>
      </c>
      <c r="C302" s="1">
        <v>144</v>
      </c>
      <c r="D302" s="1">
        <v>8.5543</v>
      </c>
      <c r="E302" s="1">
        <v>0</v>
      </c>
      <c r="F302" s="1">
        <v>0</v>
      </c>
      <c r="G302" s="1">
        <v>0</v>
      </c>
      <c r="H302" s="1">
        <v>-1.51828365654427</v>
      </c>
    </row>
    <row r="303" spans="1:8">
      <c r="A303" s="1">
        <v>240</v>
      </c>
      <c r="B303" s="1">
        <v>94</v>
      </c>
      <c r="C303" s="1">
        <v>146</v>
      </c>
      <c r="D303" s="1">
        <v>5.2561</v>
      </c>
      <c r="E303" s="1">
        <v>0</v>
      </c>
      <c r="F303" s="1">
        <v>0</v>
      </c>
      <c r="G303" s="1">
        <v>0</v>
      </c>
      <c r="H303" s="1">
        <v>-0.800315303928216</v>
      </c>
    </row>
    <row r="304" spans="1:8">
      <c r="A304" s="1">
        <v>242</v>
      </c>
      <c r="B304" s="1">
        <v>96</v>
      </c>
      <c r="C304" s="1">
        <v>146</v>
      </c>
      <c r="D304" s="1">
        <v>6.2159</v>
      </c>
      <c r="E304" s="1">
        <v>0</v>
      </c>
      <c r="F304" s="1">
        <v>0</v>
      </c>
      <c r="G304" s="1">
        <v>0</v>
      </c>
      <c r="H304" s="1">
        <v>-1.06843331385569</v>
      </c>
    </row>
    <row r="305" spans="1:8">
      <c r="A305" s="1">
        <v>244</v>
      </c>
      <c r="B305" s="1">
        <v>98</v>
      </c>
      <c r="C305" s="1">
        <v>146</v>
      </c>
      <c r="D305" s="1">
        <v>7.3292</v>
      </c>
      <c r="E305" s="1">
        <v>0</v>
      </c>
      <c r="F305" s="1">
        <v>0</v>
      </c>
      <c r="G305" s="1">
        <v>0</v>
      </c>
      <c r="H305" s="1">
        <v>-1.10151138546952</v>
      </c>
    </row>
    <row r="306" spans="1:8">
      <c r="A306" s="1">
        <v>242</v>
      </c>
      <c r="B306" s="1">
        <v>94</v>
      </c>
      <c r="C306" s="1">
        <v>148</v>
      </c>
      <c r="D306" s="1">
        <v>4.9844</v>
      </c>
      <c r="E306" s="1">
        <v>0</v>
      </c>
      <c r="F306" s="1">
        <v>0</v>
      </c>
      <c r="G306" s="1">
        <v>0</v>
      </c>
      <c r="H306" s="1">
        <v>-0.770823743780785</v>
      </c>
    </row>
    <row r="307" spans="1:8">
      <c r="A307" s="1">
        <v>244</v>
      </c>
      <c r="B307" s="1">
        <v>96</v>
      </c>
      <c r="C307" s="1">
        <v>148</v>
      </c>
      <c r="D307" s="1">
        <v>5.9018</v>
      </c>
      <c r="E307" s="1">
        <v>0</v>
      </c>
      <c r="F307" s="1">
        <v>0</v>
      </c>
      <c r="G307" s="1">
        <v>0</v>
      </c>
      <c r="H307" s="1">
        <v>-1.05761261561113</v>
      </c>
    </row>
    <row r="308" spans="1:8">
      <c r="A308" s="1">
        <v>246</v>
      </c>
      <c r="B308" s="1">
        <v>98</v>
      </c>
      <c r="C308" s="1">
        <v>148</v>
      </c>
      <c r="D308" s="1">
        <v>6.8618</v>
      </c>
      <c r="E308" s="1">
        <v>0</v>
      </c>
      <c r="F308" s="1">
        <v>0</v>
      </c>
      <c r="G308" s="1">
        <v>0</v>
      </c>
      <c r="H308" s="1">
        <v>-1.26553926677754</v>
      </c>
    </row>
    <row r="309" spans="1:8">
      <c r="A309" s="1">
        <v>248</v>
      </c>
      <c r="B309" s="1">
        <v>100</v>
      </c>
      <c r="C309" s="1">
        <v>148</v>
      </c>
      <c r="D309" s="1">
        <v>7.9951</v>
      </c>
      <c r="E309" s="1">
        <v>0</v>
      </c>
      <c r="F309" s="1">
        <v>0</v>
      </c>
      <c r="G309" s="1">
        <v>0</v>
      </c>
      <c r="H309" s="1">
        <v>-1.37823075831532</v>
      </c>
    </row>
    <row r="310" spans="1:8">
      <c r="A310" s="1">
        <v>244</v>
      </c>
      <c r="B310" s="1">
        <v>94</v>
      </c>
      <c r="C310" s="1">
        <v>150</v>
      </c>
      <c r="D310" s="1">
        <v>4.6658</v>
      </c>
      <c r="E310" s="1">
        <v>0</v>
      </c>
      <c r="F310" s="1">
        <v>0</v>
      </c>
      <c r="G310" s="1">
        <v>0</v>
      </c>
      <c r="H310" s="1">
        <v>-0.804157278037701</v>
      </c>
    </row>
    <row r="311" spans="1:8">
      <c r="A311" s="1">
        <v>246</v>
      </c>
      <c r="B311" s="1">
        <v>96</v>
      </c>
      <c r="C311" s="1">
        <v>150</v>
      </c>
      <c r="D311" s="1">
        <v>5.4754</v>
      </c>
      <c r="E311" s="1">
        <v>0</v>
      </c>
      <c r="F311" s="1">
        <v>0</v>
      </c>
      <c r="G311" s="1">
        <v>0</v>
      </c>
      <c r="H311" s="1">
        <v>-1.10502630807442</v>
      </c>
    </row>
    <row r="312" spans="1:8">
      <c r="A312" s="1">
        <v>248</v>
      </c>
      <c r="B312" s="1">
        <v>98</v>
      </c>
      <c r="C312" s="1">
        <v>150</v>
      </c>
      <c r="D312" s="1">
        <v>6.3614</v>
      </c>
      <c r="E312" s="1">
        <v>0</v>
      </c>
      <c r="F312" s="1">
        <v>0</v>
      </c>
      <c r="G312" s="1">
        <v>0</v>
      </c>
      <c r="H312" s="1">
        <v>-1.29590460539064</v>
      </c>
    </row>
    <row r="313" spans="1:8">
      <c r="A313" s="1">
        <v>248</v>
      </c>
      <c r="B313" s="1">
        <v>96</v>
      </c>
      <c r="C313" s="1">
        <v>152</v>
      </c>
      <c r="D313" s="1">
        <v>5.1621</v>
      </c>
      <c r="E313" s="1">
        <v>0</v>
      </c>
      <c r="F313" s="1">
        <v>0</v>
      </c>
      <c r="G313" s="1">
        <v>0</v>
      </c>
      <c r="H313" s="1">
        <v>-1.02467813463277</v>
      </c>
    </row>
    <row r="314" spans="1:8">
      <c r="A314" s="1">
        <v>250</v>
      </c>
      <c r="B314" s="1">
        <v>98</v>
      </c>
      <c r="C314" s="1">
        <v>152</v>
      </c>
      <c r="D314" s="1">
        <v>6.1287</v>
      </c>
      <c r="E314" s="1">
        <v>0</v>
      </c>
      <c r="F314" s="1">
        <v>0</v>
      </c>
      <c r="G314" s="1">
        <v>0</v>
      </c>
      <c r="H314" s="1">
        <v>-1.28603907703797</v>
      </c>
    </row>
    <row r="315" spans="1:8">
      <c r="A315" s="1">
        <v>252</v>
      </c>
      <c r="B315" s="1">
        <v>100</v>
      </c>
      <c r="C315" s="1">
        <v>152</v>
      </c>
      <c r="D315" s="1">
        <v>7.1533</v>
      </c>
      <c r="E315" s="1">
        <v>0</v>
      </c>
      <c r="F315" s="1">
        <v>0</v>
      </c>
      <c r="G315" s="1">
        <v>0</v>
      </c>
      <c r="H315" s="1">
        <v>-1.56919658835579</v>
      </c>
    </row>
    <row r="316" spans="1:8">
      <c r="A316" s="1">
        <v>254</v>
      </c>
      <c r="B316" s="1">
        <v>102</v>
      </c>
      <c r="C316" s="1">
        <v>152</v>
      </c>
      <c r="D316" s="1">
        <v>8.2263</v>
      </c>
      <c r="E316" s="1">
        <v>0</v>
      </c>
      <c r="F316" s="1">
        <v>0</v>
      </c>
      <c r="G316" s="1">
        <v>0</v>
      </c>
      <c r="H316" s="1">
        <v>-1.72879819510223</v>
      </c>
    </row>
    <row r="317" spans="1:8">
      <c r="A317" s="1">
        <v>256</v>
      </c>
      <c r="B317" s="1">
        <v>104</v>
      </c>
      <c r="C317" s="1">
        <v>152</v>
      </c>
      <c r="D317" s="1">
        <v>8.9263</v>
      </c>
      <c r="E317" s="1">
        <v>0</v>
      </c>
      <c r="F317" s="1">
        <v>0</v>
      </c>
      <c r="G317" s="1">
        <v>0</v>
      </c>
      <c r="H317" s="1">
        <v>-1.86487501277555</v>
      </c>
    </row>
    <row r="318" spans="1:8">
      <c r="A318" s="1">
        <v>252</v>
      </c>
      <c r="B318" s="1">
        <v>98</v>
      </c>
      <c r="C318" s="1">
        <v>154</v>
      </c>
      <c r="D318" s="1">
        <v>6.2171</v>
      </c>
      <c r="E318" s="1">
        <v>0</v>
      </c>
      <c r="F318" s="1">
        <v>0</v>
      </c>
      <c r="G318" s="1">
        <v>0</v>
      </c>
      <c r="H318" s="1">
        <v>-1.08353829097782</v>
      </c>
    </row>
    <row r="319" spans="1:8">
      <c r="A319" s="1">
        <v>254</v>
      </c>
      <c r="B319" s="1">
        <v>100</v>
      </c>
      <c r="C319" s="1">
        <v>154</v>
      </c>
      <c r="D319" s="1">
        <v>7.3077</v>
      </c>
      <c r="E319" s="1">
        <v>0</v>
      </c>
      <c r="F319" s="1">
        <v>0</v>
      </c>
      <c r="G319" s="1">
        <v>0</v>
      </c>
      <c r="H319" s="1">
        <v>-1.39390526280504</v>
      </c>
    </row>
    <row r="320" spans="1:8">
      <c r="A320" s="1">
        <v>256</v>
      </c>
      <c r="B320" s="1">
        <v>102</v>
      </c>
      <c r="C320" s="1">
        <v>154</v>
      </c>
      <c r="D320" s="1">
        <v>8.5813</v>
      </c>
      <c r="E320" s="1">
        <v>0</v>
      </c>
      <c r="F320" s="1">
        <v>0</v>
      </c>
      <c r="G320" s="1">
        <v>0</v>
      </c>
      <c r="H320" s="1">
        <v>-1.64738089899156</v>
      </c>
    </row>
    <row r="321" spans="1:8">
      <c r="A321" s="1">
        <v>258</v>
      </c>
      <c r="B321" s="1">
        <v>104</v>
      </c>
      <c r="C321" s="1">
        <v>154</v>
      </c>
      <c r="D321" s="1">
        <v>9.1923</v>
      </c>
      <c r="E321" s="1">
        <v>0</v>
      </c>
      <c r="F321" s="1">
        <v>0</v>
      </c>
      <c r="G321" s="1">
        <v>0</v>
      </c>
      <c r="H321" s="1">
        <v>-1.41592178540121</v>
      </c>
    </row>
    <row r="322" spans="1:8">
      <c r="A322" s="1">
        <v>260</v>
      </c>
      <c r="B322" s="1">
        <v>106</v>
      </c>
      <c r="C322" s="1">
        <v>154</v>
      </c>
      <c r="D322" s="1">
        <v>9.9013</v>
      </c>
      <c r="E322" s="1">
        <v>0</v>
      </c>
      <c r="F322" s="1">
        <v>0</v>
      </c>
      <c r="G322" s="1">
        <v>0</v>
      </c>
      <c r="H322" s="1">
        <v>-1.85579398220829</v>
      </c>
    </row>
    <row r="323" spans="1:8">
      <c r="A323" s="1">
        <v>254</v>
      </c>
      <c r="B323" s="1">
        <v>98</v>
      </c>
      <c r="C323" s="1">
        <v>156</v>
      </c>
      <c r="D323" s="1">
        <v>5.9263</v>
      </c>
      <c r="E323" s="1">
        <v>0</v>
      </c>
      <c r="F323" s="1">
        <v>0</v>
      </c>
      <c r="G323" s="1">
        <v>0</v>
      </c>
      <c r="H323" s="1">
        <v>-0.913212872989938</v>
      </c>
    </row>
    <row r="324" spans="1:8">
      <c r="A324" s="1">
        <v>256</v>
      </c>
      <c r="B324" s="1">
        <v>100</v>
      </c>
      <c r="C324" s="1">
        <v>156</v>
      </c>
      <c r="D324" s="1">
        <v>7.0277</v>
      </c>
      <c r="E324" s="1">
        <v>0</v>
      </c>
      <c r="F324" s="1">
        <v>0</v>
      </c>
      <c r="G324" s="1">
        <v>0</v>
      </c>
      <c r="H324" s="1">
        <v>-1.23176397729558</v>
      </c>
    </row>
    <row r="325" spans="1:8">
      <c r="A325" s="1">
        <v>258</v>
      </c>
      <c r="B325" s="1">
        <v>102</v>
      </c>
      <c r="C325" s="1">
        <v>156</v>
      </c>
      <c r="D325" s="1">
        <v>8.1525</v>
      </c>
      <c r="E325" s="1">
        <v>0</v>
      </c>
      <c r="F325" s="1">
        <v>0</v>
      </c>
      <c r="G325" s="1">
        <v>0</v>
      </c>
      <c r="H325" s="1">
        <v>-1.84278127127419</v>
      </c>
    </row>
    <row r="326" spans="1:8">
      <c r="A326" s="1">
        <v>260</v>
      </c>
      <c r="B326" s="1">
        <v>104</v>
      </c>
      <c r="C326" s="1">
        <v>156</v>
      </c>
      <c r="D326" s="1">
        <v>8.9033</v>
      </c>
      <c r="E326" s="1">
        <v>0</v>
      </c>
      <c r="F326" s="1">
        <v>0</v>
      </c>
      <c r="G326" s="1">
        <v>0</v>
      </c>
      <c r="H326" s="1">
        <v>-1.55503979595415</v>
      </c>
    </row>
    <row r="327" spans="1:8">
      <c r="A327" s="1">
        <v>264</v>
      </c>
      <c r="B327" s="1">
        <v>108</v>
      </c>
      <c r="C327" s="1">
        <v>156</v>
      </c>
      <c r="D327" s="1">
        <v>10.5903</v>
      </c>
      <c r="E327" s="1">
        <v>0</v>
      </c>
      <c r="F327" s="1">
        <v>0</v>
      </c>
      <c r="G327" s="1">
        <v>0</v>
      </c>
      <c r="H327" s="1">
        <v>-2.00585045518263</v>
      </c>
    </row>
    <row r="328" spans="1:8">
      <c r="A328" s="1">
        <v>268</v>
      </c>
      <c r="B328" s="1">
        <v>108</v>
      </c>
      <c r="C328" s="1">
        <v>160</v>
      </c>
      <c r="D328" s="1">
        <v>9.6253</v>
      </c>
      <c r="E328" s="1">
        <v>0</v>
      </c>
      <c r="F328" s="1">
        <v>0</v>
      </c>
      <c r="G328" s="1">
        <v>0</v>
      </c>
      <c r="H328" s="1">
        <v>-2.58961056972159</v>
      </c>
    </row>
    <row r="329" spans="1:8">
      <c r="A329" s="1">
        <v>270</v>
      </c>
      <c r="B329" s="1">
        <v>110</v>
      </c>
      <c r="C329" s="1">
        <v>160</v>
      </c>
      <c r="D329" s="1">
        <v>11.1153</v>
      </c>
      <c r="E329" s="1">
        <v>0</v>
      </c>
      <c r="F329" s="1">
        <v>0</v>
      </c>
      <c r="G329" s="1">
        <v>0</v>
      </c>
      <c r="H329" s="1">
        <v>-2.00224204329153</v>
      </c>
    </row>
    <row r="330" spans="1:8">
      <c r="A330" s="1">
        <v>270</v>
      </c>
      <c r="B330" s="1">
        <v>108</v>
      </c>
      <c r="C330" s="1">
        <v>162</v>
      </c>
      <c r="D330" s="1">
        <v>9.0653</v>
      </c>
      <c r="E330" s="1">
        <v>0</v>
      </c>
      <c r="F330" s="1">
        <v>0</v>
      </c>
      <c r="G330" s="1">
        <v>0</v>
      </c>
      <c r="H330" s="1">
        <v>-1.70922405891504</v>
      </c>
    </row>
    <row r="331" spans="1:8">
      <c r="A331" s="1">
        <v>286</v>
      </c>
      <c r="B331" s="1">
        <v>114</v>
      </c>
      <c r="C331" s="1">
        <v>172</v>
      </c>
      <c r="D331" s="1">
        <v>10.3653</v>
      </c>
      <c r="E331" s="1">
        <v>0</v>
      </c>
      <c r="F331" s="1">
        <v>0</v>
      </c>
      <c r="G331" s="1">
        <v>0</v>
      </c>
      <c r="H331" s="1">
        <v>-2.3474395796743</v>
      </c>
    </row>
    <row r="332" spans="1:8">
      <c r="A332" s="1">
        <v>288</v>
      </c>
      <c r="B332" s="1">
        <v>114</v>
      </c>
      <c r="C332" s="1">
        <v>174</v>
      </c>
      <c r="D332" s="1">
        <v>10.0653</v>
      </c>
      <c r="E332" s="1">
        <v>0</v>
      </c>
      <c r="F332" s="1">
        <v>0</v>
      </c>
      <c r="G332" s="1">
        <v>0</v>
      </c>
      <c r="H332" s="1">
        <v>-1.86816443716932</v>
      </c>
    </row>
    <row r="333" spans="1:8">
      <c r="A333" s="1">
        <v>290</v>
      </c>
      <c r="B333" s="1">
        <v>116</v>
      </c>
      <c r="C333" s="1">
        <v>174</v>
      </c>
      <c r="D333" s="1">
        <v>11.0053</v>
      </c>
      <c r="E333" s="1">
        <v>0</v>
      </c>
      <c r="F333" s="1">
        <v>0</v>
      </c>
      <c r="G333" s="1">
        <v>0</v>
      </c>
      <c r="H333" s="1">
        <v>-1.82097674852625</v>
      </c>
    </row>
    <row r="334" spans="1:8">
      <c r="A334" s="1">
        <v>292</v>
      </c>
      <c r="B334" s="1">
        <v>116</v>
      </c>
      <c r="C334" s="1">
        <v>176</v>
      </c>
      <c r="D334" s="1">
        <v>10.7753</v>
      </c>
      <c r="E334" s="1">
        <v>0</v>
      </c>
      <c r="F334" s="1">
        <v>0</v>
      </c>
      <c r="G334" s="1">
        <v>0</v>
      </c>
      <c r="H334" s="1">
        <v>-1.73797321434158</v>
      </c>
    </row>
    <row r="335" spans="1:8">
      <c r="A335" s="1">
        <v>294</v>
      </c>
      <c r="B335" s="1">
        <v>118</v>
      </c>
      <c r="C335" s="1">
        <v>176</v>
      </c>
      <c r="D335" s="1">
        <v>11.8353</v>
      </c>
      <c r="E335" s="1">
        <v>0</v>
      </c>
      <c r="F335" s="1">
        <v>0</v>
      </c>
      <c r="G335" s="1">
        <v>0</v>
      </c>
      <c r="H335" s="1">
        <v>-2.42044314082635</v>
      </c>
    </row>
    <row r="336" spans="1:8">
      <c r="A336" s="1">
        <v>211</v>
      </c>
      <c r="B336" s="1">
        <v>84</v>
      </c>
      <c r="C336" s="1">
        <v>127</v>
      </c>
      <c r="D336" s="1">
        <v>9.0573</v>
      </c>
      <c r="E336" s="1">
        <v>13</v>
      </c>
      <c r="F336" s="1">
        <v>12.5</v>
      </c>
      <c r="G336" s="1">
        <v>-0.5</v>
      </c>
      <c r="H336" s="1">
        <v>-2.06021626172566</v>
      </c>
    </row>
    <row r="337" spans="1:8">
      <c r="A337" s="1">
        <v>219</v>
      </c>
      <c r="B337" s="1">
        <v>92</v>
      </c>
      <c r="C337" s="1">
        <v>127</v>
      </c>
      <c r="D337" s="1">
        <v>9.9433</v>
      </c>
      <c r="E337" s="1">
        <v>5</v>
      </c>
      <c r="F337" s="1">
        <v>4.5</v>
      </c>
      <c r="G337" s="1">
        <v>-0.5</v>
      </c>
      <c r="H337" s="1">
        <v>-2.24920770881131</v>
      </c>
    </row>
    <row r="338" spans="1:8">
      <c r="A338" s="1">
        <v>215</v>
      </c>
      <c r="B338" s="1">
        <v>88</v>
      </c>
      <c r="C338" s="1">
        <v>127</v>
      </c>
      <c r="D338" s="1">
        <v>8.8643</v>
      </c>
      <c r="E338" s="1">
        <v>5</v>
      </c>
      <c r="F338" s="1">
        <v>4.5</v>
      </c>
      <c r="G338" s="1">
        <v>-0.5</v>
      </c>
      <c r="H338" s="1">
        <v>-2.31727239188651</v>
      </c>
    </row>
    <row r="339" spans="1:8">
      <c r="A339" s="1">
        <v>217</v>
      </c>
      <c r="B339" s="1">
        <v>90</v>
      </c>
      <c r="C339" s="1">
        <v>127</v>
      </c>
      <c r="D339" s="1">
        <v>9.4353</v>
      </c>
      <c r="E339" s="1">
        <v>5</v>
      </c>
      <c r="F339" s="1">
        <v>4.5</v>
      </c>
      <c r="G339" s="1">
        <v>-0.5</v>
      </c>
      <c r="H339" s="1">
        <v>-2.2972728519244</v>
      </c>
    </row>
    <row r="340" spans="1:8">
      <c r="A340" s="1">
        <v>213</v>
      </c>
      <c r="B340" s="1">
        <v>86</v>
      </c>
      <c r="C340" s="1">
        <v>127</v>
      </c>
      <c r="D340" s="1">
        <v>8.2454</v>
      </c>
      <c r="E340" s="1">
        <v>5</v>
      </c>
      <c r="F340" s="1">
        <v>4.5</v>
      </c>
      <c r="G340" s="1">
        <v>-0.5</v>
      </c>
      <c r="H340" s="1">
        <v>-2.31810768137044</v>
      </c>
    </row>
    <row r="341" spans="1:8">
      <c r="A341" s="1">
        <v>181</v>
      </c>
      <c r="B341" s="1">
        <v>78</v>
      </c>
      <c r="C341" s="1">
        <v>103</v>
      </c>
      <c r="D341" s="1">
        <v>5.1493</v>
      </c>
      <c r="E341" s="1">
        <v>0</v>
      </c>
      <c r="F341" s="1">
        <v>-0.5</v>
      </c>
      <c r="G341" s="1">
        <v>-0.5</v>
      </c>
      <c r="H341" s="1">
        <v>-1.10952961897506</v>
      </c>
    </row>
    <row r="342" spans="1:8">
      <c r="A342" s="1">
        <v>183</v>
      </c>
      <c r="B342" s="1">
        <v>80</v>
      </c>
      <c r="C342" s="1">
        <v>103</v>
      </c>
      <c r="D342" s="1">
        <v>6.0383</v>
      </c>
      <c r="E342" s="1">
        <v>0</v>
      </c>
      <c r="F342" s="1">
        <v>-0.5</v>
      </c>
      <c r="G342" s="1">
        <v>-0.5</v>
      </c>
      <c r="H342" s="1">
        <v>-1.48667131081452</v>
      </c>
    </row>
    <row r="343" spans="1:8">
      <c r="A343" s="1">
        <v>183</v>
      </c>
      <c r="B343" s="1">
        <v>78</v>
      </c>
      <c r="C343" s="1">
        <v>105</v>
      </c>
      <c r="D343" s="1">
        <v>4.8223</v>
      </c>
      <c r="E343" s="1">
        <v>0</v>
      </c>
      <c r="F343" s="1">
        <v>-0.5</v>
      </c>
      <c r="G343" s="1">
        <v>-0.5</v>
      </c>
      <c r="H343" s="1">
        <v>-1.03898922646201</v>
      </c>
    </row>
    <row r="344" spans="1:8">
      <c r="A344" s="1">
        <v>185</v>
      </c>
      <c r="B344" s="1">
        <v>80</v>
      </c>
      <c r="C344" s="1">
        <v>105</v>
      </c>
      <c r="D344" s="1">
        <v>5.7733</v>
      </c>
      <c r="E344" s="1">
        <v>0</v>
      </c>
      <c r="F344" s="1">
        <v>-0.5</v>
      </c>
      <c r="G344" s="1">
        <v>-0.5</v>
      </c>
      <c r="H344" s="1">
        <v>-1.32524124152363</v>
      </c>
    </row>
    <row r="345" spans="1:8">
      <c r="A345" s="1">
        <v>253</v>
      </c>
      <c r="B345" s="1">
        <v>103</v>
      </c>
      <c r="C345" s="1">
        <v>150</v>
      </c>
      <c r="D345" s="1">
        <v>8.8553</v>
      </c>
      <c r="E345" s="1">
        <v>0</v>
      </c>
      <c r="F345" s="1">
        <v>-0.5</v>
      </c>
      <c r="G345" s="1">
        <v>-0.5</v>
      </c>
      <c r="H345" s="1">
        <v>-1.79009414761497</v>
      </c>
    </row>
    <row r="346" spans="1:8">
      <c r="A346" s="1">
        <v>255</v>
      </c>
      <c r="B346" s="1">
        <v>103</v>
      </c>
      <c r="C346" s="1">
        <v>152</v>
      </c>
      <c r="D346" s="1">
        <v>8.5023</v>
      </c>
      <c r="E346" s="1">
        <v>0</v>
      </c>
      <c r="F346" s="1">
        <v>-0.5</v>
      </c>
      <c r="G346" s="1">
        <v>-0.5</v>
      </c>
      <c r="H346" s="1">
        <v>-2.03469533939836</v>
      </c>
    </row>
    <row r="347" spans="1:8">
      <c r="A347" s="1">
        <v>259</v>
      </c>
      <c r="B347" s="1">
        <v>103</v>
      </c>
      <c r="C347" s="1">
        <v>156</v>
      </c>
      <c r="D347" s="1">
        <v>8.5753</v>
      </c>
      <c r="E347" s="1">
        <v>0</v>
      </c>
      <c r="F347" s="1">
        <v>-0.5</v>
      </c>
      <c r="G347" s="1">
        <v>-0.5</v>
      </c>
      <c r="H347" s="1">
        <v>-1.73362277800501</v>
      </c>
    </row>
    <row r="348" spans="1:8">
      <c r="A348" s="1">
        <v>209</v>
      </c>
      <c r="B348" s="1">
        <v>84</v>
      </c>
      <c r="C348" s="1">
        <v>125</v>
      </c>
      <c r="D348" s="1">
        <v>4.9771</v>
      </c>
      <c r="E348" s="1">
        <v>0</v>
      </c>
      <c r="F348" s="1">
        <v>-0.5</v>
      </c>
      <c r="G348" s="1">
        <v>-0.5</v>
      </c>
      <c r="H348" s="1">
        <v>-2.13481955780641</v>
      </c>
    </row>
    <row r="349" spans="1:8">
      <c r="A349" s="1">
        <v>187</v>
      </c>
      <c r="B349" s="1">
        <v>82</v>
      </c>
      <c r="C349" s="1">
        <v>105</v>
      </c>
      <c r="D349" s="1">
        <v>6.3933</v>
      </c>
      <c r="E349" s="1">
        <v>2</v>
      </c>
      <c r="F349" s="1">
        <v>-1.5</v>
      </c>
      <c r="G349" s="1">
        <v>-0.5</v>
      </c>
      <c r="H349" s="1">
        <v>-2.14324679053992</v>
      </c>
    </row>
    <row r="350" spans="1:8">
      <c r="A350" s="1">
        <v>189</v>
      </c>
      <c r="B350" s="1">
        <v>82</v>
      </c>
      <c r="C350" s="1">
        <v>107</v>
      </c>
      <c r="D350" s="1">
        <v>5.9153</v>
      </c>
      <c r="E350" s="1">
        <v>2</v>
      </c>
      <c r="F350" s="1">
        <v>-1.5</v>
      </c>
      <c r="G350" s="1">
        <v>-0.5</v>
      </c>
      <c r="H350" s="1">
        <v>-1.89112490761148</v>
      </c>
    </row>
    <row r="351" spans="1:8">
      <c r="A351" s="1">
        <v>220</v>
      </c>
      <c r="B351" s="1">
        <v>87</v>
      </c>
      <c r="C351" s="1">
        <v>133</v>
      </c>
      <c r="D351" s="1">
        <v>6.8003</v>
      </c>
      <c r="E351" s="1">
        <v>1</v>
      </c>
      <c r="F351" s="1">
        <v>1</v>
      </c>
      <c r="G351" s="1">
        <v>-1</v>
      </c>
      <c r="H351" s="1">
        <v>-1.59768987365451</v>
      </c>
    </row>
    <row r="352" spans="1:8">
      <c r="A352" s="1">
        <v>218</v>
      </c>
      <c r="B352" s="1">
        <v>87</v>
      </c>
      <c r="C352" s="1">
        <v>131</v>
      </c>
      <c r="D352" s="1">
        <v>8.0143</v>
      </c>
      <c r="E352" s="1">
        <v>0</v>
      </c>
      <c r="F352" s="1">
        <v>-1</v>
      </c>
      <c r="G352" s="1">
        <v>-1</v>
      </c>
      <c r="H352" s="1">
        <v>-1.43278931571741</v>
      </c>
    </row>
    <row r="353" spans="1:8">
      <c r="A353" s="1">
        <v>222</v>
      </c>
      <c r="B353" s="1">
        <v>89</v>
      </c>
      <c r="C353" s="1">
        <v>133</v>
      </c>
      <c r="D353" s="1">
        <v>7.1373</v>
      </c>
      <c r="E353" s="1">
        <v>0</v>
      </c>
      <c r="F353" s="1">
        <v>-1</v>
      </c>
      <c r="G353" s="1">
        <v>-1</v>
      </c>
      <c r="H353" s="1">
        <v>-1.42252908085092</v>
      </c>
    </row>
    <row r="354" spans="1:8">
      <c r="A354" s="1">
        <v>218</v>
      </c>
      <c r="B354" s="1">
        <v>85</v>
      </c>
      <c r="C354" s="1">
        <v>133</v>
      </c>
      <c r="D354" s="1">
        <v>6.8743</v>
      </c>
      <c r="E354" s="1">
        <v>0</v>
      </c>
      <c r="F354" s="1">
        <v>-1</v>
      </c>
      <c r="G354" s="1">
        <v>-1</v>
      </c>
      <c r="H354" s="1">
        <v>-1.55810817470974</v>
      </c>
    </row>
    <row r="355" spans="1:8">
      <c r="A355" s="1">
        <v>218</v>
      </c>
      <c r="B355" s="1">
        <v>89</v>
      </c>
      <c r="C355" s="1">
        <v>129</v>
      </c>
      <c r="D355" s="1">
        <v>9.3743</v>
      </c>
      <c r="E355" s="1">
        <v>0</v>
      </c>
      <c r="F355" s="1">
        <v>-1</v>
      </c>
      <c r="G355" s="1">
        <v>-1</v>
      </c>
      <c r="H355" s="1">
        <v>-1.42907549900795</v>
      </c>
    </row>
    <row r="356" spans="1:8">
      <c r="A356" s="1">
        <v>220</v>
      </c>
      <c r="B356" s="1">
        <v>91</v>
      </c>
      <c r="C356" s="1">
        <v>129</v>
      </c>
      <c r="D356" s="1">
        <v>9.6513</v>
      </c>
      <c r="E356" s="1">
        <v>0</v>
      </c>
      <c r="F356" s="1">
        <v>-1</v>
      </c>
      <c r="G356" s="1">
        <v>-1</v>
      </c>
      <c r="H356" s="1">
        <v>-1.34651047895912</v>
      </c>
    </row>
    <row r="357" spans="1:8">
      <c r="A357" s="1">
        <v>230</v>
      </c>
      <c r="B357" s="1">
        <v>91</v>
      </c>
      <c r="C357" s="1">
        <v>139</v>
      </c>
      <c r="D357" s="1">
        <v>5.4403</v>
      </c>
      <c r="E357" s="1">
        <v>2</v>
      </c>
      <c r="F357" s="1">
        <v>-2</v>
      </c>
      <c r="G357" s="1">
        <v>-1</v>
      </c>
      <c r="H357" s="1">
        <v>-2.40137112050934</v>
      </c>
    </row>
    <row r="358" spans="1:8">
      <c r="A358" s="1">
        <v>187</v>
      </c>
      <c r="B358" s="1">
        <v>84</v>
      </c>
      <c r="C358" s="1">
        <v>103</v>
      </c>
      <c r="D358" s="1">
        <v>7.9803</v>
      </c>
      <c r="E358" s="1">
        <v>2</v>
      </c>
      <c r="F358" s="2" t="s">
        <v>389</v>
      </c>
      <c r="G358" s="1">
        <v>-1.5</v>
      </c>
      <c r="H358" s="1">
        <v>-1.75726529751287</v>
      </c>
    </row>
    <row r="359" spans="1:8">
      <c r="A359" s="1">
        <v>203</v>
      </c>
      <c r="B359" s="1">
        <v>84</v>
      </c>
      <c r="C359" s="1">
        <v>119</v>
      </c>
      <c r="D359" s="1">
        <v>6.1383</v>
      </c>
      <c r="E359" s="1">
        <v>5</v>
      </c>
      <c r="F359" s="1">
        <v>6.5</v>
      </c>
      <c r="G359" s="1">
        <v>-1.5</v>
      </c>
      <c r="H359" s="1">
        <v>-2.13436999836615</v>
      </c>
    </row>
    <row r="360" spans="1:8">
      <c r="A360" s="1">
        <v>239</v>
      </c>
      <c r="B360" s="1">
        <v>93</v>
      </c>
      <c r="C360" s="1">
        <v>146</v>
      </c>
      <c r="D360" s="1">
        <v>4.5974</v>
      </c>
      <c r="E360" s="1">
        <v>1</v>
      </c>
      <c r="F360" s="1">
        <v>2.5</v>
      </c>
      <c r="G360" s="1">
        <v>-1.5</v>
      </c>
      <c r="H360" s="1">
        <v>-1.93144226356071</v>
      </c>
    </row>
    <row r="361" spans="1:8">
      <c r="A361" s="1">
        <v>235</v>
      </c>
      <c r="B361" s="1">
        <v>93</v>
      </c>
      <c r="C361" s="1">
        <v>142</v>
      </c>
      <c r="D361" s="1">
        <v>5.194</v>
      </c>
      <c r="E361" s="1">
        <v>1</v>
      </c>
      <c r="F361" s="1">
        <v>2.5</v>
      </c>
      <c r="G361" s="1">
        <v>-1.5</v>
      </c>
      <c r="H361" s="1">
        <v>-1.60140800567158</v>
      </c>
    </row>
    <row r="362" spans="1:8">
      <c r="A362" s="1">
        <v>237</v>
      </c>
      <c r="B362" s="1">
        <v>93</v>
      </c>
      <c r="C362" s="1">
        <v>144</v>
      </c>
      <c r="D362" s="1">
        <v>4.9575</v>
      </c>
      <c r="E362" s="1">
        <v>1</v>
      </c>
      <c r="F362" s="1">
        <v>2.5</v>
      </c>
      <c r="G362" s="1">
        <v>-1.5</v>
      </c>
      <c r="H362" s="1">
        <v>-1.76201939097637</v>
      </c>
    </row>
    <row r="363" spans="1:8">
      <c r="A363" s="1">
        <v>229</v>
      </c>
      <c r="B363" s="1">
        <v>91</v>
      </c>
      <c r="C363" s="1">
        <v>138</v>
      </c>
      <c r="D363" s="1">
        <v>5.8353</v>
      </c>
      <c r="E363" s="1">
        <v>1</v>
      </c>
      <c r="F363" s="1">
        <v>2.5</v>
      </c>
      <c r="G363" s="1">
        <v>-1.5</v>
      </c>
      <c r="H363" s="1">
        <v>-1.51941081392453</v>
      </c>
    </row>
    <row r="364" spans="1:8">
      <c r="A364" s="1">
        <v>195</v>
      </c>
      <c r="B364" s="1">
        <v>86</v>
      </c>
      <c r="C364" s="1">
        <v>109</v>
      </c>
      <c r="D364" s="1">
        <v>7.6943</v>
      </c>
      <c r="E364" s="1">
        <v>0</v>
      </c>
      <c r="F364" s="1">
        <v>-1.5</v>
      </c>
      <c r="G364" s="1">
        <v>-1.5</v>
      </c>
      <c r="H364" s="1">
        <v>-1.23197088599347</v>
      </c>
    </row>
    <row r="365" spans="1:8">
      <c r="A365" s="1">
        <v>195</v>
      </c>
      <c r="B365" s="1">
        <v>84</v>
      </c>
      <c r="C365" s="1">
        <v>111</v>
      </c>
      <c r="D365" s="1">
        <v>6.7453</v>
      </c>
      <c r="E365" s="1">
        <v>0</v>
      </c>
      <c r="F365" s="1">
        <v>-1.5</v>
      </c>
      <c r="G365" s="1">
        <v>-1.5</v>
      </c>
      <c r="H365" s="1">
        <v>-1.58613159205181</v>
      </c>
    </row>
    <row r="366" spans="1:8">
      <c r="A366" s="1">
        <v>197</v>
      </c>
      <c r="B366" s="1">
        <v>86</v>
      </c>
      <c r="C366" s="1">
        <v>111</v>
      </c>
      <c r="D366" s="1">
        <v>7.4103</v>
      </c>
      <c r="E366" s="1">
        <v>0</v>
      </c>
      <c r="F366" s="1">
        <v>-1.5</v>
      </c>
      <c r="G366" s="1">
        <v>-1.5</v>
      </c>
      <c r="H366" s="1">
        <v>-1.21920673882828</v>
      </c>
    </row>
    <row r="367" spans="1:8">
      <c r="A367" s="1">
        <v>197</v>
      </c>
      <c r="B367" s="1">
        <v>84</v>
      </c>
      <c r="C367" s="1">
        <v>113</v>
      </c>
      <c r="D367" s="1">
        <v>6.4053</v>
      </c>
      <c r="E367" s="1">
        <v>0</v>
      </c>
      <c r="F367" s="1">
        <v>-1.5</v>
      </c>
      <c r="G367" s="1">
        <v>-1.5</v>
      </c>
      <c r="H367" s="1">
        <v>-1.64714700993859</v>
      </c>
    </row>
    <row r="368" spans="1:8">
      <c r="A368" s="1">
        <v>201</v>
      </c>
      <c r="B368" s="1">
        <v>88</v>
      </c>
      <c r="C368" s="1">
        <v>113</v>
      </c>
      <c r="D368" s="1">
        <v>8.0023</v>
      </c>
      <c r="E368" s="1">
        <v>0</v>
      </c>
      <c r="F368" s="1">
        <v>-1.5</v>
      </c>
      <c r="G368" s="1">
        <v>-1.5</v>
      </c>
      <c r="H368" s="1">
        <v>-1.99886323747913</v>
      </c>
    </row>
    <row r="369" spans="1:8">
      <c r="A369" s="1">
        <v>199</v>
      </c>
      <c r="B369" s="1">
        <v>84</v>
      </c>
      <c r="C369" s="1">
        <v>115</v>
      </c>
      <c r="D369" s="1">
        <v>6.0753</v>
      </c>
      <c r="E369" s="1">
        <v>0</v>
      </c>
      <c r="F369" s="1">
        <v>-1.5</v>
      </c>
      <c r="G369" s="1">
        <v>-1.5</v>
      </c>
      <c r="H369" s="1">
        <v>-1.7988327151318</v>
      </c>
    </row>
    <row r="370" spans="1:8">
      <c r="A370" s="1">
        <v>203</v>
      </c>
      <c r="B370" s="1">
        <v>88</v>
      </c>
      <c r="C370" s="1">
        <v>115</v>
      </c>
      <c r="D370" s="1">
        <v>7.7353</v>
      </c>
      <c r="E370" s="1">
        <v>0</v>
      </c>
      <c r="F370" s="1">
        <v>-1.5</v>
      </c>
      <c r="G370" s="1">
        <v>-1.5</v>
      </c>
      <c r="H370" s="1">
        <v>-1.44433873713649</v>
      </c>
    </row>
    <row r="371" spans="1:8">
      <c r="A371" s="1">
        <v>245</v>
      </c>
      <c r="B371" s="1">
        <v>99</v>
      </c>
      <c r="C371" s="1">
        <v>146</v>
      </c>
      <c r="D371" s="1">
        <v>7.8653</v>
      </c>
      <c r="E371" s="1">
        <v>0</v>
      </c>
      <c r="F371" s="1">
        <v>-1.5</v>
      </c>
      <c r="G371" s="1">
        <v>-1.5</v>
      </c>
      <c r="H371" s="1">
        <v>-1.93820352126263</v>
      </c>
    </row>
    <row r="372" spans="1:8">
      <c r="A372" s="1">
        <v>227</v>
      </c>
      <c r="B372" s="1">
        <v>89</v>
      </c>
      <c r="C372" s="1">
        <v>138</v>
      </c>
      <c r="D372" s="1">
        <v>5.0425</v>
      </c>
      <c r="E372" s="1">
        <v>0</v>
      </c>
      <c r="F372" s="1">
        <v>-1.5</v>
      </c>
      <c r="G372" s="1">
        <v>-1.5</v>
      </c>
      <c r="H372" s="1">
        <v>-1.31122029589617</v>
      </c>
    </row>
    <row r="373" spans="1:8">
      <c r="A373" s="1">
        <v>203</v>
      </c>
      <c r="B373" s="1">
        <v>86</v>
      </c>
      <c r="C373" s="1">
        <v>117</v>
      </c>
      <c r="D373" s="1">
        <v>6.6293</v>
      </c>
      <c r="E373" s="1">
        <v>0</v>
      </c>
      <c r="F373" s="1">
        <v>-1.5</v>
      </c>
      <c r="G373" s="1">
        <v>-1.5</v>
      </c>
      <c r="H373" s="1">
        <v>-1.53255278106546</v>
      </c>
    </row>
    <row r="374" spans="1:8">
      <c r="A374" s="1">
        <v>201</v>
      </c>
      <c r="B374" s="1">
        <v>84</v>
      </c>
      <c r="C374" s="1">
        <v>117</v>
      </c>
      <c r="D374" s="1">
        <v>5.7993</v>
      </c>
      <c r="E374" s="1">
        <v>0</v>
      </c>
      <c r="F374" s="1">
        <v>-1.5</v>
      </c>
      <c r="G374" s="1">
        <v>-1.5</v>
      </c>
      <c r="H374" s="1">
        <v>-1.8625404125659</v>
      </c>
    </row>
    <row r="375" spans="1:8">
      <c r="A375" s="1">
        <v>189</v>
      </c>
      <c r="B375" s="1">
        <v>84</v>
      </c>
      <c r="C375" s="1">
        <v>105</v>
      </c>
      <c r="D375" s="1">
        <v>7.6943</v>
      </c>
      <c r="E375" s="1">
        <v>2</v>
      </c>
      <c r="F375" s="1">
        <v>-2.5</v>
      </c>
      <c r="G375" s="1">
        <v>-1.5</v>
      </c>
      <c r="H375" s="1">
        <v>-1.3575540588824</v>
      </c>
    </row>
    <row r="376" spans="1:8">
      <c r="A376" s="1">
        <v>203</v>
      </c>
      <c r="B376" s="1">
        <v>84</v>
      </c>
      <c r="C376" s="1">
        <v>119</v>
      </c>
      <c r="D376" s="1">
        <v>5.4963</v>
      </c>
      <c r="E376" s="1">
        <v>2</v>
      </c>
      <c r="F376" s="1">
        <v>-2.5</v>
      </c>
      <c r="G376" s="1">
        <v>-1.5</v>
      </c>
      <c r="H376" s="1">
        <v>-1.43191180881706</v>
      </c>
    </row>
    <row r="377" spans="1:8">
      <c r="A377" s="1">
        <v>207</v>
      </c>
      <c r="B377" s="1">
        <v>88</v>
      </c>
      <c r="C377" s="1">
        <v>119</v>
      </c>
      <c r="D377" s="1">
        <v>7.2693</v>
      </c>
      <c r="E377" s="1">
        <v>2</v>
      </c>
      <c r="F377" s="1">
        <v>-2.5</v>
      </c>
      <c r="G377" s="1">
        <v>-1.5</v>
      </c>
      <c r="H377" s="1">
        <v>-1.26189925362907</v>
      </c>
    </row>
    <row r="378" spans="1:8">
      <c r="A378" s="1">
        <v>205</v>
      </c>
      <c r="B378" s="1">
        <v>86</v>
      </c>
      <c r="C378" s="1">
        <v>119</v>
      </c>
      <c r="D378" s="1">
        <v>6.3863</v>
      </c>
      <c r="E378" s="1">
        <v>2</v>
      </c>
      <c r="F378" s="1">
        <v>-2.5</v>
      </c>
      <c r="G378" s="1">
        <v>-1.5</v>
      </c>
      <c r="H378" s="1">
        <v>-1.27028986558853</v>
      </c>
    </row>
    <row r="379" spans="1:8">
      <c r="A379" s="1">
        <v>226</v>
      </c>
      <c r="B379" s="1">
        <v>89</v>
      </c>
      <c r="C379" s="1">
        <v>137</v>
      </c>
      <c r="D379" s="1">
        <v>5.5063</v>
      </c>
      <c r="E379" s="1">
        <v>2</v>
      </c>
      <c r="F379" s="1">
        <v>-1</v>
      </c>
      <c r="G379" s="1">
        <v>-2</v>
      </c>
      <c r="H379" s="1">
        <v>-2.2517567422692</v>
      </c>
    </row>
    <row r="380" spans="1:8">
      <c r="A380" s="1">
        <v>186</v>
      </c>
      <c r="B380" s="1">
        <v>83</v>
      </c>
      <c r="C380" s="1">
        <v>103</v>
      </c>
      <c r="D380" s="1">
        <v>7.7573</v>
      </c>
      <c r="E380" s="1">
        <v>1</v>
      </c>
      <c r="F380" s="1">
        <v>3</v>
      </c>
      <c r="G380" s="1">
        <v>-2</v>
      </c>
      <c r="H380" s="1">
        <v>-2.67939620545433</v>
      </c>
    </row>
    <row r="381" spans="1:8">
      <c r="A381" s="1">
        <v>190</v>
      </c>
      <c r="B381" s="1">
        <v>83</v>
      </c>
      <c r="C381" s="1">
        <v>107</v>
      </c>
      <c r="D381" s="1">
        <v>6.8623</v>
      </c>
      <c r="E381" s="1">
        <v>1</v>
      </c>
      <c r="F381" s="1">
        <v>3</v>
      </c>
      <c r="G381" s="1">
        <v>-2</v>
      </c>
      <c r="H381" s="1">
        <v>-2.47631022294555</v>
      </c>
    </row>
    <row r="382" spans="1:8">
      <c r="A382" s="1">
        <v>192</v>
      </c>
      <c r="B382" s="1">
        <v>83</v>
      </c>
      <c r="C382" s="1">
        <v>109</v>
      </c>
      <c r="D382" s="1">
        <v>6.3813</v>
      </c>
      <c r="E382" s="1">
        <v>1</v>
      </c>
      <c r="F382" s="1">
        <v>3</v>
      </c>
      <c r="G382" s="1">
        <v>-2</v>
      </c>
      <c r="H382" s="1">
        <v>-2.15073544019706</v>
      </c>
    </row>
    <row r="383" spans="1:8">
      <c r="A383" s="1">
        <v>194</v>
      </c>
      <c r="B383" s="1">
        <v>83</v>
      </c>
      <c r="C383" s="1">
        <v>111</v>
      </c>
      <c r="D383" s="1">
        <v>5.9183</v>
      </c>
      <c r="E383" s="1">
        <v>1</v>
      </c>
      <c r="F383" s="1">
        <v>3</v>
      </c>
      <c r="G383" s="1">
        <v>-2</v>
      </c>
      <c r="H383" s="1">
        <v>-2.06619226656182</v>
      </c>
    </row>
    <row r="384" spans="1:8">
      <c r="A384" s="1">
        <v>254</v>
      </c>
      <c r="B384" s="1">
        <v>99</v>
      </c>
      <c r="C384" s="1">
        <v>155</v>
      </c>
      <c r="D384" s="1">
        <v>6.7003</v>
      </c>
      <c r="E384" s="1">
        <v>1</v>
      </c>
      <c r="F384" s="1">
        <v>2</v>
      </c>
      <c r="G384" s="1">
        <v>-2</v>
      </c>
      <c r="H384" s="1">
        <v>-2.68302790794442</v>
      </c>
    </row>
    <row r="385" spans="1:8">
      <c r="A385" s="1">
        <v>152</v>
      </c>
      <c r="B385" s="1">
        <v>67</v>
      </c>
      <c r="C385" s="1">
        <v>85</v>
      </c>
      <c r="D385" s="1">
        <v>4.5073</v>
      </c>
      <c r="E385" s="1">
        <v>0</v>
      </c>
      <c r="F385" s="1">
        <v>-2</v>
      </c>
      <c r="G385" s="1">
        <v>-2</v>
      </c>
      <c r="H385" s="1">
        <v>-1.29120399364988</v>
      </c>
    </row>
    <row r="386" spans="1:8">
      <c r="A386" s="1">
        <v>156</v>
      </c>
      <c r="B386" s="1">
        <v>69</v>
      </c>
      <c r="C386" s="1">
        <v>87</v>
      </c>
      <c r="D386" s="1">
        <v>4.3453</v>
      </c>
      <c r="E386" s="1">
        <v>0</v>
      </c>
      <c r="F386" s="1">
        <v>-2</v>
      </c>
      <c r="G386" s="1">
        <v>-2</v>
      </c>
      <c r="H386" s="1">
        <v>-1.23191802703039</v>
      </c>
    </row>
    <row r="387" spans="1:8">
      <c r="A387" s="1">
        <v>154</v>
      </c>
      <c r="B387" s="1">
        <v>67</v>
      </c>
      <c r="C387" s="1">
        <v>87</v>
      </c>
      <c r="D387" s="1">
        <v>4.0423</v>
      </c>
      <c r="E387" s="1">
        <v>0</v>
      </c>
      <c r="F387" s="1">
        <v>-2</v>
      </c>
      <c r="G387" s="1">
        <v>-2</v>
      </c>
      <c r="H387" s="1">
        <v>-1.91047815862816</v>
      </c>
    </row>
    <row r="388" spans="1:8">
      <c r="A388" s="1">
        <v>154</v>
      </c>
      <c r="B388" s="1">
        <v>69</v>
      </c>
      <c r="C388" s="1">
        <v>85</v>
      </c>
      <c r="D388" s="1">
        <v>5.0943</v>
      </c>
      <c r="E388" s="1">
        <v>0</v>
      </c>
      <c r="F388" s="1">
        <v>-2</v>
      </c>
      <c r="G388" s="1">
        <v>-2</v>
      </c>
      <c r="H388" s="1">
        <v>-1.33138264158529</v>
      </c>
    </row>
    <row r="389" spans="1:8">
      <c r="A389" s="1">
        <v>158</v>
      </c>
      <c r="B389" s="1">
        <v>73</v>
      </c>
      <c r="C389" s="1">
        <v>85</v>
      </c>
      <c r="D389" s="1">
        <v>6.1253</v>
      </c>
      <c r="E389" s="1">
        <v>0</v>
      </c>
      <c r="F389" s="1">
        <v>-2</v>
      </c>
      <c r="G389" s="1">
        <v>-2</v>
      </c>
      <c r="H389" s="1">
        <v>-1.41613528260327</v>
      </c>
    </row>
    <row r="390" spans="1:8">
      <c r="A390" s="1">
        <v>162</v>
      </c>
      <c r="B390" s="1">
        <v>75</v>
      </c>
      <c r="C390" s="1">
        <v>87</v>
      </c>
      <c r="D390" s="1">
        <v>6.2453</v>
      </c>
      <c r="E390" s="1">
        <v>0</v>
      </c>
      <c r="F390" s="1">
        <v>-2</v>
      </c>
      <c r="G390" s="1">
        <v>-2</v>
      </c>
      <c r="H390" s="1">
        <v>-1.36860105267959</v>
      </c>
    </row>
    <row r="391" spans="1:8">
      <c r="A391" s="1">
        <v>166</v>
      </c>
      <c r="B391" s="1">
        <v>77</v>
      </c>
      <c r="C391" s="1">
        <v>89</v>
      </c>
      <c r="D391" s="1">
        <v>6.7253</v>
      </c>
      <c r="E391" s="1">
        <v>0</v>
      </c>
      <c r="F391" s="1">
        <v>-2</v>
      </c>
      <c r="G391" s="1">
        <v>-2</v>
      </c>
      <c r="H391" s="1">
        <v>-1.3379006489135</v>
      </c>
    </row>
    <row r="392" spans="1:8">
      <c r="A392" s="1">
        <v>168</v>
      </c>
      <c r="B392" s="1">
        <v>77</v>
      </c>
      <c r="C392" s="1">
        <v>91</v>
      </c>
      <c r="D392" s="1">
        <v>6.3753</v>
      </c>
      <c r="E392" s="1">
        <v>0</v>
      </c>
      <c r="F392" s="1">
        <v>-2</v>
      </c>
      <c r="G392" s="1">
        <v>-2</v>
      </c>
      <c r="H392" s="1">
        <v>-1.39668189252092</v>
      </c>
    </row>
    <row r="393" spans="1:8">
      <c r="A393" s="1">
        <v>170</v>
      </c>
      <c r="B393" s="1">
        <v>79</v>
      </c>
      <c r="C393" s="1">
        <v>91</v>
      </c>
      <c r="D393" s="1">
        <v>7.1753</v>
      </c>
      <c r="E393" s="1">
        <v>0</v>
      </c>
      <c r="F393" s="1">
        <v>-2</v>
      </c>
      <c r="G393" s="1">
        <v>-2</v>
      </c>
      <c r="H393" s="1">
        <v>-1.44286856973476</v>
      </c>
    </row>
    <row r="394" spans="1:8">
      <c r="A394" s="1">
        <v>160</v>
      </c>
      <c r="B394" s="1">
        <v>75</v>
      </c>
      <c r="C394" s="1">
        <v>85</v>
      </c>
      <c r="D394" s="1">
        <v>6.6953</v>
      </c>
      <c r="E394" s="1">
        <v>2</v>
      </c>
      <c r="F394" s="1">
        <v>-4</v>
      </c>
      <c r="G394" s="1">
        <v>-2</v>
      </c>
      <c r="H394" s="1">
        <v>-1.3378304936565</v>
      </c>
    </row>
    <row r="395" spans="1:8">
      <c r="A395" s="1">
        <v>179</v>
      </c>
      <c r="B395" s="1">
        <v>79</v>
      </c>
      <c r="C395" s="1">
        <v>100</v>
      </c>
      <c r="D395" s="1">
        <v>5.9813</v>
      </c>
      <c r="E395" s="1">
        <v>1</v>
      </c>
      <c r="F395" s="2" t="s">
        <v>317</v>
      </c>
      <c r="G395" s="1">
        <v>-2.5</v>
      </c>
      <c r="H395" s="1">
        <v>-1.15788234282159</v>
      </c>
    </row>
    <row r="396" spans="1:8">
      <c r="A396" s="1">
        <v>231</v>
      </c>
      <c r="B396" s="1">
        <v>93</v>
      </c>
      <c r="C396" s="1">
        <v>138</v>
      </c>
      <c r="D396" s="1">
        <v>6.3643</v>
      </c>
      <c r="E396" s="1">
        <v>1</v>
      </c>
      <c r="F396" s="1">
        <v>2.5</v>
      </c>
      <c r="G396" s="1">
        <v>-2.5</v>
      </c>
      <c r="H396" s="1">
        <v>-0.925058334198687</v>
      </c>
    </row>
    <row r="397" spans="1:8">
      <c r="A397" s="1">
        <v>229</v>
      </c>
      <c r="B397" s="1">
        <v>93</v>
      </c>
      <c r="C397" s="1">
        <v>136</v>
      </c>
      <c r="D397" s="1">
        <v>7.0153</v>
      </c>
      <c r="E397" s="1">
        <v>1</v>
      </c>
      <c r="F397" s="1">
        <v>2.5</v>
      </c>
      <c r="G397" s="1">
        <v>-2.5</v>
      </c>
      <c r="H397" s="1">
        <v>-1.13465968764947</v>
      </c>
    </row>
    <row r="398" spans="1:8">
      <c r="A398" s="1">
        <v>179</v>
      </c>
      <c r="B398" s="1">
        <v>78</v>
      </c>
      <c r="C398" s="1">
        <v>101</v>
      </c>
      <c r="D398" s="1">
        <v>5.4123</v>
      </c>
      <c r="E398" s="1">
        <v>2</v>
      </c>
      <c r="F398" s="1">
        <v>-0.5</v>
      </c>
      <c r="G398" s="1">
        <v>-2.5</v>
      </c>
      <c r="H398" s="1">
        <v>-1.22527191812509</v>
      </c>
    </row>
    <row r="399" spans="1:8">
      <c r="A399" s="1">
        <v>181</v>
      </c>
      <c r="B399" s="1">
        <v>80</v>
      </c>
      <c r="C399" s="1">
        <v>101</v>
      </c>
      <c r="D399" s="1">
        <v>6.2843</v>
      </c>
      <c r="E399" s="1">
        <v>2</v>
      </c>
      <c r="F399" s="1">
        <v>-0.5</v>
      </c>
      <c r="G399" s="1">
        <v>-2.5</v>
      </c>
      <c r="H399" s="1">
        <v>-1.39657461512219</v>
      </c>
    </row>
    <row r="400" spans="1:8">
      <c r="A400" s="1">
        <v>215</v>
      </c>
      <c r="B400" s="1">
        <v>90</v>
      </c>
      <c r="C400" s="1">
        <v>125</v>
      </c>
      <c r="D400" s="1">
        <v>7.6653</v>
      </c>
      <c r="E400" s="1">
        <v>2</v>
      </c>
      <c r="F400" s="1">
        <v>-0.5</v>
      </c>
      <c r="G400" s="1">
        <v>-2.5</v>
      </c>
      <c r="H400" s="1">
        <v>-1.86605612721139</v>
      </c>
    </row>
    <row r="401" spans="1:8">
      <c r="A401" s="1">
        <v>211</v>
      </c>
      <c r="B401" s="1">
        <v>86</v>
      </c>
      <c r="C401" s="1">
        <v>125</v>
      </c>
      <c r="D401" s="1">
        <v>5.9663</v>
      </c>
      <c r="E401" s="1">
        <v>2</v>
      </c>
      <c r="F401" s="1">
        <v>-0.5</v>
      </c>
      <c r="G401" s="1">
        <v>-2.5</v>
      </c>
      <c r="H401" s="1">
        <v>-1.943732010455</v>
      </c>
    </row>
    <row r="402" spans="1:8">
      <c r="A402" s="1">
        <v>213</v>
      </c>
      <c r="B402" s="1">
        <v>88</v>
      </c>
      <c r="C402" s="1">
        <v>125</v>
      </c>
      <c r="D402" s="1">
        <v>6.8623</v>
      </c>
      <c r="E402" s="1">
        <v>2</v>
      </c>
      <c r="F402" s="1">
        <v>-0.5</v>
      </c>
      <c r="G402" s="1">
        <v>-2.5</v>
      </c>
      <c r="H402" s="1">
        <v>-1.95800673506975</v>
      </c>
    </row>
    <row r="403" spans="1:8">
      <c r="A403" s="1">
        <v>181</v>
      </c>
      <c r="B403" s="1">
        <v>79</v>
      </c>
      <c r="C403" s="1">
        <v>102</v>
      </c>
      <c r="D403" s="1">
        <v>5.7513</v>
      </c>
      <c r="E403" s="1">
        <v>2</v>
      </c>
      <c r="F403" s="1">
        <v>-1.5</v>
      </c>
      <c r="G403" s="1">
        <v>-2.5</v>
      </c>
      <c r="H403" s="1">
        <v>-1.13447852518718</v>
      </c>
    </row>
    <row r="404" spans="1:8">
      <c r="A404" s="1">
        <v>193</v>
      </c>
      <c r="B404" s="1">
        <v>86</v>
      </c>
      <c r="C404" s="1">
        <v>107</v>
      </c>
      <c r="D404" s="1">
        <v>8.0403</v>
      </c>
      <c r="E404" s="1">
        <v>2</v>
      </c>
      <c r="F404" s="1">
        <v>-1.5</v>
      </c>
      <c r="G404" s="1">
        <v>-2.5</v>
      </c>
      <c r="H404" s="1">
        <v>-1.20915060681963</v>
      </c>
    </row>
    <row r="405" spans="1:8">
      <c r="A405" s="1">
        <v>247</v>
      </c>
      <c r="B405" s="1">
        <v>97</v>
      </c>
      <c r="C405" s="1">
        <v>150</v>
      </c>
      <c r="D405" s="1">
        <v>5.8903</v>
      </c>
      <c r="E405" s="1">
        <v>2</v>
      </c>
      <c r="F405" s="1">
        <v>-1.5</v>
      </c>
      <c r="G405" s="1">
        <v>-2.5</v>
      </c>
      <c r="H405" s="1">
        <v>-2.21322120907006</v>
      </c>
    </row>
    <row r="406" spans="1:8">
      <c r="A406" s="1">
        <v>225</v>
      </c>
      <c r="B406" s="1">
        <v>89</v>
      </c>
      <c r="C406" s="1">
        <v>136</v>
      </c>
      <c r="D406" s="1">
        <v>5.9353</v>
      </c>
      <c r="E406" s="1">
        <v>2</v>
      </c>
      <c r="F406" s="1">
        <v>-1.5</v>
      </c>
      <c r="G406" s="1">
        <v>-2.5</v>
      </c>
      <c r="H406" s="1">
        <v>-1.21227896618735</v>
      </c>
    </row>
    <row r="407" spans="1:8">
      <c r="A407" s="1">
        <v>169</v>
      </c>
      <c r="B407" s="1">
        <v>76</v>
      </c>
      <c r="C407" s="1">
        <v>93</v>
      </c>
      <c r="D407" s="1">
        <v>5.7133</v>
      </c>
      <c r="E407" s="1">
        <v>0</v>
      </c>
      <c r="F407" s="1">
        <v>-2.5</v>
      </c>
      <c r="G407" s="1">
        <v>-2.5</v>
      </c>
      <c r="H407" s="1">
        <v>-1.18548220336826</v>
      </c>
    </row>
    <row r="408" spans="1:8">
      <c r="A408" s="1">
        <v>173</v>
      </c>
      <c r="B408" s="1">
        <v>78</v>
      </c>
      <c r="C408" s="1">
        <v>95</v>
      </c>
      <c r="D408" s="1">
        <v>6.3583</v>
      </c>
      <c r="E408" s="1">
        <v>0</v>
      </c>
      <c r="F408" s="1">
        <v>-2.5</v>
      </c>
      <c r="G408" s="1">
        <v>-2.5</v>
      </c>
      <c r="H408" s="1">
        <v>-1.28077998176034</v>
      </c>
    </row>
    <row r="409" spans="1:8">
      <c r="A409" s="1">
        <v>177</v>
      </c>
      <c r="B409" s="1">
        <v>78</v>
      </c>
      <c r="C409" s="1">
        <v>99</v>
      </c>
      <c r="D409" s="1">
        <v>5.6433</v>
      </c>
      <c r="E409" s="1">
        <v>0</v>
      </c>
      <c r="F409" s="1">
        <v>-2.5</v>
      </c>
      <c r="G409" s="1">
        <v>-2.5</v>
      </c>
      <c r="H409" s="1">
        <v>-0.907026771566453</v>
      </c>
    </row>
    <row r="410" spans="1:8">
      <c r="A410" s="1">
        <v>177</v>
      </c>
      <c r="B410" s="1">
        <v>77</v>
      </c>
      <c r="C410" s="1">
        <v>100</v>
      </c>
      <c r="D410" s="1">
        <v>5.0823</v>
      </c>
      <c r="E410" s="1">
        <v>0</v>
      </c>
      <c r="F410" s="1">
        <v>-2.5</v>
      </c>
      <c r="G410" s="1">
        <v>-2.5</v>
      </c>
      <c r="H410" s="1">
        <v>-1.01818954378476</v>
      </c>
    </row>
    <row r="411" spans="1:8">
      <c r="A411" s="1">
        <v>183</v>
      </c>
      <c r="B411" s="1">
        <v>79</v>
      </c>
      <c r="C411" s="1">
        <v>104</v>
      </c>
      <c r="D411" s="1">
        <v>5.4663</v>
      </c>
      <c r="E411" s="1">
        <v>0</v>
      </c>
      <c r="F411" s="1">
        <v>-2.5</v>
      </c>
      <c r="G411" s="1">
        <v>-2.5</v>
      </c>
      <c r="H411" s="1">
        <v>-1.30313618049464</v>
      </c>
    </row>
    <row r="412" spans="1:8">
      <c r="A412" s="1">
        <v>227</v>
      </c>
      <c r="B412" s="1">
        <v>91</v>
      </c>
      <c r="C412" s="1">
        <v>136</v>
      </c>
      <c r="D412" s="1">
        <v>6.5803</v>
      </c>
      <c r="E412" s="1">
        <v>0</v>
      </c>
      <c r="F412" s="1">
        <v>-2.5</v>
      </c>
      <c r="G412" s="1">
        <v>-2.5</v>
      </c>
      <c r="H412" s="1">
        <v>-1.14359149944338</v>
      </c>
    </row>
    <row r="413" spans="1:8">
      <c r="A413" s="1">
        <v>205</v>
      </c>
      <c r="B413" s="1">
        <v>84</v>
      </c>
      <c r="C413" s="1">
        <v>121</v>
      </c>
      <c r="D413" s="1">
        <v>5.3253</v>
      </c>
      <c r="E413" s="1">
        <v>0</v>
      </c>
      <c r="F413" s="1">
        <v>-2.5</v>
      </c>
      <c r="G413" s="1">
        <v>-2.5</v>
      </c>
      <c r="H413" s="1">
        <v>-1.71955493116333</v>
      </c>
    </row>
    <row r="414" spans="1:8">
      <c r="A414" s="1">
        <v>209</v>
      </c>
      <c r="B414" s="1">
        <v>88</v>
      </c>
      <c r="C414" s="1">
        <v>121</v>
      </c>
      <c r="D414" s="1">
        <v>7.1433</v>
      </c>
      <c r="E414" s="1">
        <v>0</v>
      </c>
      <c r="F414" s="1">
        <v>-2.5</v>
      </c>
      <c r="G414" s="1">
        <v>-2.5</v>
      </c>
      <c r="H414" s="1">
        <v>-1.58667250917285</v>
      </c>
    </row>
    <row r="415" spans="1:8">
      <c r="A415" s="1">
        <v>207</v>
      </c>
      <c r="B415" s="1">
        <v>84</v>
      </c>
      <c r="C415" s="1">
        <v>123</v>
      </c>
      <c r="D415" s="1">
        <v>5.2163</v>
      </c>
      <c r="E415" s="1">
        <v>0</v>
      </c>
      <c r="F415" s="1">
        <v>-2.5</v>
      </c>
      <c r="G415" s="1">
        <v>-2.5</v>
      </c>
      <c r="H415" s="1">
        <v>-1.93350145709879</v>
      </c>
    </row>
    <row r="416" spans="1:8">
      <c r="A416" s="1">
        <v>209</v>
      </c>
      <c r="B416" s="1">
        <v>86</v>
      </c>
      <c r="C416" s="1">
        <v>123</v>
      </c>
      <c r="D416" s="1">
        <v>6.1553</v>
      </c>
      <c r="E416" s="1">
        <v>0</v>
      </c>
      <c r="F416" s="1">
        <v>-2.5</v>
      </c>
      <c r="G416" s="1">
        <v>-2.5</v>
      </c>
      <c r="H416" s="1">
        <v>-1.75473080711114</v>
      </c>
    </row>
    <row r="417" spans="1:8">
      <c r="A417" s="1">
        <v>207</v>
      </c>
      <c r="B417" s="1">
        <v>86</v>
      </c>
      <c r="C417" s="1">
        <v>121</v>
      </c>
      <c r="D417" s="1">
        <v>6.2513</v>
      </c>
      <c r="E417" s="1">
        <v>0</v>
      </c>
      <c r="F417" s="1">
        <v>-2.5</v>
      </c>
      <c r="G417" s="1">
        <v>-2.5</v>
      </c>
      <c r="H417" s="1">
        <v>-1.57327486375228</v>
      </c>
    </row>
    <row r="418" spans="1:8">
      <c r="A418" s="1">
        <v>175</v>
      </c>
      <c r="B418" s="1">
        <v>78</v>
      </c>
      <c r="C418" s="1">
        <v>97</v>
      </c>
      <c r="D418" s="1">
        <v>6.1643</v>
      </c>
      <c r="E418" s="1">
        <v>2</v>
      </c>
      <c r="F418" s="1">
        <v>-3.5</v>
      </c>
      <c r="G418" s="1">
        <v>-2.5</v>
      </c>
      <c r="H418" s="1">
        <v>-1.14963861060721</v>
      </c>
    </row>
    <row r="419" spans="1:8">
      <c r="A419" s="1">
        <v>177</v>
      </c>
      <c r="B419" s="1">
        <v>80</v>
      </c>
      <c r="C419" s="1">
        <v>97</v>
      </c>
      <c r="D419" s="1">
        <v>6.7353</v>
      </c>
      <c r="E419" s="1">
        <v>2</v>
      </c>
      <c r="F419" s="1">
        <v>-3.5</v>
      </c>
      <c r="G419" s="1">
        <v>-2.5</v>
      </c>
      <c r="H419" s="1">
        <v>-1.09712663349478</v>
      </c>
    </row>
    <row r="420" spans="1:8">
      <c r="A420" s="1">
        <v>187</v>
      </c>
      <c r="B420" s="1">
        <v>81</v>
      </c>
      <c r="C420" s="1">
        <v>106</v>
      </c>
      <c r="D420" s="1">
        <v>5.6553</v>
      </c>
      <c r="E420" s="1">
        <v>2</v>
      </c>
      <c r="F420" s="1">
        <v>-4.5</v>
      </c>
      <c r="G420" s="1">
        <v>-2.5</v>
      </c>
      <c r="H420" s="1">
        <v>-1.13530299363829</v>
      </c>
    </row>
    <row r="421" spans="1:8">
      <c r="A421" s="1">
        <v>220</v>
      </c>
      <c r="B421" s="1">
        <v>85</v>
      </c>
      <c r="C421" s="1">
        <v>135</v>
      </c>
      <c r="D421" s="1">
        <v>6.0533</v>
      </c>
      <c r="E421" s="1">
        <v>0</v>
      </c>
      <c r="F421" s="1">
        <v>-3</v>
      </c>
      <c r="G421" s="1">
        <v>-3</v>
      </c>
      <c r="H421" s="1">
        <v>-1.4184402217853</v>
      </c>
    </row>
    <row r="422" spans="1:8">
      <c r="A422" s="1">
        <v>170</v>
      </c>
      <c r="B422" s="1">
        <v>77</v>
      </c>
      <c r="C422" s="1">
        <v>93</v>
      </c>
      <c r="D422" s="1">
        <v>5.9553</v>
      </c>
      <c r="E422" s="1">
        <v>0</v>
      </c>
      <c r="F422" s="1">
        <v>-3</v>
      </c>
      <c r="G422" s="1">
        <v>-3</v>
      </c>
      <c r="H422" s="1">
        <v>-1.61066922186315</v>
      </c>
    </row>
    <row r="423" spans="1:8">
      <c r="A423" s="1">
        <v>183</v>
      </c>
      <c r="B423" s="1">
        <v>82</v>
      </c>
      <c r="C423" s="1">
        <v>101</v>
      </c>
      <c r="D423" s="1">
        <v>7.0223</v>
      </c>
      <c r="E423" s="1">
        <v>3</v>
      </c>
      <c r="F423" s="1">
        <v>7.5</v>
      </c>
      <c r="G423" s="1">
        <v>-3.5</v>
      </c>
      <c r="H423" s="1">
        <v>-1.5481300152479</v>
      </c>
    </row>
    <row r="424" spans="1:8">
      <c r="A424" s="1">
        <v>259</v>
      </c>
      <c r="B424" s="1">
        <v>105</v>
      </c>
      <c r="C424" s="1">
        <v>154</v>
      </c>
      <c r="D424" s="1">
        <v>9.5773</v>
      </c>
      <c r="E424" s="1">
        <v>1</v>
      </c>
      <c r="F424" s="1">
        <v>4.5</v>
      </c>
      <c r="G424" s="1">
        <v>-3.5</v>
      </c>
      <c r="H424" s="1">
        <v>-2.81364666747767</v>
      </c>
    </row>
    <row r="425" spans="1:8">
      <c r="A425" s="1">
        <v>249</v>
      </c>
      <c r="B425" s="1">
        <v>99</v>
      </c>
      <c r="C425" s="1">
        <v>150</v>
      </c>
      <c r="D425" s="1">
        <v>6.8953</v>
      </c>
      <c r="E425" s="1">
        <v>1</v>
      </c>
      <c r="F425" s="1">
        <v>3.5</v>
      </c>
      <c r="G425" s="1">
        <v>-3.5</v>
      </c>
      <c r="H425" s="1">
        <v>-1.82744261653853</v>
      </c>
    </row>
    <row r="426" spans="1:8">
      <c r="A426" s="1">
        <v>247</v>
      </c>
      <c r="B426" s="1">
        <v>99</v>
      </c>
      <c r="C426" s="1">
        <v>148</v>
      </c>
      <c r="D426" s="1">
        <v>7.4433</v>
      </c>
      <c r="E426" s="1">
        <v>1</v>
      </c>
      <c r="F426" s="1">
        <v>3.5</v>
      </c>
      <c r="G426" s="1">
        <v>-3.5</v>
      </c>
      <c r="H426" s="1">
        <v>-1.65933647040555</v>
      </c>
    </row>
    <row r="427" spans="1:8">
      <c r="A427" s="1">
        <v>243</v>
      </c>
      <c r="B427" s="1">
        <v>98</v>
      </c>
      <c r="C427" s="1">
        <v>145</v>
      </c>
      <c r="D427" s="1">
        <v>7.4153</v>
      </c>
      <c r="E427" s="1">
        <v>3</v>
      </c>
      <c r="F427" s="1">
        <v>0.5</v>
      </c>
      <c r="G427" s="1">
        <v>-3.5</v>
      </c>
      <c r="H427" s="1">
        <v>-1.50630988642868</v>
      </c>
    </row>
    <row r="428" spans="1:8">
      <c r="A428" s="1">
        <v>241</v>
      </c>
      <c r="B428" s="1">
        <v>96</v>
      </c>
      <c r="C428" s="1">
        <v>145</v>
      </c>
      <c r="D428" s="1">
        <v>6.1854</v>
      </c>
      <c r="E428" s="1">
        <v>3</v>
      </c>
      <c r="F428" s="1">
        <v>0.5</v>
      </c>
      <c r="G428" s="1">
        <v>-3.5</v>
      </c>
      <c r="H428" s="1">
        <v>-1.66419716582682</v>
      </c>
    </row>
    <row r="429" spans="1:8">
      <c r="A429" s="1">
        <v>257</v>
      </c>
      <c r="B429" s="1">
        <v>103</v>
      </c>
      <c r="C429" s="1">
        <v>154</v>
      </c>
      <c r="D429" s="1">
        <v>9.0753</v>
      </c>
      <c r="E429" s="1">
        <v>4</v>
      </c>
      <c r="F429" s="1">
        <v>-0.5</v>
      </c>
      <c r="G429" s="1">
        <v>-3.5</v>
      </c>
      <c r="H429" s="1">
        <v>-2.35707728843443</v>
      </c>
    </row>
    <row r="430" spans="1:8">
      <c r="A430" s="1">
        <v>171</v>
      </c>
      <c r="B430" s="1">
        <v>80</v>
      </c>
      <c r="C430" s="1">
        <v>91</v>
      </c>
      <c r="D430" s="1">
        <v>7.6653</v>
      </c>
      <c r="E430" s="1">
        <v>2</v>
      </c>
      <c r="F430" s="1">
        <v>-1.5</v>
      </c>
      <c r="G430" s="1">
        <v>-3.5</v>
      </c>
      <c r="H430" s="1">
        <v>-0.742714391137338</v>
      </c>
    </row>
    <row r="431" spans="1:8">
      <c r="A431" s="1">
        <v>173</v>
      </c>
      <c r="B431" s="1">
        <v>80</v>
      </c>
      <c r="C431" s="1">
        <v>93</v>
      </c>
      <c r="D431" s="1">
        <v>7.3753</v>
      </c>
      <c r="E431" s="1">
        <v>2</v>
      </c>
      <c r="F431" s="1">
        <v>-1.5</v>
      </c>
      <c r="G431" s="1">
        <v>-3.5</v>
      </c>
      <c r="H431" s="1">
        <v>-0.940650535966571</v>
      </c>
    </row>
    <row r="432" spans="1:8">
      <c r="A432" s="1">
        <v>151</v>
      </c>
      <c r="B432" s="1">
        <v>66</v>
      </c>
      <c r="C432" s="1">
        <v>85</v>
      </c>
      <c r="D432" s="1">
        <v>4.1802</v>
      </c>
      <c r="E432" s="1">
        <v>0</v>
      </c>
      <c r="F432" s="1">
        <v>-3.5</v>
      </c>
      <c r="G432" s="1">
        <v>-3.5</v>
      </c>
      <c r="H432" s="1">
        <v>-1.08940424072263</v>
      </c>
    </row>
    <row r="433" spans="1:8">
      <c r="A433" s="1">
        <v>153</v>
      </c>
      <c r="B433" s="1">
        <v>68</v>
      </c>
      <c r="C433" s="1">
        <v>85</v>
      </c>
      <c r="D433" s="1">
        <v>4.8023</v>
      </c>
      <c r="E433" s="1">
        <v>0</v>
      </c>
      <c r="F433" s="1">
        <v>-3.5</v>
      </c>
      <c r="G433" s="1">
        <v>-3.5</v>
      </c>
      <c r="H433" s="1">
        <v>-1.06489875663202</v>
      </c>
    </row>
    <row r="434" spans="1:8">
      <c r="A434" s="1">
        <v>155</v>
      </c>
      <c r="B434" s="1">
        <v>70</v>
      </c>
      <c r="C434" s="1">
        <v>85</v>
      </c>
      <c r="D434" s="1">
        <v>5.3383</v>
      </c>
      <c r="E434" s="1">
        <v>0</v>
      </c>
      <c r="F434" s="1">
        <v>-3.5</v>
      </c>
      <c r="G434" s="1">
        <v>-3.5</v>
      </c>
      <c r="H434" s="1">
        <v>-1.10401995695406</v>
      </c>
    </row>
    <row r="435" spans="1:8">
      <c r="A435" s="1">
        <v>157</v>
      </c>
      <c r="B435" s="1">
        <v>72</v>
      </c>
      <c r="C435" s="1">
        <v>85</v>
      </c>
      <c r="D435" s="1">
        <v>5.8853</v>
      </c>
      <c r="E435" s="1">
        <v>0</v>
      </c>
      <c r="F435" s="1">
        <v>-3.5</v>
      </c>
      <c r="G435" s="1">
        <v>-3.5</v>
      </c>
      <c r="H435" s="1">
        <v>-1.30814124180489</v>
      </c>
    </row>
    <row r="436" spans="1:8">
      <c r="A436" s="1">
        <v>159</v>
      </c>
      <c r="B436" s="1">
        <v>74</v>
      </c>
      <c r="C436" s="1">
        <v>85</v>
      </c>
      <c r="D436" s="1">
        <v>6.4453</v>
      </c>
      <c r="E436" s="1">
        <v>0</v>
      </c>
      <c r="F436" s="1">
        <v>-3.5</v>
      </c>
      <c r="G436" s="1">
        <v>-3.5</v>
      </c>
      <c r="H436" s="1">
        <v>-1.45839281280426</v>
      </c>
    </row>
    <row r="437" spans="1:8">
      <c r="A437" s="1">
        <v>161</v>
      </c>
      <c r="B437" s="1">
        <v>76</v>
      </c>
      <c r="C437" s="1">
        <v>85</v>
      </c>
      <c r="D437" s="1">
        <v>7.0653</v>
      </c>
      <c r="E437" s="1">
        <v>0</v>
      </c>
      <c r="F437" s="1">
        <v>-3.5</v>
      </c>
      <c r="G437" s="1">
        <v>-3.5</v>
      </c>
      <c r="H437" s="1">
        <v>-1.5459679727376</v>
      </c>
    </row>
    <row r="438" spans="1:8">
      <c r="A438" s="1">
        <v>153</v>
      </c>
      <c r="B438" s="1">
        <v>66</v>
      </c>
      <c r="C438" s="1">
        <v>87</v>
      </c>
      <c r="D438" s="1">
        <v>3.5593</v>
      </c>
      <c r="E438" s="1">
        <v>0</v>
      </c>
      <c r="F438" s="1">
        <v>-3.5</v>
      </c>
      <c r="G438" s="1">
        <v>-3.5</v>
      </c>
      <c r="H438" s="1">
        <v>-0.853757445705559</v>
      </c>
    </row>
    <row r="439" spans="1:8">
      <c r="A439" s="1">
        <v>155</v>
      </c>
      <c r="B439" s="1">
        <v>68</v>
      </c>
      <c r="C439" s="1">
        <v>87</v>
      </c>
      <c r="D439" s="1">
        <v>4.1183</v>
      </c>
      <c r="E439" s="1">
        <v>0</v>
      </c>
      <c r="F439" s="1">
        <v>-3.5</v>
      </c>
      <c r="G439" s="1">
        <v>-3.5</v>
      </c>
      <c r="H439" s="1">
        <v>-1.40404473475445</v>
      </c>
    </row>
    <row r="440" spans="1:8">
      <c r="A440" s="1">
        <v>157</v>
      </c>
      <c r="B440" s="1">
        <v>70</v>
      </c>
      <c r="C440" s="1">
        <v>87</v>
      </c>
      <c r="D440" s="1">
        <v>4.6223</v>
      </c>
      <c r="E440" s="1">
        <v>0</v>
      </c>
      <c r="F440" s="1">
        <v>-3.5</v>
      </c>
      <c r="G440" s="1">
        <v>-3.5</v>
      </c>
      <c r="H440" s="1">
        <v>-1.12764481762489</v>
      </c>
    </row>
    <row r="441" spans="1:8">
      <c r="A441" s="1">
        <v>161</v>
      </c>
      <c r="B441" s="1">
        <v>74</v>
      </c>
      <c r="C441" s="1">
        <v>87</v>
      </c>
      <c r="D441" s="1">
        <v>5.9153</v>
      </c>
      <c r="E441" s="1">
        <v>0</v>
      </c>
      <c r="F441" s="1">
        <v>-3.5</v>
      </c>
      <c r="G441" s="1">
        <v>-3.5</v>
      </c>
      <c r="H441" s="1">
        <v>-1.2030866812478</v>
      </c>
    </row>
    <row r="442" spans="1:8">
      <c r="A442" s="1">
        <v>163</v>
      </c>
      <c r="B442" s="1">
        <v>76</v>
      </c>
      <c r="C442" s="1">
        <v>87</v>
      </c>
      <c r="D442" s="1">
        <v>6.6853</v>
      </c>
      <c r="E442" s="1">
        <v>0</v>
      </c>
      <c r="F442" s="1">
        <v>-3.5</v>
      </c>
      <c r="G442" s="1">
        <v>-3.5</v>
      </c>
      <c r="H442" s="1">
        <v>-1.23779429350407</v>
      </c>
    </row>
    <row r="443" spans="1:8">
      <c r="A443" s="1">
        <v>163</v>
      </c>
      <c r="B443" s="1">
        <v>74</v>
      </c>
      <c r="C443" s="1">
        <v>89</v>
      </c>
      <c r="D443" s="1">
        <v>5.5183</v>
      </c>
      <c r="E443" s="1">
        <v>0</v>
      </c>
      <c r="F443" s="1">
        <v>-3.5</v>
      </c>
      <c r="G443" s="1">
        <v>-3.5</v>
      </c>
      <c r="H443" s="1">
        <v>-1.02848754890172</v>
      </c>
    </row>
    <row r="444" spans="1:8">
      <c r="A444" s="1">
        <v>165</v>
      </c>
      <c r="B444" s="1">
        <v>76</v>
      </c>
      <c r="C444" s="1">
        <v>89</v>
      </c>
      <c r="D444" s="1">
        <v>6.3353</v>
      </c>
      <c r="E444" s="1">
        <v>0</v>
      </c>
      <c r="F444" s="1">
        <v>-3.5</v>
      </c>
      <c r="G444" s="1">
        <v>-3.5</v>
      </c>
      <c r="H444" s="1">
        <v>-1.18080927979598</v>
      </c>
    </row>
    <row r="445" spans="1:8">
      <c r="A445" s="1">
        <v>167</v>
      </c>
      <c r="B445" s="1">
        <v>78</v>
      </c>
      <c r="C445" s="1">
        <v>89</v>
      </c>
      <c r="D445" s="1">
        <v>7.1553</v>
      </c>
      <c r="E445" s="1">
        <v>0</v>
      </c>
      <c r="F445" s="1">
        <v>-3.5</v>
      </c>
      <c r="G445" s="1">
        <v>-3.5</v>
      </c>
      <c r="H445" s="1">
        <v>-1.23171049229035</v>
      </c>
    </row>
    <row r="446" spans="1:8">
      <c r="A446" s="1">
        <v>167</v>
      </c>
      <c r="B446" s="1">
        <v>76</v>
      </c>
      <c r="C446" s="1">
        <v>91</v>
      </c>
      <c r="D446" s="1">
        <v>5.9853</v>
      </c>
      <c r="E446" s="1">
        <v>0</v>
      </c>
      <c r="F446" s="1">
        <v>-3.5</v>
      </c>
      <c r="G446" s="1">
        <v>-3.5</v>
      </c>
      <c r="H446" s="1">
        <v>-1.14257354197632</v>
      </c>
    </row>
    <row r="447" spans="1:8">
      <c r="A447" s="1">
        <v>171</v>
      </c>
      <c r="B447" s="1">
        <v>78</v>
      </c>
      <c r="C447" s="1">
        <v>93</v>
      </c>
      <c r="D447" s="1">
        <v>6.6053</v>
      </c>
      <c r="E447" s="1">
        <v>0</v>
      </c>
      <c r="F447" s="1">
        <v>-3.5</v>
      </c>
      <c r="G447" s="1">
        <v>-3.5</v>
      </c>
      <c r="H447" s="1">
        <v>-1.23710912917314</v>
      </c>
    </row>
    <row r="448" spans="1:8">
      <c r="A448" s="1">
        <v>179</v>
      </c>
      <c r="B448" s="1">
        <v>80</v>
      </c>
      <c r="C448" s="1">
        <v>99</v>
      </c>
      <c r="D448" s="1">
        <v>6.3603</v>
      </c>
      <c r="E448" s="1">
        <v>0</v>
      </c>
      <c r="F448" s="1">
        <v>-3.5</v>
      </c>
      <c r="G448" s="1">
        <v>-3.5</v>
      </c>
      <c r="H448" s="1">
        <v>-1.00880341085755</v>
      </c>
    </row>
    <row r="449" spans="1:8">
      <c r="A449" s="1">
        <v>197</v>
      </c>
      <c r="B449" s="1">
        <v>87</v>
      </c>
      <c r="C449" s="1">
        <v>110</v>
      </c>
      <c r="D449" s="1">
        <v>7.8843</v>
      </c>
      <c r="E449" s="1">
        <v>0</v>
      </c>
      <c r="F449" s="1">
        <v>-3.5</v>
      </c>
      <c r="G449" s="1">
        <v>-3.5</v>
      </c>
      <c r="H449" s="1">
        <v>-1.00331058687698</v>
      </c>
    </row>
    <row r="450" spans="1:8">
      <c r="A450" s="1">
        <v>199</v>
      </c>
      <c r="B450" s="1">
        <v>87</v>
      </c>
      <c r="C450" s="1">
        <v>112</v>
      </c>
      <c r="D450" s="1">
        <v>7.8333</v>
      </c>
      <c r="E450" s="1">
        <v>0</v>
      </c>
      <c r="F450" s="1">
        <v>-3.5</v>
      </c>
      <c r="G450" s="1">
        <v>-3.5</v>
      </c>
      <c r="H450" s="1">
        <v>-1.31787513256953</v>
      </c>
    </row>
    <row r="451" spans="1:8">
      <c r="A451" s="1">
        <v>253</v>
      </c>
      <c r="B451" s="1">
        <v>103</v>
      </c>
      <c r="C451" s="1">
        <v>150</v>
      </c>
      <c r="D451" s="1">
        <v>8.9253</v>
      </c>
      <c r="E451" s="1">
        <v>0</v>
      </c>
      <c r="F451" s="1">
        <v>-3.5</v>
      </c>
      <c r="G451" s="1">
        <v>-3.5</v>
      </c>
      <c r="H451" s="1">
        <v>-1.68959842572558</v>
      </c>
    </row>
    <row r="452" spans="1:8">
      <c r="A452" s="1">
        <v>241</v>
      </c>
      <c r="B452" s="1">
        <v>98</v>
      </c>
      <c r="C452" s="1">
        <v>143</v>
      </c>
      <c r="D452" s="1">
        <v>7.4553</v>
      </c>
      <c r="E452" s="1">
        <v>0</v>
      </c>
      <c r="F452" s="1">
        <v>-3.5</v>
      </c>
      <c r="G452" s="1">
        <v>-3.5</v>
      </c>
      <c r="H452" s="1">
        <v>-1.24411124288468</v>
      </c>
    </row>
    <row r="453" spans="1:8">
      <c r="A453" s="1">
        <v>179</v>
      </c>
      <c r="B453" s="1">
        <v>82</v>
      </c>
      <c r="C453" s="1">
        <v>97</v>
      </c>
      <c r="D453" s="1">
        <v>7.5953</v>
      </c>
      <c r="E453" s="1">
        <v>2</v>
      </c>
      <c r="F453" s="1">
        <v>-4.5</v>
      </c>
      <c r="G453" s="1">
        <v>-3.5</v>
      </c>
      <c r="H453" s="1">
        <v>-1.64992817500175</v>
      </c>
    </row>
    <row r="454" spans="1:8">
      <c r="A454" s="1">
        <v>248</v>
      </c>
      <c r="B454" s="1">
        <v>99</v>
      </c>
      <c r="C454" s="1">
        <v>149</v>
      </c>
      <c r="D454" s="1">
        <v>7.1613</v>
      </c>
      <c r="E454" s="1">
        <v>2</v>
      </c>
      <c r="F454" s="1">
        <v>-2</v>
      </c>
      <c r="G454" s="1">
        <v>-4</v>
      </c>
      <c r="H454" s="1">
        <v>-2.52195970473645</v>
      </c>
    </row>
    <row r="455" spans="1:8">
      <c r="A455" s="1">
        <v>246</v>
      </c>
      <c r="B455" s="1">
        <v>99</v>
      </c>
      <c r="C455" s="1">
        <v>147</v>
      </c>
      <c r="D455" s="1">
        <v>7.4953</v>
      </c>
      <c r="E455" s="1">
        <v>0</v>
      </c>
      <c r="F455" s="1">
        <v>-4</v>
      </c>
      <c r="G455" s="1">
        <v>-4</v>
      </c>
      <c r="H455" s="1">
        <v>-2.00565315495127</v>
      </c>
    </row>
    <row r="456" spans="1:8">
      <c r="A456" s="1">
        <v>169</v>
      </c>
      <c r="B456" s="1">
        <v>75</v>
      </c>
      <c r="C456" s="1">
        <v>94</v>
      </c>
      <c r="D456" s="1">
        <v>5.1643</v>
      </c>
      <c r="E456" s="1">
        <v>3</v>
      </c>
      <c r="F456" s="2" t="s">
        <v>317</v>
      </c>
      <c r="G456" s="1">
        <v>-4.5</v>
      </c>
      <c r="H456" s="1">
        <v>-0.877123094755487</v>
      </c>
    </row>
    <row r="457" spans="1:8">
      <c r="A457" s="1">
        <v>217</v>
      </c>
      <c r="B457" s="1">
        <v>89</v>
      </c>
      <c r="C457" s="1">
        <v>128</v>
      </c>
      <c r="D457" s="1">
        <v>11.8443</v>
      </c>
      <c r="E457" s="1">
        <v>11</v>
      </c>
      <c r="F457" s="1">
        <v>14.5</v>
      </c>
      <c r="G457" s="1">
        <v>-4.5</v>
      </c>
      <c r="H457" s="1">
        <v>-2.30908484435804</v>
      </c>
    </row>
    <row r="458" spans="1:8">
      <c r="A458" s="1">
        <v>193</v>
      </c>
      <c r="B458" s="1">
        <v>85</v>
      </c>
      <c r="C458" s="1">
        <v>108</v>
      </c>
      <c r="D458" s="1">
        <v>7.6153</v>
      </c>
      <c r="E458" s="1">
        <v>3</v>
      </c>
      <c r="F458" s="1">
        <v>6.5</v>
      </c>
      <c r="G458" s="1">
        <v>-4.5</v>
      </c>
      <c r="H458" s="1">
        <v>-1.99553084144795</v>
      </c>
    </row>
    <row r="459" spans="1:8">
      <c r="A459" s="1">
        <v>199</v>
      </c>
      <c r="B459" s="1">
        <v>85</v>
      </c>
      <c r="C459" s="1">
        <v>114</v>
      </c>
      <c r="D459" s="1">
        <v>7.0223</v>
      </c>
      <c r="E459" s="1">
        <v>5</v>
      </c>
      <c r="F459" s="1">
        <v>0.5</v>
      </c>
      <c r="G459" s="1">
        <v>-4.5</v>
      </c>
      <c r="H459" s="1">
        <v>-1.56006820430953</v>
      </c>
    </row>
    <row r="460" spans="1:8">
      <c r="A460" s="1">
        <v>251</v>
      </c>
      <c r="B460" s="1">
        <v>98</v>
      </c>
      <c r="C460" s="1">
        <v>153</v>
      </c>
      <c r="D460" s="1">
        <v>6.1773</v>
      </c>
      <c r="E460" s="1">
        <v>5</v>
      </c>
      <c r="F460" s="1">
        <v>0.5</v>
      </c>
      <c r="G460" s="1">
        <v>-4.5</v>
      </c>
      <c r="H460" s="1">
        <v>-2.07004738117459</v>
      </c>
    </row>
    <row r="461" spans="1:8">
      <c r="A461" s="1">
        <v>223</v>
      </c>
      <c r="B461" s="1">
        <v>87</v>
      </c>
      <c r="C461" s="1">
        <v>136</v>
      </c>
      <c r="D461" s="1">
        <v>5.5617</v>
      </c>
      <c r="E461" s="1">
        <v>4</v>
      </c>
      <c r="F461" s="1">
        <v>-1.5</v>
      </c>
      <c r="G461" s="1">
        <v>-4.5</v>
      </c>
      <c r="H461" s="1">
        <v>-0.979877351017375</v>
      </c>
    </row>
    <row r="462" spans="1:8">
      <c r="A462" s="1">
        <v>175</v>
      </c>
      <c r="B462" s="1">
        <v>77</v>
      </c>
      <c r="C462" s="1">
        <v>98</v>
      </c>
      <c r="D462" s="1">
        <v>5.4303</v>
      </c>
      <c r="E462" s="1">
        <v>2</v>
      </c>
      <c r="F462" s="1">
        <v>-2.5</v>
      </c>
      <c r="G462" s="1">
        <v>-4.5</v>
      </c>
      <c r="H462" s="1">
        <v>-0.793929386299451</v>
      </c>
    </row>
    <row r="463" spans="1:8">
      <c r="A463" s="1">
        <v>223</v>
      </c>
      <c r="B463" s="1">
        <v>89</v>
      </c>
      <c r="C463" s="1">
        <v>134</v>
      </c>
      <c r="D463" s="1">
        <v>6.7833</v>
      </c>
      <c r="E463" s="1">
        <v>2</v>
      </c>
      <c r="F463" s="1">
        <v>-2.5</v>
      </c>
      <c r="G463" s="1">
        <v>-4.5</v>
      </c>
      <c r="H463" s="1">
        <v>-1.17810361041775</v>
      </c>
    </row>
    <row r="464" spans="1:8">
      <c r="A464" s="1">
        <v>221</v>
      </c>
      <c r="B464" s="1">
        <v>87</v>
      </c>
      <c r="C464" s="1">
        <v>134</v>
      </c>
      <c r="D464" s="1">
        <v>6.4573</v>
      </c>
      <c r="E464" s="1">
        <v>2</v>
      </c>
      <c r="F464" s="1">
        <v>-2.5</v>
      </c>
      <c r="G464" s="1">
        <v>-4.5</v>
      </c>
      <c r="H464" s="1">
        <v>-1.03235376269305</v>
      </c>
    </row>
    <row r="465" spans="1:8">
      <c r="A465" s="1">
        <v>227</v>
      </c>
      <c r="B465" s="1">
        <v>93</v>
      </c>
      <c r="C465" s="1">
        <v>134</v>
      </c>
      <c r="D465" s="1">
        <v>7.8153</v>
      </c>
      <c r="E465" s="1">
        <v>2</v>
      </c>
      <c r="F465" s="1">
        <v>-2.5</v>
      </c>
      <c r="G465" s="1">
        <v>-4.5</v>
      </c>
      <c r="H465" s="1">
        <v>-1.04863815058017</v>
      </c>
    </row>
    <row r="466" spans="1:8">
      <c r="A466" s="1">
        <v>229</v>
      </c>
      <c r="B466" s="1">
        <v>95</v>
      </c>
      <c r="C466" s="1">
        <v>134</v>
      </c>
      <c r="D466" s="1">
        <v>8.1353</v>
      </c>
      <c r="E466" s="1">
        <v>2</v>
      </c>
      <c r="F466" s="1">
        <v>-2.5</v>
      </c>
      <c r="G466" s="1">
        <v>-4.5</v>
      </c>
      <c r="H466" s="1">
        <v>-1.96299315640117</v>
      </c>
    </row>
    <row r="467" spans="1:8">
      <c r="A467" s="1">
        <v>191</v>
      </c>
      <c r="B467" s="1">
        <v>85</v>
      </c>
      <c r="C467" s="1">
        <v>106</v>
      </c>
      <c r="D467" s="1">
        <v>7.8803</v>
      </c>
      <c r="E467" s="1">
        <v>2</v>
      </c>
      <c r="F467" s="1">
        <v>-3.5</v>
      </c>
      <c r="G467" s="1">
        <v>-4.5</v>
      </c>
      <c r="H467" s="1">
        <v>-1.33972217921022</v>
      </c>
    </row>
    <row r="468" spans="1:8">
      <c r="A468" s="1">
        <v>193</v>
      </c>
      <c r="B468" s="1">
        <v>85</v>
      </c>
      <c r="C468" s="1">
        <v>108</v>
      </c>
      <c r="D468" s="1">
        <v>7.5813</v>
      </c>
      <c r="E468" s="1">
        <v>2</v>
      </c>
      <c r="F468" s="1">
        <v>-3.5</v>
      </c>
      <c r="G468" s="1">
        <v>-4.5</v>
      </c>
      <c r="H468" s="1">
        <v>-1.43039755488232</v>
      </c>
    </row>
    <row r="469" spans="1:8">
      <c r="A469" s="1">
        <v>191</v>
      </c>
      <c r="B469" s="1">
        <v>83</v>
      </c>
      <c r="C469" s="1">
        <v>108</v>
      </c>
      <c r="D469" s="1">
        <v>6.4473</v>
      </c>
      <c r="E469" s="1">
        <v>0</v>
      </c>
      <c r="F469" s="1">
        <v>-4.5</v>
      </c>
      <c r="G469" s="1">
        <v>-4.5</v>
      </c>
      <c r="H469" s="1">
        <v>-1.42730325376555</v>
      </c>
    </row>
    <row r="470" spans="1:8">
      <c r="A470" s="1">
        <v>193</v>
      </c>
      <c r="B470" s="1">
        <v>83</v>
      </c>
      <c r="C470" s="1">
        <v>110</v>
      </c>
      <c r="D470" s="1">
        <v>6.0213</v>
      </c>
      <c r="E470" s="1">
        <v>0</v>
      </c>
      <c r="F470" s="1">
        <v>-4.5</v>
      </c>
      <c r="G470" s="1">
        <v>-4.5</v>
      </c>
      <c r="H470" s="1">
        <v>-1.57375706688058</v>
      </c>
    </row>
    <row r="471" spans="1:8">
      <c r="A471" s="1">
        <v>195</v>
      </c>
      <c r="B471" s="1">
        <v>83</v>
      </c>
      <c r="C471" s="1">
        <v>112</v>
      </c>
      <c r="D471" s="1">
        <v>5.5353</v>
      </c>
      <c r="E471" s="1">
        <v>0</v>
      </c>
      <c r="F471" s="1">
        <v>-4.5</v>
      </c>
      <c r="G471" s="1">
        <v>-4.5</v>
      </c>
      <c r="H471" s="1">
        <v>-1.74996147995639</v>
      </c>
    </row>
    <row r="472" spans="1:8">
      <c r="A472" s="1">
        <v>197</v>
      </c>
      <c r="B472" s="1">
        <v>85</v>
      </c>
      <c r="C472" s="1">
        <v>112</v>
      </c>
      <c r="D472" s="1">
        <v>7.1053</v>
      </c>
      <c r="E472" s="1">
        <v>0</v>
      </c>
      <c r="F472" s="1">
        <v>-4.5</v>
      </c>
      <c r="G472" s="1">
        <v>-4.5</v>
      </c>
      <c r="H472" s="1">
        <v>-1.44237256554266</v>
      </c>
    </row>
    <row r="473" spans="1:8">
      <c r="A473" s="1">
        <v>199</v>
      </c>
      <c r="B473" s="1">
        <v>85</v>
      </c>
      <c r="C473" s="1">
        <v>114</v>
      </c>
      <c r="D473" s="1">
        <v>6.7783</v>
      </c>
      <c r="E473" s="1">
        <v>0</v>
      </c>
      <c r="F473" s="1">
        <v>-4.5</v>
      </c>
      <c r="G473" s="1">
        <v>-4.5</v>
      </c>
      <c r="H473" s="1">
        <v>-1.53682319196001</v>
      </c>
    </row>
    <row r="474" spans="1:8">
      <c r="A474" s="1">
        <v>201</v>
      </c>
      <c r="B474" s="1">
        <v>87</v>
      </c>
      <c r="C474" s="1">
        <v>114</v>
      </c>
      <c r="D474" s="1">
        <v>7.5193</v>
      </c>
      <c r="E474" s="1">
        <v>0</v>
      </c>
      <c r="F474" s="1">
        <v>-4.5</v>
      </c>
      <c r="G474" s="1">
        <v>-4.5</v>
      </c>
      <c r="H474" s="1">
        <v>-1.33508255083611</v>
      </c>
    </row>
    <row r="475" spans="1:8">
      <c r="A475" s="1">
        <v>201</v>
      </c>
      <c r="B475" s="1">
        <v>85</v>
      </c>
      <c r="C475" s="1">
        <v>116</v>
      </c>
      <c r="D475" s="1">
        <v>6.4733</v>
      </c>
      <c r="E475" s="1">
        <v>0</v>
      </c>
      <c r="F475" s="1">
        <v>-4.5</v>
      </c>
      <c r="G475" s="1">
        <v>-4.5</v>
      </c>
      <c r="H475" s="1">
        <v>-1.56879959773273</v>
      </c>
    </row>
    <row r="476" spans="1:8">
      <c r="A476" s="1">
        <v>219</v>
      </c>
      <c r="B476" s="1">
        <v>85</v>
      </c>
      <c r="C476" s="1">
        <v>134</v>
      </c>
      <c r="D476" s="1">
        <v>6.3423</v>
      </c>
      <c r="E476" s="1">
        <v>0</v>
      </c>
      <c r="F476" s="1">
        <v>-4.5</v>
      </c>
      <c r="G476" s="1">
        <v>-4.5</v>
      </c>
      <c r="H476" s="1">
        <v>-1.03383694830151</v>
      </c>
    </row>
    <row r="477" spans="1:8">
      <c r="A477" s="1">
        <v>203</v>
      </c>
      <c r="B477" s="1">
        <v>85</v>
      </c>
      <c r="C477" s="1">
        <v>118</v>
      </c>
      <c r="D477" s="1">
        <v>6.2103</v>
      </c>
      <c r="E477" s="1">
        <v>0</v>
      </c>
      <c r="F477" s="1">
        <v>-4.5</v>
      </c>
      <c r="G477" s="1">
        <v>-4.5</v>
      </c>
      <c r="H477" s="1">
        <v>-1.55016895140461</v>
      </c>
    </row>
    <row r="478" spans="1:8">
      <c r="A478" s="1">
        <v>205</v>
      </c>
      <c r="B478" s="1">
        <v>85</v>
      </c>
      <c r="C478" s="1">
        <v>120</v>
      </c>
      <c r="D478" s="1">
        <v>6.0193</v>
      </c>
      <c r="E478" s="1">
        <v>0</v>
      </c>
      <c r="F478" s="1">
        <v>-4.5</v>
      </c>
      <c r="G478" s="1">
        <v>-4.5</v>
      </c>
      <c r="H478" s="1">
        <v>-1.85325754668736</v>
      </c>
    </row>
    <row r="479" spans="1:8">
      <c r="A479" s="1">
        <v>207</v>
      </c>
      <c r="B479" s="1">
        <v>85</v>
      </c>
      <c r="C479" s="1">
        <v>122</v>
      </c>
      <c r="D479" s="1">
        <v>5.8733</v>
      </c>
      <c r="E479" s="1">
        <v>0</v>
      </c>
      <c r="F479" s="1">
        <v>-4.5</v>
      </c>
      <c r="G479" s="1">
        <v>-4.5</v>
      </c>
      <c r="H479" s="1">
        <v>-1.69783029038765</v>
      </c>
    </row>
    <row r="480" spans="1:8">
      <c r="A480" s="1">
        <v>209</v>
      </c>
      <c r="B480" s="1">
        <v>85</v>
      </c>
      <c r="C480" s="1">
        <v>124</v>
      </c>
      <c r="D480" s="1">
        <v>5.7573</v>
      </c>
      <c r="E480" s="1">
        <v>0</v>
      </c>
      <c r="F480" s="1">
        <v>-4.5</v>
      </c>
      <c r="G480" s="1">
        <v>-4.5</v>
      </c>
      <c r="H480" s="1">
        <v>-2.01159049381293</v>
      </c>
    </row>
    <row r="481" spans="1:8">
      <c r="A481" s="1">
        <v>211</v>
      </c>
      <c r="B481" s="1">
        <v>85</v>
      </c>
      <c r="C481" s="1">
        <v>126</v>
      </c>
      <c r="D481" s="1">
        <v>5.9826</v>
      </c>
      <c r="E481" s="1">
        <v>0</v>
      </c>
      <c r="F481" s="1">
        <v>-4.5</v>
      </c>
      <c r="G481" s="1">
        <v>-4.5</v>
      </c>
      <c r="H481" s="1">
        <v>-2.30228267799628</v>
      </c>
    </row>
    <row r="482" spans="1:8">
      <c r="A482" s="1">
        <v>213</v>
      </c>
      <c r="B482" s="1">
        <v>85</v>
      </c>
      <c r="C482" s="1">
        <v>128</v>
      </c>
      <c r="D482" s="1">
        <v>9.254</v>
      </c>
      <c r="E482" s="1">
        <v>0</v>
      </c>
      <c r="F482" s="1">
        <v>-4.5</v>
      </c>
      <c r="G482" s="1">
        <v>-4.5</v>
      </c>
      <c r="H482" s="1">
        <v>-1.49420579938372</v>
      </c>
    </row>
    <row r="483" spans="1:8">
      <c r="A483" s="1">
        <v>215</v>
      </c>
      <c r="B483" s="1">
        <v>87</v>
      </c>
      <c r="C483" s="1">
        <v>128</v>
      </c>
      <c r="D483" s="1">
        <v>9.5406</v>
      </c>
      <c r="E483" s="1">
        <v>0</v>
      </c>
      <c r="F483" s="1">
        <v>-4.5</v>
      </c>
      <c r="G483" s="1">
        <v>-4.5</v>
      </c>
      <c r="H483" s="1">
        <v>-1.35669153419092</v>
      </c>
    </row>
    <row r="484" spans="1:8">
      <c r="A484" s="1">
        <v>215</v>
      </c>
      <c r="B484" s="1">
        <v>85</v>
      </c>
      <c r="C484" s="1">
        <v>130</v>
      </c>
      <c r="D484" s="1">
        <v>8.1783</v>
      </c>
      <c r="E484" s="1">
        <v>0</v>
      </c>
      <c r="F484" s="1">
        <v>-4.5</v>
      </c>
      <c r="G484" s="1">
        <v>-4.5</v>
      </c>
      <c r="H484" s="1">
        <v>-1.60368498847618</v>
      </c>
    </row>
    <row r="485" spans="1:8">
      <c r="A485" s="1">
        <v>219</v>
      </c>
      <c r="B485" s="1">
        <v>89</v>
      </c>
      <c r="C485" s="1">
        <v>130</v>
      </c>
      <c r="D485" s="1">
        <v>8.8273</v>
      </c>
      <c r="E485" s="1">
        <v>0</v>
      </c>
      <c r="F485" s="1">
        <v>-4.5</v>
      </c>
      <c r="G485" s="1">
        <v>-4.5</v>
      </c>
      <c r="H485" s="1">
        <v>-1.11090990044638</v>
      </c>
    </row>
    <row r="486" spans="1:8">
      <c r="A486" s="1">
        <v>221</v>
      </c>
      <c r="B486" s="1">
        <v>91</v>
      </c>
      <c r="C486" s="1">
        <v>130</v>
      </c>
      <c r="D486" s="1">
        <v>9.2513</v>
      </c>
      <c r="E486" s="1">
        <v>0</v>
      </c>
      <c r="F486" s="1">
        <v>-4.5</v>
      </c>
      <c r="G486" s="1">
        <v>-4.5</v>
      </c>
      <c r="H486" s="1">
        <v>-1.24809861691801</v>
      </c>
    </row>
    <row r="487" spans="1:8">
      <c r="A487" s="1">
        <v>217</v>
      </c>
      <c r="B487" s="1">
        <v>85</v>
      </c>
      <c r="C487" s="1">
        <v>132</v>
      </c>
      <c r="D487" s="1">
        <v>7.2023</v>
      </c>
      <c r="E487" s="1">
        <v>0</v>
      </c>
      <c r="F487" s="1">
        <v>-4.5</v>
      </c>
      <c r="G487" s="1">
        <v>-4.5</v>
      </c>
      <c r="H487" s="1">
        <v>-1.0299513549704</v>
      </c>
    </row>
    <row r="488" spans="1:8">
      <c r="A488" s="1">
        <v>219</v>
      </c>
      <c r="B488" s="1">
        <v>87</v>
      </c>
      <c r="C488" s="1">
        <v>132</v>
      </c>
      <c r="D488" s="1">
        <v>7.4493</v>
      </c>
      <c r="E488" s="1">
        <v>0</v>
      </c>
      <c r="F488" s="1">
        <v>-4.5</v>
      </c>
      <c r="G488" s="1">
        <v>-4.5</v>
      </c>
      <c r="H488" s="1">
        <v>-0.923377818071633</v>
      </c>
    </row>
    <row r="489" spans="1:8">
      <c r="A489" s="1">
        <v>211</v>
      </c>
      <c r="B489" s="1">
        <v>89</v>
      </c>
      <c r="C489" s="1">
        <v>122</v>
      </c>
      <c r="D489" s="1">
        <v>7.6193</v>
      </c>
      <c r="E489" s="1">
        <v>0</v>
      </c>
      <c r="F489" s="1">
        <v>-4.5</v>
      </c>
      <c r="G489" s="1">
        <v>-4.5</v>
      </c>
      <c r="H489" s="1">
        <v>-1.58167716218963</v>
      </c>
    </row>
    <row r="490" spans="1:8">
      <c r="A490" s="1">
        <v>215</v>
      </c>
      <c r="B490" s="1">
        <v>89</v>
      </c>
      <c r="C490" s="1">
        <v>126</v>
      </c>
      <c r="D490" s="1">
        <v>7.7463</v>
      </c>
      <c r="E490" s="1">
        <v>0</v>
      </c>
      <c r="F490" s="1">
        <v>-4.5</v>
      </c>
      <c r="G490" s="1">
        <v>-4.5</v>
      </c>
      <c r="H490" s="1">
        <v>-1.96176391556774</v>
      </c>
    </row>
    <row r="491" spans="1:8">
      <c r="A491" s="1">
        <v>217</v>
      </c>
      <c r="B491" s="1">
        <v>89</v>
      </c>
      <c r="C491" s="1">
        <v>128</v>
      </c>
      <c r="D491" s="1">
        <v>9.8323</v>
      </c>
      <c r="E491" s="1">
        <v>0</v>
      </c>
      <c r="F491" s="1">
        <v>-4.5</v>
      </c>
      <c r="G491" s="1">
        <v>-4.5</v>
      </c>
      <c r="H491" s="1">
        <v>-1.28990183089087</v>
      </c>
    </row>
    <row r="492" spans="1:8">
      <c r="A492" s="1">
        <v>213</v>
      </c>
      <c r="B492" s="1">
        <v>91</v>
      </c>
      <c r="C492" s="1">
        <v>122</v>
      </c>
      <c r="D492" s="1">
        <v>8.3953</v>
      </c>
      <c r="E492" s="1">
        <v>0</v>
      </c>
      <c r="F492" s="1">
        <v>-4.5</v>
      </c>
      <c r="G492" s="1">
        <v>-4.5</v>
      </c>
      <c r="H492" s="1">
        <v>-1.81171147030134</v>
      </c>
    </row>
    <row r="493" spans="1:8">
      <c r="A493" s="1">
        <v>215</v>
      </c>
      <c r="B493" s="1">
        <v>91</v>
      </c>
      <c r="C493" s="1">
        <v>124</v>
      </c>
      <c r="D493" s="1">
        <v>8.2353</v>
      </c>
      <c r="E493" s="1">
        <v>0</v>
      </c>
      <c r="F493" s="1">
        <v>-4.5</v>
      </c>
      <c r="G493" s="1">
        <v>-4.5</v>
      </c>
      <c r="H493" s="1">
        <v>-1.66260821612875</v>
      </c>
    </row>
    <row r="494" spans="1:8">
      <c r="A494" s="1">
        <v>221</v>
      </c>
      <c r="B494" s="1">
        <v>89</v>
      </c>
      <c r="C494" s="1">
        <v>132</v>
      </c>
      <c r="D494" s="1">
        <v>7.7803</v>
      </c>
      <c r="E494" s="1">
        <v>0</v>
      </c>
      <c r="F494" s="1">
        <v>-4.5</v>
      </c>
      <c r="G494" s="1">
        <v>-4.5</v>
      </c>
      <c r="H494" s="1">
        <v>-1.66709412143608</v>
      </c>
    </row>
    <row r="495" spans="1:8">
      <c r="A495" s="1">
        <v>223</v>
      </c>
      <c r="B495" s="1">
        <v>91</v>
      </c>
      <c r="C495" s="1">
        <v>132</v>
      </c>
      <c r="D495" s="1">
        <v>8.3253</v>
      </c>
      <c r="E495" s="1">
        <v>0</v>
      </c>
      <c r="F495" s="1">
        <v>-4.5</v>
      </c>
      <c r="G495" s="1">
        <v>-4.5</v>
      </c>
      <c r="H495" s="1">
        <v>-1.64121309859945</v>
      </c>
    </row>
    <row r="496" spans="1:8">
      <c r="A496" s="1">
        <v>217</v>
      </c>
      <c r="B496" s="1">
        <v>91</v>
      </c>
      <c r="C496" s="1">
        <v>126</v>
      </c>
      <c r="D496" s="1">
        <v>8.4883</v>
      </c>
      <c r="E496" s="1">
        <v>0</v>
      </c>
      <c r="F496" s="1">
        <v>-4.5</v>
      </c>
      <c r="G496" s="1">
        <v>-4.5</v>
      </c>
      <c r="H496" s="1">
        <v>-1.85384629369441</v>
      </c>
    </row>
    <row r="497" spans="1:8">
      <c r="A497" s="1">
        <v>207</v>
      </c>
      <c r="B497" s="1">
        <v>89</v>
      </c>
      <c r="C497" s="1">
        <v>118</v>
      </c>
      <c r="D497" s="1">
        <v>7.8493</v>
      </c>
      <c r="E497" s="1">
        <v>0</v>
      </c>
      <c r="F497" s="1">
        <v>-4.5</v>
      </c>
      <c r="G497" s="1">
        <v>-4.5</v>
      </c>
      <c r="H497" s="1">
        <v>-1.40721444190221</v>
      </c>
    </row>
    <row r="498" spans="1:8">
      <c r="A498" s="1">
        <v>205</v>
      </c>
      <c r="B498" s="1">
        <v>87</v>
      </c>
      <c r="C498" s="1">
        <v>118</v>
      </c>
      <c r="D498" s="1">
        <v>7.0543</v>
      </c>
      <c r="E498" s="1">
        <v>0</v>
      </c>
      <c r="F498" s="1">
        <v>-4.5</v>
      </c>
      <c r="G498" s="1">
        <v>-4.5</v>
      </c>
      <c r="H498" s="1">
        <v>-1.53442913699721</v>
      </c>
    </row>
    <row r="499" spans="1:8">
      <c r="A499" s="1">
        <v>207</v>
      </c>
      <c r="B499" s="1">
        <v>87</v>
      </c>
      <c r="C499" s="1">
        <v>120</v>
      </c>
      <c r="D499" s="1">
        <v>6.8943</v>
      </c>
      <c r="E499" s="1">
        <v>0</v>
      </c>
      <c r="F499" s="1">
        <v>-4.5</v>
      </c>
      <c r="G499" s="1">
        <v>-4.5</v>
      </c>
      <c r="H499" s="1">
        <v>-1.55960058903123</v>
      </c>
    </row>
    <row r="500" spans="1:8">
      <c r="A500" s="1">
        <v>209</v>
      </c>
      <c r="B500" s="1">
        <v>87</v>
      </c>
      <c r="C500" s="1">
        <v>122</v>
      </c>
      <c r="D500" s="1">
        <v>6.7773</v>
      </c>
      <c r="E500" s="1">
        <v>0</v>
      </c>
      <c r="F500" s="1">
        <v>-4.5</v>
      </c>
      <c r="G500" s="1">
        <v>-4.5</v>
      </c>
      <c r="H500" s="1">
        <v>-1.69262007884542</v>
      </c>
    </row>
    <row r="501" spans="1:8">
      <c r="A501" s="1">
        <v>211</v>
      </c>
      <c r="B501" s="1">
        <v>87</v>
      </c>
      <c r="C501" s="1">
        <v>124</v>
      </c>
      <c r="D501" s="1">
        <v>6.6623</v>
      </c>
      <c r="E501" s="1">
        <v>0</v>
      </c>
      <c r="F501" s="1">
        <v>-4.5</v>
      </c>
      <c r="G501" s="1">
        <v>-4.5</v>
      </c>
      <c r="H501" s="1">
        <v>-1.88132288633481</v>
      </c>
    </row>
    <row r="502" spans="1:8">
      <c r="A502" s="1">
        <v>213</v>
      </c>
      <c r="B502" s="1">
        <v>87</v>
      </c>
      <c r="C502" s="1">
        <v>126</v>
      </c>
      <c r="D502" s="1">
        <v>6.9053</v>
      </c>
      <c r="E502" s="1">
        <v>0</v>
      </c>
      <c r="F502" s="1">
        <v>-4.5</v>
      </c>
      <c r="G502" s="1">
        <v>-4.5</v>
      </c>
      <c r="H502" s="1">
        <v>-2.0691382098439</v>
      </c>
    </row>
    <row r="503" spans="1:8">
      <c r="A503" s="1">
        <v>203</v>
      </c>
      <c r="B503" s="1">
        <v>87</v>
      </c>
      <c r="C503" s="1">
        <v>116</v>
      </c>
      <c r="D503" s="1">
        <v>7.2743</v>
      </c>
      <c r="E503" s="1">
        <v>0</v>
      </c>
      <c r="F503" s="1">
        <v>-4.5</v>
      </c>
      <c r="G503" s="1">
        <v>-4.5</v>
      </c>
      <c r="H503" s="1">
        <v>-1.46673858996665</v>
      </c>
    </row>
    <row r="504" spans="1:8">
      <c r="A504" s="1">
        <v>171</v>
      </c>
      <c r="B504" s="1">
        <v>77</v>
      </c>
      <c r="C504" s="1">
        <v>94</v>
      </c>
      <c r="D504" s="1">
        <v>6.1553</v>
      </c>
      <c r="E504" s="1">
        <v>2</v>
      </c>
      <c r="F504" s="1">
        <v>-5.5</v>
      </c>
      <c r="G504" s="1">
        <v>-4.5</v>
      </c>
      <c r="H504" s="1">
        <v>-1.37562073651604</v>
      </c>
    </row>
    <row r="505" spans="1:8">
      <c r="A505" s="1">
        <v>173</v>
      </c>
      <c r="B505" s="1">
        <v>77</v>
      </c>
      <c r="C505" s="1">
        <v>96</v>
      </c>
      <c r="D505" s="1">
        <v>5.9423</v>
      </c>
      <c r="E505" s="1">
        <v>2</v>
      </c>
      <c r="F505" s="1">
        <v>-5.5</v>
      </c>
      <c r="G505" s="1">
        <v>-4.5</v>
      </c>
      <c r="H505" s="1">
        <v>-1.34830523031006</v>
      </c>
    </row>
    <row r="506" spans="1:8">
      <c r="A506" s="1">
        <v>257</v>
      </c>
      <c r="B506" s="1">
        <v>104</v>
      </c>
      <c r="C506" s="1">
        <v>153</v>
      </c>
      <c r="D506" s="1">
        <v>9.1563</v>
      </c>
      <c r="E506" s="1">
        <v>2</v>
      </c>
      <c r="F506" s="1">
        <v>-5.5</v>
      </c>
      <c r="G506" s="1">
        <v>-4.5</v>
      </c>
      <c r="H506" s="1">
        <v>-2.71963307228427</v>
      </c>
    </row>
    <row r="507" spans="1:8">
      <c r="A507" s="1">
        <v>259</v>
      </c>
      <c r="B507" s="1">
        <v>106</v>
      </c>
      <c r="C507" s="1">
        <v>153</v>
      </c>
      <c r="D507" s="1">
        <v>9.7653</v>
      </c>
      <c r="E507" s="1">
        <v>2</v>
      </c>
      <c r="F507" s="1">
        <v>-5.5</v>
      </c>
      <c r="G507" s="1">
        <v>-4.5</v>
      </c>
      <c r="H507" s="1">
        <v>-2.75825097785542</v>
      </c>
    </row>
    <row r="508" spans="1:8">
      <c r="A508" s="1">
        <v>194</v>
      </c>
      <c r="B508" s="1">
        <v>85</v>
      </c>
      <c r="C508" s="1">
        <v>109</v>
      </c>
      <c r="D508" s="1">
        <v>7.3343</v>
      </c>
      <c r="E508" s="1">
        <v>0</v>
      </c>
      <c r="F508" s="2" t="s">
        <v>815</v>
      </c>
      <c r="G508" s="1">
        <v>-5</v>
      </c>
      <c r="H508" s="1">
        <v>-2.04563595313789</v>
      </c>
    </row>
    <row r="509" spans="1:8">
      <c r="A509" s="1">
        <v>148</v>
      </c>
      <c r="B509" s="1">
        <v>63</v>
      </c>
      <c r="C509" s="1">
        <v>85</v>
      </c>
      <c r="D509" s="1">
        <v>2.6924</v>
      </c>
      <c r="E509" s="1">
        <v>0</v>
      </c>
      <c r="F509" s="1">
        <v>-5</v>
      </c>
      <c r="G509" s="1">
        <v>-5</v>
      </c>
      <c r="H509" s="1">
        <v>-1.21153811492874</v>
      </c>
    </row>
    <row r="510" spans="1:8">
      <c r="A510" s="1">
        <v>181</v>
      </c>
      <c r="B510" s="1">
        <v>81</v>
      </c>
      <c r="C510" s="1">
        <v>100</v>
      </c>
      <c r="D510" s="1">
        <v>6.9683</v>
      </c>
      <c r="E510" s="1">
        <v>2</v>
      </c>
      <c r="F510" s="1">
        <v>-4.5</v>
      </c>
      <c r="G510" s="1">
        <v>-5.5</v>
      </c>
      <c r="H510" s="1">
        <v>-1.9617669560374</v>
      </c>
    </row>
    <row r="511" spans="1:8">
      <c r="A511" s="1">
        <v>151</v>
      </c>
      <c r="B511" s="1">
        <v>67</v>
      </c>
      <c r="C511" s="1">
        <v>84</v>
      </c>
      <c r="D511" s="1">
        <v>4.6443</v>
      </c>
      <c r="E511" s="1">
        <v>0</v>
      </c>
      <c r="F511" s="1">
        <v>-5.5</v>
      </c>
      <c r="G511" s="1">
        <v>-5.5</v>
      </c>
      <c r="H511" s="1">
        <v>-1.11202063592186</v>
      </c>
    </row>
    <row r="512" spans="1:8">
      <c r="A512" s="1">
        <v>153</v>
      </c>
      <c r="B512" s="1">
        <v>69</v>
      </c>
      <c r="C512" s="1">
        <v>84</v>
      </c>
      <c r="D512" s="1">
        <v>5.2493</v>
      </c>
      <c r="E512" s="1">
        <v>0</v>
      </c>
      <c r="F512" s="1">
        <v>-5.5</v>
      </c>
      <c r="G512" s="1">
        <v>-5.5</v>
      </c>
      <c r="H512" s="1">
        <v>-1.08262408482264</v>
      </c>
    </row>
    <row r="513" spans="1:8">
      <c r="A513" s="1">
        <v>155</v>
      </c>
      <c r="B513" s="1">
        <v>71</v>
      </c>
      <c r="C513" s="1">
        <v>84</v>
      </c>
      <c r="D513" s="1">
        <v>5.8033</v>
      </c>
      <c r="E513" s="1">
        <v>0</v>
      </c>
      <c r="F513" s="1">
        <v>-5.5</v>
      </c>
      <c r="G513" s="1">
        <v>-5.5</v>
      </c>
      <c r="H513" s="1">
        <v>-1.18449400095757</v>
      </c>
    </row>
    <row r="514" spans="1:8">
      <c r="A514" s="1">
        <v>159</v>
      </c>
      <c r="B514" s="1">
        <v>75</v>
      </c>
      <c r="C514" s="1">
        <v>84</v>
      </c>
      <c r="D514" s="1">
        <v>6.9653</v>
      </c>
      <c r="E514" s="1">
        <v>0</v>
      </c>
      <c r="F514" s="1">
        <v>-5.5</v>
      </c>
      <c r="G514" s="1">
        <v>-5.5</v>
      </c>
      <c r="H514" s="1">
        <v>-1.25443174371776</v>
      </c>
    </row>
    <row r="515" spans="1:8">
      <c r="A515" s="1">
        <v>155</v>
      </c>
      <c r="B515" s="1">
        <v>69</v>
      </c>
      <c r="C515" s="1">
        <v>86</v>
      </c>
      <c r="D515" s="1">
        <v>4.5723</v>
      </c>
      <c r="E515" s="1">
        <v>0</v>
      </c>
      <c r="F515" s="1">
        <v>-5.5</v>
      </c>
      <c r="G515" s="1">
        <v>-5.5</v>
      </c>
      <c r="H515" s="1">
        <v>-0.82951301053124</v>
      </c>
    </row>
    <row r="516" spans="1:8">
      <c r="A516" s="1">
        <v>157</v>
      </c>
      <c r="B516" s="1">
        <v>71</v>
      </c>
      <c r="C516" s="1">
        <v>86</v>
      </c>
      <c r="D516" s="1">
        <v>5.1283</v>
      </c>
      <c r="E516" s="1">
        <v>0</v>
      </c>
      <c r="F516" s="1">
        <v>-5.5</v>
      </c>
      <c r="G516" s="1">
        <v>-5.5</v>
      </c>
      <c r="H516" s="1">
        <v>-1.25096899827358</v>
      </c>
    </row>
    <row r="517" spans="1:8">
      <c r="A517" s="1">
        <v>159</v>
      </c>
      <c r="B517" s="1">
        <v>73</v>
      </c>
      <c r="C517" s="1">
        <v>86</v>
      </c>
      <c r="D517" s="1">
        <v>5.7453</v>
      </c>
      <c r="E517" s="1">
        <v>0</v>
      </c>
      <c r="F517" s="1">
        <v>-5.5</v>
      </c>
      <c r="G517" s="1">
        <v>-5.5</v>
      </c>
      <c r="H517" s="1">
        <v>-1.2004070097654</v>
      </c>
    </row>
    <row r="518" spans="1:8">
      <c r="A518" s="1">
        <v>161</v>
      </c>
      <c r="B518" s="1">
        <v>75</v>
      </c>
      <c r="C518" s="1">
        <v>86</v>
      </c>
      <c r="D518" s="1">
        <v>6.4253</v>
      </c>
      <c r="E518" s="1">
        <v>0</v>
      </c>
      <c r="F518" s="1">
        <v>-5.5</v>
      </c>
      <c r="G518" s="1">
        <v>-5.5</v>
      </c>
      <c r="H518" s="1">
        <v>-1.17345414636185</v>
      </c>
    </row>
    <row r="519" spans="1:8">
      <c r="A519" s="1">
        <v>163</v>
      </c>
      <c r="B519" s="1">
        <v>75</v>
      </c>
      <c r="C519" s="1">
        <v>88</v>
      </c>
      <c r="D519" s="1">
        <v>6.0683</v>
      </c>
      <c r="E519" s="1">
        <v>0</v>
      </c>
      <c r="F519" s="1">
        <v>-5.5</v>
      </c>
      <c r="G519" s="1">
        <v>-5.5</v>
      </c>
      <c r="H519" s="1">
        <v>-1.14312001076766</v>
      </c>
    </row>
    <row r="520" spans="1:8">
      <c r="A520" s="1">
        <v>165</v>
      </c>
      <c r="B520" s="1">
        <v>77</v>
      </c>
      <c r="C520" s="1">
        <v>88</v>
      </c>
      <c r="D520" s="1">
        <v>6.8853</v>
      </c>
      <c r="E520" s="1">
        <v>0</v>
      </c>
      <c r="F520" s="1">
        <v>-5.5</v>
      </c>
      <c r="G520" s="1">
        <v>-5.5</v>
      </c>
      <c r="H520" s="1">
        <v>-1.24086609934291</v>
      </c>
    </row>
    <row r="521" spans="1:8">
      <c r="A521" s="1">
        <v>165</v>
      </c>
      <c r="B521" s="1">
        <v>75</v>
      </c>
      <c r="C521" s="1">
        <v>90</v>
      </c>
      <c r="D521" s="1">
        <v>5.6613</v>
      </c>
      <c r="E521" s="1">
        <v>0</v>
      </c>
      <c r="F521" s="1">
        <v>-5.5</v>
      </c>
      <c r="G521" s="1">
        <v>-5.5</v>
      </c>
      <c r="H521" s="1">
        <v>-1.10731735395313</v>
      </c>
    </row>
    <row r="522" spans="1:8">
      <c r="A522" s="1">
        <v>167</v>
      </c>
      <c r="B522" s="1">
        <v>77</v>
      </c>
      <c r="C522" s="1">
        <v>90</v>
      </c>
      <c r="D522" s="1">
        <v>6.5603</v>
      </c>
      <c r="E522" s="1">
        <v>0</v>
      </c>
      <c r="F522" s="1">
        <v>-5.5</v>
      </c>
      <c r="G522" s="1">
        <v>-5.5</v>
      </c>
      <c r="H522" s="1">
        <v>-1.16536004322213</v>
      </c>
    </row>
    <row r="523" spans="1:8">
      <c r="A523" s="1">
        <v>169</v>
      </c>
      <c r="B523" s="1">
        <v>77</v>
      </c>
      <c r="C523" s="1">
        <v>92</v>
      </c>
      <c r="D523" s="1">
        <v>6.2663</v>
      </c>
      <c r="E523" s="1">
        <v>0</v>
      </c>
      <c r="F523" s="1">
        <v>-5.5</v>
      </c>
      <c r="G523" s="1">
        <v>-5.5</v>
      </c>
      <c r="H523" s="1">
        <v>-1.17413830117363</v>
      </c>
    </row>
    <row r="524" spans="1:8">
      <c r="A524" s="1">
        <v>171</v>
      </c>
      <c r="B524" s="1">
        <v>79</v>
      </c>
      <c r="C524" s="1">
        <v>92</v>
      </c>
      <c r="D524" s="1">
        <v>7.1643</v>
      </c>
      <c r="E524" s="1">
        <v>0</v>
      </c>
      <c r="F524" s="1">
        <v>-5.5</v>
      </c>
      <c r="G524" s="1">
        <v>-5.5</v>
      </c>
      <c r="H524" s="1">
        <v>-1.27841032863812</v>
      </c>
    </row>
    <row r="525" spans="1:8">
      <c r="A525" s="1">
        <v>173</v>
      </c>
      <c r="B525" s="1">
        <v>79</v>
      </c>
      <c r="C525" s="1">
        <v>94</v>
      </c>
      <c r="D525" s="1">
        <v>6.8973</v>
      </c>
      <c r="E525" s="1">
        <v>0</v>
      </c>
      <c r="F525" s="1">
        <v>-5.5</v>
      </c>
      <c r="G525" s="1">
        <v>-5.5</v>
      </c>
      <c r="H525" s="1">
        <v>-1.3107651732654</v>
      </c>
    </row>
    <row r="526" spans="1:8">
      <c r="A526" s="1">
        <v>175</v>
      </c>
      <c r="B526" s="1">
        <v>79</v>
      </c>
      <c r="C526" s="1">
        <v>96</v>
      </c>
      <c r="D526" s="1">
        <v>6.5853</v>
      </c>
      <c r="E526" s="1">
        <v>0</v>
      </c>
      <c r="F526" s="1">
        <v>-5.5</v>
      </c>
      <c r="G526" s="1">
        <v>-5.5</v>
      </c>
      <c r="H526" s="1">
        <v>-1.32936059705578</v>
      </c>
    </row>
    <row r="527" spans="1:8">
      <c r="A527" s="1">
        <v>177</v>
      </c>
      <c r="B527" s="1">
        <v>81</v>
      </c>
      <c r="C527" s="1">
        <v>96</v>
      </c>
      <c r="D527" s="1">
        <v>7.6603</v>
      </c>
      <c r="E527" s="1">
        <v>0</v>
      </c>
      <c r="F527" s="1">
        <v>-5.5</v>
      </c>
      <c r="G527" s="1">
        <v>-5.5</v>
      </c>
      <c r="H527" s="1">
        <v>-1.46531954266238</v>
      </c>
    </row>
    <row r="528" spans="1:8">
      <c r="A528" s="1">
        <v>177</v>
      </c>
      <c r="B528" s="1">
        <v>79</v>
      </c>
      <c r="C528" s="1">
        <v>98</v>
      </c>
      <c r="D528" s="1">
        <v>6.2613</v>
      </c>
      <c r="E528" s="1">
        <v>0</v>
      </c>
      <c r="F528" s="1">
        <v>-5.5</v>
      </c>
      <c r="G528" s="1">
        <v>-5.5</v>
      </c>
      <c r="H528" s="1">
        <v>-1.10482997600009</v>
      </c>
    </row>
    <row r="529" spans="1:8">
      <c r="A529" s="1">
        <v>179</v>
      </c>
      <c r="B529" s="1">
        <v>81</v>
      </c>
      <c r="C529" s="1">
        <v>98</v>
      </c>
      <c r="D529" s="1">
        <v>7.3753</v>
      </c>
      <c r="E529" s="1">
        <v>0</v>
      </c>
      <c r="F529" s="1">
        <v>-5.5</v>
      </c>
      <c r="G529" s="1">
        <v>-5.5</v>
      </c>
      <c r="H529" s="1">
        <v>-1.21698134295719</v>
      </c>
    </row>
    <row r="530" spans="1:8">
      <c r="A530" s="1">
        <v>155</v>
      </c>
      <c r="B530" s="1">
        <v>71</v>
      </c>
      <c r="C530" s="1">
        <v>84</v>
      </c>
      <c r="D530" s="1">
        <v>7.5843</v>
      </c>
      <c r="E530" s="1">
        <v>8</v>
      </c>
      <c r="F530" s="1">
        <v>-12.5</v>
      </c>
      <c r="G530" s="1">
        <v>-5.5</v>
      </c>
      <c r="H530" s="1">
        <v>-1.91110266911801</v>
      </c>
    </row>
    <row r="531" spans="1:8">
      <c r="A531" s="1">
        <v>157</v>
      </c>
      <c r="B531" s="1">
        <v>73</v>
      </c>
      <c r="C531" s="1">
        <v>84</v>
      </c>
      <c r="D531" s="1">
        <v>7.9453</v>
      </c>
      <c r="E531" s="1">
        <v>8</v>
      </c>
      <c r="F531" s="1">
        <v>-12.5</v>
      </c>
      <c r="G531" s="1">
        <v>-5.5</v>
      </c>
      <c r="H531" s="1">
        <v>-1.98417229662261</v>
      </c>
    </row>
    <row r="532" spans="1:8">
      <c r="A532" s="1">
        <v>196</v>
      </c>
      <c r="B532" s="1">
        <v>83</v>
      </c>
      <c r="C532" s="1">
        <v>113</v>
      </c>
      <c r="D532" s="1">
        <v>5.3183</v>
      </c>
      <c r="E532" s="1">
        <v>2</v>
      </c>
      <c r="F532" s="1">
        <v>-10</v>
      </c>
      <c r="G532" s="1">
        <v>-8</v>
      </c>
      <c r="H532" s="1">
        <v>-2.34888980783151</v>
      </c>
    </row>
    <row r="533" spans="1:8">
      <c r="A533" s="1">
        <v>218</v>
      </c>
      <c r="B533" s="1">
        <v>87</v>
      </c>
      <c r="C533" s="1">
        <v>131</v>
      </c>
      <c r="D533" s="1">
        <v>7.8673</v>
      </c>
      <c r="E533" s="1">
        <v>2</v>
      </c>
      <c r="F533" s="1">
        <v>-8</v>
      </c>
      <c r="G533" s="1">
        <v>-9</v>
      </c>
      <c r="H533" s="1">
        <v>-2.04476926904582</v>
      </c>
    </row>
    <row r="534" spans="1:8">
      <c r="A534" s="1">
        <v>194</v>
      </c>
      <c r="B534" s="1">
        <v>85</v>
      </c>
      <c r="C534" s="1">
        <v>109</v>
      </c>
      <c r="D534" s="1">
        <v>7.3053</v>
      </c>
      <c r="E534" s="1">
        <v>0</v>
      </c>
      <c r="F534" s="2" t="s">
        <v>807</v>
      </c>
      <c r="G534" s="1">
        <v>-10</v>
      </c>
      <c r="H534" s="1">
        <v>-1.99861596733547</v>
      </c>
    </row>
    <row r="535" spans="1:8">
      <c r="A535" s="1">
        <v>200</v>
      </c>
      <c r="B535" s="1">
        <v>87</v>
      </c>
      <c r="C535" s="1">
        <v>113</v>
      </c>
      <c r="D535" s="1">
        <v>7.7053</v>
      </c>
      <c r="E535" s="1">
        <v>0</v>
      </c>
      <c r="F535" s="1">
        <v>-10</v>
      </c>
      <c r="G535" s="1">
        <v>-10</v>
      </c>
      <c r="H535" s="1">
        <v>-2.38561263556268</v>
      </c>
    </row>
    <row r="536" spans="1:8">
      <c r="A536" s="1">
        <v>202</v>
      </c>
      <c r="B536" s="1">
        <v>85</v>
      </c>
      <c r="C536" s="1">
        <v>117</v>
      </c>
      <c r="D536" s="1">
        <v>6.4023</v>
      </c>
      <c r="E536" s="1">
        <v>0</v>
      </c>
      <c r="F536" s="1">
        <v>-10</v>
      </c>
      <c r="G536" s="1">
        <v>-10</v>
      </c>
      <c r="H536" s="1">
        <v>-1.89352799927707</v>
      </c>
    </row>
  </sheetData>
  <autoFilter ref="A1:H536">
    <sortState ref="A2:H536">
      <sortCondition ref="G2" descending="1"/>
    </sortState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6"/>
  <sheetViews>
    <sheetView tabSelected="1" zoomScale="110" zoomScaleNormal="110" workbookViewId="0">
      <selection activeCell="F9" sqref="F9"/>
    </sheetView>
  </sheetViews>
  <sheetFormatPr defaultColWidth="9" defaultRowHeight="14.4" outlineLevelCol="7"/>
  <cols>
    <col min="1" max="7" width="9" style="1"/>
    <col min="8" max="8" width="14.1111111111111" style="1"/>
    <col min="9" max="16384" width="9" style="1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  <c r="H1" s="1" t="s">
        <v>14</v>
      </c>
    </row>
    <row r="2" s="1" customFormat="1" spans="1:8">
      <c r="A2" s="1">
        <v>192</v>
      </c>
      <c r="B2" s="1">
        <v>85</v>
      </c>
      <c r="C2" s="1">
        <v>107</v>
      </c>
      <c r="D2" s="1">
        <v>7.6313</v>
      </c>
      <c r="E2" s="1">
        <v>3</v>
      </c>
      <c r="F2" s="2">
        <v>-9.5</v>
      </c>
      <c r="G2" s="1">
        <v>7</v>
      </c>
      <c r="H2" s="1">
        <v>-1.88322716754735</v>
      </c>
    </row>
    <row r="3" s="1" customFormat="1" spans="1:8">
      <c r="A3" s="1">
        <v>194</v>
      </c>
      <c r="B3" s="1">
        <v>85</v>
      </c>
      <c r="C3" s="1">
        <v>109</v>
      </c>
      <c r="D3" s="1">
        <v>7.3053</v>
      </c>
      <c r="E3" s="1">
        <v>0</v>
      </c>
      <c r="F3" s="2">
        <v>-9.5</v>
      </c>
      <c r="G3" s="1">
        <v>-10</v>
      </c>
      <c r="H3" s="1">
        <v>-1.99861596733547</v>
      </c>
    </row>
    <row r="4" s="1" customFormat="1" spans="1:8">
      <c r="A4" s="1">
        <v>194</v>
      </c>
      <c r="B4" s="1">
        <v>85</v>
      </c>
      <c r="C4" s="1">
        <v>109</v>
      </c>
      <c r="D4" s="1">
        <v>7.3343</v>
      </c>
      <c r="E4" s="1">
        <v>0</v>
      </c>
      <c r="F4" s="2">
        <v>-4.5</v>
      </c>
      <c r="G4" s="1">
        <v>-5</v>
      </c>
      <c r="H4" s="1">
        <v>-2.04563595313789</v>
      </c>
    </row>
    <row r="5" s="1" customFormat="1" spans="1:8">
      <c r="A5" s="1">
        <v>172</v>
      </c>
      <c r="B5" s="1">
        <v>77</v>
      </c>
      <c r="C5" s="1">
        <v>95</v>
      </c>
      <c r="D5" s="1">
        <v>5.9853</v>
      </c>
      <c r="E5" s="1">
        <v>3</v>
      </c>
      <c r="F5" s="2">
        <v>-3.5</v>
      </c>
      <c r="G5" s="1">
        <v>7</v>
      </c>
      <c r="H5" s="1">
        <v>-2.28281643685694</v>
      </c>
    </row>
    <row r="6" s="1" customFormat="1" spans="1:8">
      <c r="A6" s="1">
        <v>179</v>
      </c>
      <c r="B6" s="1">
        <v>79</v>
      </c>
      <c r="C6" s="1">
        <v>100</v>
      </c>
      <c r="D6" s="1">
        <v>5.9813</v>
      </c>
      <c r="E6" s="1">
        <v>1</v>
      </c>
      <c r="F6" s="2">
        <v>2</v>
      </c>
      <c r="G6" s="1">
        <v>-2.5</v>
      </c>
      <c r="H6" s="1">
        <v>-1.15788234282159</v>
      </c>
    </row>
    <row r="7" s="1" customFormat="1" spans="1:8">
      <c r="A7" s="1">
        <v>169</v>
      </c>
      <c r="B7" s="1">
        <v>75</v>
      </c>
      <c r="C7" s="1">
        <v>94</v>
      </c>
      <c r="D7" s="1">
        <v>5.1643</v>
      </c>
      <c r="E7" s="1">
        <v>3</v>
      </c>
      <c r="F7" s="2">
        <v>2</v>
      </c>
      <c r="G7" s="1">
        <v>-4.5</v>
      </c>
      <c r="H7" s="1">
        <v>-0.877123094755487</v>
      </c>
    </row>
    <row r="8" s="1" customFormat="1" spans="1:8">
      <c r="A8" s="1">
        <v>187</v>
      </c>
      <c r="B8" s="1">
        <v>84</v>
      </c>
      <c r="C8" s="1">
        <v>103</v>
      </c>
      <c r="D8" s="1">
        <v>7.9803</v>
      </c>
      <c r="E8" s="1">
        <v>2</v>
      </c>
      <c r="F8" s="2">
        <v>-3</v>
      </c>
      <c r="G8" s="1">
        <v>-1.5</v>
      </c>
      <c r="H8" s="1">
        <v>-1.75726529751287</v>
      </c>
    </row>
    <row r="9" s="1" customFormat="1" spans="1:8">
      <c r="A9" s="1">
        <v>217</v>
      </c>
      <c r="B9" s="1">
        <v>89</v>
      </c>
      <c r="C9" s="1">
        <v>128</v>
      </c>
      <c r="D9" s="1">
        <v>11.8443</v>
      </c>
      <c r="E9" s="1">
        <v>11</v>
      </c>
      <c r="F9" s="1">
        <v>14.5</v>
      </c>
      <c r="G9" s="1">
        <v>-4.5</v>
      </c>
      <c r="H9" s="1">
        <v>-2.30908484435804</v>
      </c>
    </row>
    <row r="10" s="1" customFormat="1" spans="1:8">
      <c r="A10" s="1">
        <v>211</v>
      </c>
      <c r="B10" s="1">
        <v>84</v>
      </c>
      <c r="C10" s="1">
        <v>127</v>
      </c>
      <c r="D10" s="1">
        <v>9.0573</v>
      </c>
      <c r="E10" s="1">
        <v>13</v>
      </c>
      <c r="F10" s="1">
        <v>12.5</v>
      </c>
      <c r="G10" s="1">
        <v>-0.5</v>
      </c>
      <c r="H10" s="1">
        <v>-2.06021626172566</v>
      </c>
    </row>
    <row r="11" s="1" customFormat="1" spans="1:8">
      <c r="A11" s="1">
        <v>156</v>
      </c>
      <c r="B11" s="1">
        <v>71</v>
      </c>
      <c r="C11" s="1">
        <v>85</v>
      </c>
      <c r="D11" s="1">
        <v>5.7153</v>
      </c>
      <c r="E11" s="1">
        <v>0</v>
      </c>
      <c r="F11" s="1">
        <v>9</v>
      </c>
      <c r="G11" s="1">
        <v>9</v>
      </c>
      <c r="H11" s="1">
        <v>-1.27897591254074</v>
      </c>
    </row>
    <row r="12" s="1" customFormat="1" spans="1:8">
      <c r="A12" s="1">
        <v>154</v>
      </c>
      <c r="B12" s="1">
        <v>69</v>
      </c>
      <c r="C12" s="1">
        <v>85</v>
      </c>
      <c r="D12" s="1">
        <v>5.1753</v>
      </c>
      <c r="E12" s="1">
        <v>0</v>
      </c>
      <c r="F12" s="1">
        <v>9</v>
      </c>
      <c r="G12" s="1">
        <v>9</v>
      </c>
      <c r="H12" s="1">
        <v>-1.29608824038635</v>
      </c>
    </row>
    <row r="13" s="1" customFormat="1" spans="1:8">
      <c r="A13" s="1">
        <v>164</v>
      </c>
      <c r="B13" s="1">
        <v>75</v>
      </c>
      <c r="C13" s="1">
        <v>89</v>
      </c>
      <c r="D13" s="1">
        <v>5.7653</v>
      </c>
      <c r="E13" s="1">
        <v>0</v>
      </c>
      <c r="F13" s="1">
        <v>9</v>
      </c>
      <c r="G13" s="1">
        <v>9</v>
      </c>
      <c r="H13" s="1">
        <v>-1.88537183714024</v>
      </c>
    </row>
    <row r="14" s="1" customFormat="1" spans="1:8">
      <c r="A14" s="1">
        <v>158</v>
      </c>
      <c r="B14" s="1">
        <v>73</v>
      </c>
      <c r="C14" s="1">
        <v>85</v>
      </c>
      <c r="D14" s="1">
        <v>6.2053</v>
      </c>
      <c r="E14" s="1">
        <v>0</v>
      </c>
      <c r="F14" s="1">
        <v>9</v>
      </c>
      <c r="G14" s="1">
        <v>9</v>
      </c>
      <c r="H14" s="1">
        <v>-1.59023054215878</v>
      </c>
    </row>
    <row r="15" s="1" customFormat="1" spans="1:8">
      <c r="A15" s="1">
        <v>162</v>
      </c>
      <c r="B15" s="1">
        <v>75</v>
      </c>
      <c r="C15" s="1">
        <v>87</v>
      </c>
      <c r="D15" s="1">
        <v>6.2753</v>
      </c>
      <c r="E15" s="1">
        <v>0</v>
      </c>
      <c r="F15" s="1">
        <v>9</v>
      </c>
      <c r="G15" s="1">
        <v>9</v>
      </c>
      <c r="H15" s="1">
        <v>-1.35524904796085</v>
      </c>
    </row>
    <row r="16" s="1" customFormat="1" spans="1:8">
      <c r="A16" s="1">
        <v>164</v>
      </c>
      <c r="B16" s="1">
        <v>77</v>
      </c>
      <c r="C16" s="1">
        <v>87</v>
      </c>
      <c r="D16" s="1">
        <v>7.0553</v>
      </c>
      <c r="E16" s="1">
        <v>0</v>
      </c>
      <c r="F16" s="1">
        <v>9</v>
      </c>
      <c r="G16" s="1">
        <v>9</v>
      </c>
      <c r="H16" s="1">
        <v>-1.58494972920878</v>
      </c>
    </row>
    <row r="17" s="1" customFormat="1" spans="1:8">
      <c r="A17" s="1">
        <v>166</v>
      </c>
      <c r="B17" s="1">
        <v>77</v>
      </c>
      <c r="C17" s="1">
        <v>89</v>
      </c>
      <c r="D17" s="1">
        <v>6.7253</v>
      </c>
      <c r="E17" s="1">
        <v>0</v>
      </c>
      <c r="F17" s="1">
        <v>9</v>
      </c>
      <c r="G17" s="1">
        <v>9</v>
      </c>
      <c r="H17" s="1">
        <v>-1.47319318337945</v>
      </c>
    </row>
    <row r="18" s="1" customFormat="1" spans="1:8">
      <c r="A18" s="1">
        <v>168</v>
      </c>
      <c r="B18" s="1">
        <v>77</v>
      </c>
      <c r="C18" s="1">
        <v>91</v>
      </c>
      <c r="D18" s="1">
        <v>6.4753</v>
      </c>
      <c r="E18" s="1">
        <v>0</v>
      </c>
      <c r="F18" s="1">
        <v>9</v>
      </c>
      <c r="G18" s="1">
        <v>9</v>
      </c>
      <c r="H18" s="1">
        <v>-1.7337570157861</v>
      </c>
    </row>
    <row r="19" s="1" customFormat="1" spans="1:8">
      <c r="A19" s="1">
        <v>170</v>
      </c>
      <c r="B19" s="1">
        <v>79</v>
      </c>
      <c r="C19" s="1">
        <v>91</v>
      </c>
      <c r="D19" s="1">
        <v>7.2853</v>
      </c>
      <c r="E19" s="1">
        <v>0</v>
      </c>
      <c r="F19" s="1">
        <v>9</v>
      </c>
      <c r="G19" s="1">
        <v>9</v>
      </c>
      <c r="H19" s="1">
        <v>-1.54763416763435</v>
      </c>
    </row>
    <row r="20" s="1" customFormat="1" spans="1:8">
      <c r="A20" s="1">
        <v>152</v>
      </c>
      <c r="B20" s="1">
        <v>67</v>
      </c>
      <c r="C20" s="1">
        <v>85</v>
      </c>
      <c r="D20" s="1">
        <v>4.5773</v>
      </c>
      <c r="E20" s="1">
        <v>0</v>
      </c>
      <c r="F20" s="1">
        <v>9</v>
      </c>
      <c r="G20" s="1">
        <v>9</v>
      </c>
      <c r="H20" s="1">
        <v>-1.22526789396346</v>
      </c>
    </row>
    <row r="21" s="1" customFormat="1" spans="1:8">
      <c r="A21" s="1">
        <v>170</v>
      </c>
      <c r="B21" s="1">
        <v>77</v>
      </c>
      <c r="C21" s="1">
        <v>93</v>
      </c>
      <c r="D21" s="1">
        <v>6.2653</v>
      </c>
      <c r="E21" s="1">
        <v>2</v>
      </c>
      <c r="F21" s="1">
        <v>8</v>
      </c>
      <c r="G21" s="1">
        <v>7</v>
      </c>
      <c r="H21" s="1">
        <v>-1.66920013015079</v>
      </c>
    </row>
    <row r="22" s="1" customFormat="1" spans="1:8">
      <c r="A22" s="1">
        <v>183</v>
      </c>
      <c r="B22" s="1">
        <v>82</v>
      </c>
      <c r="C22" s="1">
        <v>101</v>
      </c>
      <c r="D22" s="1">
        <v>7.0223</v>
      </c>
      <c r="E22" s="1">
        <v>3</v>
      </c>
      <c r="F22" s="1">
        <v>7.5</v>
      </c>
      <c r="G22" s="1">
        <v>-3.5</v>
      </c>
      <c r="H22" s="1">
        <v>-1.5481300152479</v>
      </c>
    </row>
    <row r="23" s="1" customFormat="1" spans="1:8">
      <c r="A23" s="1">
        <v>172</v>
      </c>
      <c r="B23" s="1">
        <v>77</v>
      </c>
      <c r="C23" s="1">
        <v>95</v>
      </c>
      <c r="D23" s="1">
        <v>6.1253</v>
      </c>
      <c r="E23" s="1">
        <v>0</v>
      </c>
      <c r="F23" s="1">
        <v>7</v>
      </c>
      <c r="G23" s="1">
        <v>7</v>
      </c>
      <c r="H23" s="1">
        <v>-2.51824069463892</v>
      </c>
    </row>
    <row r="24" s="1" customFormat="1" spans="1:8">
      <c r="A24" s="1">
        <v>202</v>
      </c>
      <c r="B24" s="1">
        <v>85</v>
      </c>
      <c r="C24" s="1">
        <v>117</v>
      </c>
      <c r="D24" s="1">
        <v>6.2593</v>
      </c>
      <c r="E24" s="1">
        <v>0</v>
      </c>
      <c r="F24" s="1">
        <v>7</v>
      </c>
      <c r="G24" s="1">
        <v>7</v>
      </c>
      <c r="H24" s="1">
        <v>-1.9202624748604</v>
      </c>
    </row>
    <row r="25" s="1" customFormat="1" spans="1:8">
      <c r="A25" s="1">
        <v>204</v>
      </c>
      <c r="B25" s="1">
        <v>85</v>
      </c>
      <c r="C25" s="1">
        <v>119</v>
      </c>
      <c r="D25" s="1">
        <v>6.0713</v>
      </c>
      <c r="E25" s="1">
        <v>0</v>
      </c>
      <c r="F25" s="1">
        <v>7</v>
      </c>
      <c r="G25" s="1">
        <v>7</v>
      </c>
      <c r="H25" s="1">
        <v>-1.94034837447359</v>
      </c>
    </row>
    <row r="26" s="1" customFormat="1" spans="1:8">
      <c r="A26" s="1">
        <v>174</v>
      </c>
      <c r="B26" s="1">
        <v>77</v>
      </c>
      <c r="C26" s="1">
        <v>97</v>
      </c>
      <c r="D26" s="1">
        <v>5.8173</v>
      </c>
      <c r="E26" s="1">
        <v>2</v>
      </c>
      <c r="F26" s="1">
        <v>7</v>
      </c>
      <c r="G26" s="1">
        <v>5</v>
      </c>
      <c r="H26" s="1">
        <v>-1.84631552225127</v>
      </c>
    </row>
    <row r="27" s="1" customFormat="1" spans="1:8">
      <c r="A27" s="1">
        <v>186</v>
      </c>
      <c r="B27" s="1">
        <v>81</v>
      </c>
      <c r="C27" s="1">
        <v>105</v>
      </c>
      <c r="D27" s="1">
        <v>6.0163</v>
      </c>
      <c r="E27" s="1">
        <v>6</v>
      </c>
      <c r="F27" s="1">
        <v>7</v>
      </c>
      <c r="G27" s="1">
        <v>2</v>
      </c>
      <c r="H27" s="1">
        <v>-2.64942016595941</v>
      </c>
    </row>
    <row r="28" s="1" customFormat="1" spans="1:8">
      <c r="A28" s="1">
        <v>185</v>
      </c>
      <c r="B28" s="1">
        <v>82</v>
      </c>
      <c r="C28" s="1">
        <v>103</v>
      </c>
      <c r="D28" s="1">
        <v>6.5553</v>
      </c>
      <c r="E28" s="1">
        <v>0</v>
      </c>
      <c r="F28" s="1">
        <v>6.5</v>
      </c>
      <c r="G28" s="1">
        <v>6.5</v>
      </c>
      <c r="H28" s="1">
        <v>-1.72848360955368</v>
      </c>
    </row>
    <row r="29" s="1" customFormat="1" spans="1:8">
      <c r="A29" s="1">
        <v>187</v>
      </c>
      <c r="B29" s="1">
        <v>82</v>
      </c>
      <c r="C29" s="1">
        <v>105</v>
      </c>
      <c r="D29" s="1">
        <v>6.2083</v>
      </c>
      <c r="E29" s="1">
        <v>0</v>
      </c>
      <c r="F29" s="1">
        <v>6.5</v>
      </c>
      <c r="G29" s="1">
        <v>6.5</v>
      </c>
      <c r="H29" s="1">
        <v>-1.65080357923975</v>
      </c>
    </row>
    <row r="30" s="1" customFormat="1" spans="1:8">
      <c r="A30" s="1">
        <v>191</v>
      </c>
      <c r="B30" s="1">
        <v>82</v>
      </c>
      <c r="C30" s="1">
        <v>109</v>
      </c>
      <c r="D30" s="1">
        <v>5.4033</v>
      </c>
      <c r="E30" s="1">
        <v>0</v>
      </c>
      <c r="F30" s="1">
        <v>6.5</v>
      </c>
      <c r="G30" s="1">
        <v>6.5</v>
      </c>
      <c r="H30" s="1">
        <v>-1.52722896063842</v>
      </c>
    </row>
    <row r="31" s="1" customFormat="1" spans="1:8">
      <c r="A31" s="1">
        <v>195</v>
      </c>
      <c r="B31" s="1">
        <v>86</v>
      </c>
      <c r="C31" s="1">
        <v>109</v>
      </c>
      <c r="D31" s="1">
        <v>7.7143</v>
      </c>
      <c r="E31" s="1">
        <v>0</v>
      </c>
      <c r="F31" s="1">
        <v>6.5</v>
      </c>
      <c r="G31" s="1">
        <v>6.5</v>
      </c>
      <c r="H31" s="1">
        <v>-1.22931859981574</v>
      </c>
    </row>
    <row r="32" s="1" customFormat="1" spans="1:8">
      <c r="A32" s="1">
        <v>195</v>
      </c>
      <c r="B32" s="1">
        <v>84</v>
      </c>
      <c r="C32" s="1">
        <v>111</v>
      </c>
      <c r="D32" s="1">
        <v>6.8413</v>
      </c>
      <c r="E32" s="1">
        <v>0</v>
      </c>
      <c r="F32" s="1">
        <v>6.5</v>
      </c>
      <c r="G32" s="1">
        <v>6.5</v>
      </c>
      <c r="H32" s="1">
        <v>-1.58823195574561</v>
      </c>
    </row>
    <row r="33" s="1" customFormat="1" spans="1:8">
      <c r="A33" s="1">
        <v>197</v>
      </c>
      <c r="B33" s="1">
        <v>86</v>
      </c>
      <c r="C33" s="1">
        <v>111</v>
      </c>
      <c r="D33" s="1">
        <v>7.5093</v>
      </c>
      <c r="E33" s="1">
        <v>0</v>
      </c>
      <c r="F33" s="1">
        <v>6.5</v>
      </c>
      <c r="G33" s="1">
        <v>6.5</v>
      </c>
      <c r="H33" s="1">
        <v>-1.22933801842722</v>
      </c>
    </row>
    <row r="34" s="1" customFormat="1" spans="1:8">
      <c r="A34" s="1">
        <v>197</v>
      </c>
      <c r="B34" s="1">
        <v>84</v>
      </c>
      <c r="C34" s="1">
        <v>113</v>
      </c>
      <c r="D34" s="1">
        <v>6.5053</v>
      </c>
      <c r="E34" s="1">
        <v>0</v>
      </c>
      <c r="F34" s="1">
        <v>6.5</v>
      </c>
      <c r="G34" s="1">
        <v>6.5</v>
      </c>
      <c r="H34" s="1">
        <v>-1.4625976216016</v>
      </c>
    </row>
    <row r="35" s="1" customFormat="1" spans="1:8">
      <c r="A35" s="1">
        <v>201</v>
      </c>
      <c r="B35" s="1">
        <v>88</v>
      </c>
      <c r="C35" s="1">
        <v>113</v>
      </c>
      <c r="D35" s="1">
        <v>8.0663</v>
      </c>
      <c r="E35" s="1">
        <v>0</v>
      </c>
      <c r="F35" s="1">
        <v>6.5</v>
      </c>
      <c r="G35" s="1">
        <v>6.5</v>
      </c>
      <c r="H35" s="1">
        <v>-1.67299445836984</v>
      </c>
    </row>
    <row r="36" s="1" customFormat="1" spans="1:8">
      <c r="A36" s="1">
        <v>199</v>
      </c>
      <c r="B36" s="1">
        <v>84</v>
      </c>
      <c r="C36" s="1">
        <v>115</v>
      </c>
      <c r="D36" s="1">
        <v>6.1833</v>
      </c>
      <c r="E36" s="1">
        <v>0</v>
      </c>
      <c r="F36" s="1">
        <v>6.5</v>
      </c>
      <c r="G36" s="1">
        <v>6.5</v>
      </c>
      <c r="H36" s="1">
        <v>-1.65778644678411</v>
      </c>
    </row>
    <row r="37" s="1" customFormat="1" spans="1:8">
      <c r="A37" s="1">
        <v>203</v>
      </c>
      <c r="B37" s="1">
        <v>88</v>
      </c>
      <c r="C37" s="1">
        <v>115</v>
      </c>
      <c r="D37" s="1">
        <v>7.7633</v>
      </c>
      <c r="E37" s="1">
        <v>0</v>
      </c>
      <c r="F37" s="1">
        <v>6.5</v>
      </c>
      <c r="G37" s="1">
        <v>6.5</v>
      </c>
      <c r="H37" s="1">
        <v>-1.37744878305577</v>
      </c>
    </row>
    <row r="38" s="1" customFormat="1" spans="1:8">
      <c r="A38" s="1">
        <v>209</v>
      </c>
      <c r="B38" s="1">
        <v>90</v>
      </c>
      <c r="C38" s="1">
        <v>119</v>
      </c>
      <c r="D38" s="1">
        <v>8.2753</v>
      </c>
      <c r="E38" s="1">
        <v>0</v>
      </c>
      <c r="F38" s="1">
        <v>6.5</v>
      </c>
      <c r="G38" s="1">
        <v>6.5</v>
      </c>
      <c r="H38" s="1">
        <v>-1.39668685713403</v>
      </c>
    </row>
    <row r="39" s="1" customFormat="1" spans="1:8">
      <c r="A39" s="1">
        <v>203</v>
      </c>
      <c r="B39" s="1">
        <v>86</v>
      </c>
      <c r="C39" s="1">
        <v>117</v>
      </c>
      <c r="D39" s="1">
        <v>6.6813</v>
      </c>
      <c r="E39" s="1">
        <v>0</v>
      </c>
      <c r="F39" s="1">
        <v>6.5</v>
      </c>
      <c r="G39" s="1">
        <v>6.5</v>
      </c>
      <c r="H39" s="1">
        <v>-1.47738526018018</v>
      </c>
    </row>
    <row r="40" s="1" customFormat="1" spans="1:8">
      <c r="A40" s="1">
        <v>201</v>
      </c>
      <c r="B40" s="1">
        <v>84</v>
      </c>
      <c r="C40" s="1">
        <v>117</v>
      </c>
      <c r="D40" s="1">
        <v>5.9043</v>
      </c>
      <c r="E40" s="1">
        <v>0</v>
      </c>
      <c r="F40" s="1">
        <v>6.5</v>
      </c>
      <c r="G40" s="1">
        <v>6.5</v>
      </c>
      <c r="H40" s="1">
        <v>-1.78938062442964</v>
      </c>
    </row>
    <row r="41" s="1" customFormat="1" spans="1:8">
      <c r="A41" s="1">
        <v>203</v>
      </c>
      <c r="B41" s="1">
        <v>84</v>
      </c>
      <c r="C41" s="1">
        <v>119</v>
      </c>
      <c r="D41" s="1">
        <v>6.1383</v>
      </c>
      <c r="E41" s="1">
        <v>5</v>
      </c>
      <c r="F41" s="1">
        <v>6.5</v>
      </c>
      <c r="G41" s="1">
        <v>-1.5</v>
      </c>
      <c r="H41" s="1">
        <v>-2.13436999836615</v>
      </c>
    </row>
    <row r="42" s="1" customFormat="1" spans="1:8">
      <c r="A42" s="1">
        <v>193</v>
      </c>
      <c r="B42" s="1">
        <v>85</v>
      </c>
      <c r="C42" s="1">
        <v>108</v>
      </c>
      <c r="D42" s="1">
        <v>7.6153</v>
      </c>
      <c r="E42" s="1">
        <v>3</v>
      </c>
      <c r="F42" s="1">
        <v>6.5</v>
      </c>
      <c r="G42" s="1">
        <v>-4.5</v>
      </c>
      <c r="H42" s="1">
        <v>-1.99553084144795</v>
      </c>
    </row>
    <row r="43" s="1" customFormat="1" spans="1:8">
      <c r="A43" s="1">
        <v>208</v>
      </c>
      <c r="B43" s="1">
        <v>85</v>
      </c>
      <c r="C43" s="1">
        <v>123</v>
      </c>
      <c r="D43" s="1">
        <v>5.7513</v>
      </c>
      <c r="E43" s="1">
        <v>0</v>
      </c>
      <c r="F43" s="1">
        <v>6</v>
      </c>
      <c r="G43" s="1">
        <v>6</v>
      </c>
      <c r="H43" s="1">
        <v>-2.31952391429211</v>
      </c>
    </row>
    <row r="44" s="1" customFormat="1" spans="1:8">
      <c r="A44" s="1">
        <v>277</v>
      </c>
      <c r="B44" s="1">
        <v>110</v>
      </c>
      <c r="C44" s="1">
        <v>167</v>
      </c>
      <c r="D44" s="1">
        <v>10.8253</v>
      </c>
      <c r="E44" s="1">
        <v>4</v>
      </c>
      <c r="F44" s="1">
        <v>5.5</v>
      </c>
      <c r="G44" s="1">
        <v>1.5</v>
      </c>
      <c r="H44" s="1">
        <v>-2.16753613207274</v>
      </c>
    </row>
    <row r="45" s="1" customFormat="1" spans="1:8">
      <c r="A45" s="1">
        <v>212</v>
      </c>
      <c r="B45" s="1">
        <v>87</v>
      </c>
      <c r="C45" s="1">
        <v>125</v>
      </c>
      <c r="D45" s="1">
        <v>6.5293</v>
      </c>
      <c r="E45" s="1">
        <v>2</v>
      </c>
      <c r="F45" s="1">
        <v>5</v>
      </c>
      <c r="G45" s="1">
        <v>6</v>
      </c>
      <c r="H45" s="1">
        <v>-2.17011300514637</v>
      </c>
    </row>
    <row r="46" s="1" customFormat="1" spans="1:8">
      <c r="A46" s="1">
        <v>210</v>
      </c>
      <c r="B46" s="1">
        <v>85</v>
      </c>
      <c r="C46" s="1">
        <v>125</v>
      </c>
      <c r="D46" s="1">
        <v>5.6313</v>
      </c>
      <c r="E46" s="1">
        <v>2</v>
      </c>
      <c r="F46" s="1">
        <v>5</v>
      </c>
      <c r="G46" s="1">
        <v>6</v>
      </c>
      <c r="H46" s="1">
        <v>-2.7010416191484</v>
      </c>
    </row>
    <row r="47" s="1" customFormat="1" spans="1:8">
      <c r="A47" s="1">
        <v>206</v>
      </c>
      <c r="B47" s="1">
        <v>85</v>
      </c>
      <c r="C47" s="1">
        <v>121</v>
      </c>
      <c r="D47" s="1">
        <v>5.8863</v>
      </c>
      <c r="E47" s="1">
        <v>0</v>
      </c>
      <c r="F47" s="1">
        <v>5</v>
      </c>
      <c r="G47" s="1">
        <v>5</v>
      </c>
      <c r="H47" s="1">
        <v>-2.24245572505857</v>
      </c>
    </row>
    <row r="48" s="1" customFormat="1" spans="1:8">
      <c r="A48" s="1">
        <v>217</v>
      </c>
      <c r="B48" s="1">
        <v>88</v>
      </c>
      <c r="C48" s="1">
        <v>129</v>
      </c>
      <c r="D48" s="1">
        <v>9.1613</v>
      </c>
      <c r="E48" s="1">
        <v>0</v>
      </c>
      <c r="F48" s="1">
        <v>4.5</v>
      </c>
      <c r="G48" s="1">
        <v>4.5</v>
      </c>
      <c r="H48" s="1">
        <v>-1.43015080064835</v>
      </c>
    </row>
    <row r="49" s="1" customFormat="1" spans="1:8">
      <c r="A49" s="1">
        <v>221</v>
      </c>
      <c r="B49" s="1">
        <v>92</v>
      </c>
      <c r="C49" s="1">
        <v>129</v>
      </c>
      <c r="D49" s="1">
        <v>9.8893</v>
      </c>
      <c r="E49" s="1">
        <v>0</v>
      </c>
      <c r="F49" s="1">
        <v>4.5</v>
      </c>
      <c r="G49" s="1">
        <v>4.5</v>
      </c>
      <c r="H49" s="1">
        <v>-1.50322242702304</v>
      </c>
    </row>
    <row r="50" s="1" customFormat="1" spans="1:8">
      <c r="A50" s="1">
        <v>213</v>
      </c>
      <c r="B50" s="1">
        <v>84</v>
      </c>
      <c r="C50" s="1">
        <v>129</v>
      </c>
      <c r="D50" s="1">
        <v>8.5359</v>
      </c>
      <c r="E50" s="1">
        <v>0</v>
      </c>
      <c r="F50" s="1">
        <v>4.5</v>
      </c>
      <c r="G50" s="1">
        <v>4.5</v>
      </c>
      <c r="H50" s="1">
        <v>-1.50545883512535</v>
      </c>
    </row>
    <row r="51" s="1" customFormat="1" spans="1:8">
      <c r="A51" s="1">
        <v>215</v>
      </c>
      <c r="B51" s="1">
        <v>84</v>
      </c>
      <c r="C51" s="1">
        <v>131</v>
      </c>
      <c r="D51" s="1">
        <v>7.5265</v>
      </c>
      <c r="E51" s="1">
        <v>0</v>
      </c>
      <c r="F51" s="1">
        <v>4.5</v>
      </c>
      <c r="G51" s="1">
        <v>4.5</v>
      </c>
      <c r="H51" s="1">
        <v>-1.24232745157469</v>
      </c>
    </row>
    <row r="52" s="1" customFormat="1" spans="1:8">
      <c r="A52" s="1">
        <v>217</v>
      </c>
      <c r="B52" s="1">
        <v>86</v>
      </c>
      <c r="C52" s="1">
        <v>131</v>
      </c>
      <c r="D52" s="1">
        <v>7.8883</v>
      </c>
      <c r="E52" s="1">
        <v>0</v>
      </c>
      <c r="F52" s="1">
        <v>4.5</v>
      </c>
      <c r="G52" s="1">
        <v>4.5</v>
      </c>
      <c r="H52" s="1">
        <v>-1.11506977076121</v>
      </c>
    </row>
    <row r="53" s="1" customFormat="1" spans="1:8">
      <c r="A53" s="1">
        <v>215</v>
      </c>
      <c r="B53" s="1">
        <v>86</v>
      </c>
      <c r="C53" s="1">
        <v>129</v>
      </c>
      <c r="D53" s="1">
        <v>8.8389</v>
      </c>
      <c r="E53" s="1">
        <v>0</v>
      </c>
      <c r="F53" s="1">
        <v>4.5</v>
      </c>
      <c r="G53" s="1">
        <v>4.5</v>
      </c>
      <c r="H53" s="1">
        <v>-1.4184840796763</v>
      </c>
    </row>
    <row r="54" s="1" customFormat="1" spans="1:8">
      <c r="A54" s="1">
        <v>219</v>
      </c>
      <c r="B54" s="1">
        <v>90</v>
      </c>
      <c r="C54" s="1">
        <v>129</v>
      </c>
      <c r="D54" s="1">
        <v>9.5113</v>
      </c>
      <c r="E54" s="1">
        <v>0</v>
      </c>
      <c r="F54" s="1">
        <v>4.5</v>
      </c>
      <c r="G54" s="1">
        <v>4.5</v>
      </c>
      <c r="H54" s="1">
        <v>-1.45051667822545</v>
      </c>
    </row>
    <row r="55" s="1" customFormat="1" spans="1:8">
      <c r="A55" s="1">
        <v>219</v>
      </c>
      <c r="B55" s="1">
        <v>84</v>
      </c>
      <c r="C55" s="1">
        <v>135</v>
      </c>
      <c r="D55" s="1">
        <v>5.9163</v>
      </c>
      <c r="E55" s="1">
        <v>0</v>
      </c>
      <c r="F55" s="1">
        <v>4.5</v>
      </c>
      <c r="G55" s="1">
        <v>4.5</v>
      </c>
      <c r="H55" s="1">
        <v>-1.15390872237425</v>
      </c>
    </row>
    <row r="56" s="1" customFormat="1" spans="1:8">
      <c r="A56" s="1">
        <v>269</v>
      </c>
      <c r="B56" s="1">
        <v>110</v>
      </c>
      <c r="C56" s="1">
        <v>159</v>
      </c>
      <c r="D56" s="1">
        <v>11.2753</v>
      </c>
      <c r="E56" s="1">
        <v>0</v>
      </c>
      <c r="F56" s="1">
        <v>4.5</v>
      </c>
      <c r="G56" s="1">
        <v>4.5</v>
      </c>
      <c r="H56" s="1">
        <v>-2.40098537419855</v>
      </c>
    </row>
    <row r="57" s="1" customFormat="1" spans="1:8">
      <c r="A57" s="1">
        <v>269</v>
      </c>
      <c r="B57" s="1">
        <v>108</v>
      </c>
      <c r="C57" s="1">
        <v>161</v>
      </c>
      <c r="D57" s="1">
        <v>9.3453</v>
      </c>
      <c r="E57" s="1">
        <v>0</v>
      </c>
      <c r="F57" s="1">
        <v>4.5</v>
      </c>
      <c r="G57" s="1">
        <v>4.5</v>
      </c>
      <c r="H57" s="1">
        <v>-2.81991554793442</v>
      </c>
    </row>
    <row r="58" s="1" customFormat="1" spans="1:8">
      <c r="A58" s="1">
        <v>257</v>
      </c>
      <c r="B58" s="1">
        <v>100</v>
      </c>
      <c r="C58" s="1">
        <v>157</v>
      </c>
      <c r="D58" s="1">
        <v>6.8633</v>
      </c>
      <c r="E58" s="1">
        <v>2</v>
      </c>
      <c r="F58" s="1">
        <v>4.5</v>
      </c>
      <c r="G58" s="1">
        <v>3.5</v>
      </c>
      <c r="H58" s="1">
        <v>-2.13263039710124</v>
      </c>
    </row>
    <row r="59" s="1" customFormat="1" spans="1:8">
      <c r="A59" s="1">
        <v>259</v>
      </c>
      <c r="B59" s="1">
        <v>102</v>
      </c>
      <c r="C59" s="1">
        <v>157</v>
      </c>
      <c r="D59" s="1">
        <v>7.8543</v>
      </c>
      <c r="E59" s="1">
        <v>2</v>
      </c>
      <c r="F59" s="1">
        <v>4.5</v>
      </c>
      <c r="G59" s="1">
        <v>3.5</v>
      </c>
      <c r="H59" s="1">
        <v>-2.106832773267</v>
      </c>
    </row>
    <row r="60" s="1" customFormat="1" spans="1:8">
      <c r="A60" s="1">
        <v>271</v>
      </c>
      <c r="B60" s="1">
        <v>110</v>
      </c>
      <c r="C60" s="1">
        <v>161</v>
      </c>
      <c r="D60" s="1">
        <v>10.9453</v>
      </c>
      <c r="E60" s="1">
        <v>2</v>
      </c>
      <c r="F60" s="1">
        <v>4.5</v>
      </c>
      <c r="G60" s="1">
        <v>2.5</v>
      </c>
      <c r="H60" s="1">
        <v>-2.31260352106166</v>
      </c>
    </row>
    <row r="61" s="1" customFormat="1" spans="1:8">
      <c r="A61" s="1">
        <v>219</v>
      </c>
      <c r="B61" s="1">
        <v>92</v>
      </c>
      <c r="C61" s="1">
        <v>127</v>
      </c>
      <c r="D61" s="1">
        <v>9.9433</v>
      </c>
      <c r="E61" s="1">
        <v>5</v>
      </c>
      <c r="F61" s="1">
        <v>4.5</v>
      </c>
      <c r="G61" s="1">
        <v>-0.5</v>
      </c>
      <c r="H61" s="1">
        <v>-2.24920770881131</v>
      </c>
    </row>
    <row r="62" s="1" customFormat="1" spans="1:8">
      <c r="A62" s="1">
        <v>215</v>
      </c>
      <c r="B62" s="1">
        <v>88</v>
      </c>
      <c r="C62" s="1">
        <v>127</v>
      </c>
      <c r="D62" s="1">
        <v>8.8643</v>
      </c>
      <c r="E62" s="1">
        <v>5</v>
      </c>
      <c r="F62" s="1">
        <v>4.5</v>
      </c>
      <c r="G62" s="1">
        <v>-0.5</v>
      </c>
      <c r="H62" s="1">
        <v>-2.31727239188651</v>
      </c>
    </row>
    <row r="63" s="1" customFormat="1" spans="1:8">
      <c r="A63" s="1">
        <v>217</v>
      </c>
      <c r="B63" s="1">
        <v>90</v>
      </c>
      <c r="C63" s="1">
        <v>127</v>
      </c>
      <c r="D63" s="1">
        <v>9.4353</v>
      </c>
      <c r="E63" s="1">
        <v>5</v>
      </c>
      <c r="F63" s="1">
        <v>4.5</v>
      </c>
      <c r="G63" s="1">
        <v>-0.5</v>
      </c>
      <c r="H63" s="1">
        <v>-2.2972728519244</v>
      </c>
    </row>
    <row r="64" s="1" customFormat="1" spans="1:8">
      <c r="A64" s="1">
        <v>213</v>
      </c>
      <c r="B64" s="1">
        <v>86</v>
      </c>
      <c r="C64" s="1">
        <v>127</v>
      </c>
      <c r="D64" s="1">
        <v>8.2454</v>
      </c>
      <c r="E64" s="1">
        <v>5</v>
      </c>
      <c r="F64" s="1">
        <v>4.5</v>
      </c>
      <c r="G64" s="1">
        <v>-0.5</v>
      </c>
      <c r="H64" s="1">
        <v>-2.31810768137044</v>
      </c>
    </row>
    <row r="65" s="1" customFormat="1" spans="1:8">
      <c r="A65" s="1">
        <v>259</v>
      </c>
      <c r="B65" s="1">
        <v>105</v>
      </c>
      <c r="C65" s="1">
        <v>154</v>
      </c>
      <c r="D65" s="1">
        <v>9.5773</v>
      </c>
      <c r="E65" s="1">
        <v>1</v>
      </c>
      <c r="F65" s="1">
        <v>4.5</v>
      </c>
      <c r="G65" s="1">
        <v>-3.5</v>
      </c>
      <c r="H65" s="1">
        <v>-2.81364666747767</v>
      </c>
    </row>
    <row r="66" s="1" customFormat="1" spans="1:8">
      <c r="A66" s="1">
        <v>252</v>
      </c>
      <c r="B66" s="1">
        <v>99</v>
      </c>
      <c r="C66" s="1">
        <v>153</v>
      </c>
      <c r="D66" s="1">
        <v>6.7853</v>
      </c>
      <c r="E66" s="1">
        <v>2</v>
      </c>
      <c r="F66" s="1">
        <v>4</v>
      </c>
      <c r="G66" s="1">
        <v>6</v>
      </c>
      <c r="H66" s="1">
        <v>-2.8875944284011</v>
      </c>
    </row>
    <row r="67" s="1" customFormat="1" spans="1:8">
      <c r="A67" s="1">
        <v>223</v>
      </c>
      <c r="B67" s="1">
        <v>86</v>
      </c>
      <c r="C67" s="1">
        <v>137</v>
      </c>
      <c r="D67" s="1">
        <v>5.2843</v>
      </c>
      <c r="E67" s="1">
        <v>2</v>
      </c>
      <c r="F67" s="1">
        <v>3.5</v>
      </c>
      <c r="G67" s="1">
        <v>4.5</v>
      </c>
      <c r="H67" s="1">
        <v>-1.83645773925904</v>
      </c>
    </row>
    <row r="68" s="1" customFormat="1" spans="1:8">
      <c r="A68" s="1">
        <v>221</v>
      </c>
      <c r="B68" s="1">
        <v>86</v>
      </c>
      <c r="C68" s="1">
        <v>135</v>
      </c>
      <c r="D68" s="1">
        <v>6.1623</v>
      </c>
      <c r="E68" s="1">
        <v>2</v>
      </c>
      <c r="F68" s="1">
        <v>3.5</v>
      </c>
      <c r="G68" s="1">
        <v>4.5</v>
      </c>
      <c r="H68" s="1">
        <v>-1.57536620472594</v>
      </c>
    </row>
    <row r="69" s="1" customFormat="1" spans="1:8">
      <c r="A69" s="1">
        <v>221</v>
      </c>
      <c r="B69" s="1">
        <v>90</v>
      </c>
      <c r="C69" s="1">
        <v>131</v>
      </c>
      <c r="D69" s="1">
        <v>8.6253</v>
      </c>
      <c r="E69" s="1">
        <v>2</v>
      </c>
      <c r="F69" s="1">
        <v>3.5</v>
      </c>
      <c r="G69" s="1">
        <v>4.5</v>
      </c>
      <c r="H69" s="1">
        <v>-2.12501968606848</v>
      </c>
    </row>
    <row r="70" s="1" customFormat="1" spans="1:8">
      <c r="A70" s="1">
        <v>219</v>
      </c>
      <c r="B70" s="1">
        <v>88</v>
      </c>
      <c r="C70" s="1">
        <v>131</v>
      </c>
      <c r="D70" s="1">
        <v>8.1383</v>
      </c>
      <c r="E70" s="1">
        <v>2</v>
      </c>
      <c r="F70" s="1">
        <v>3.5</v>
      </c>
      <c r="G70" s="1">
        <v>4.5</v>
      </c>
      <c r="H70" s="1">
        <v>-2.16658159690779</v>
      </c>
    </row>
    <row r="71" s="1" customFormat="1" spans="1:8">
      <c r="A71" s="1">
        <v>251</v>
      </c>
      <c r="B71" s="1">
        <v>102</v>
      </c>
      <c r="C71" s="1">
        <v>149</v>
      </c>
      <c r="D71" s="1">
        <v>8.7553</v>
      </c>
      <c r="E71" s="1">
        <v>0</v>
      </c>
      <c r="F71" s="1">
        <v>3.5</v>
      </c>
      <c r="G71" s="1">
        <v>3.5</v>
      </c>
      <c r="H71" s="1">
        <v>-1.63421117058117</v>
      </c>
    </row>
    <row r="72" s="1" customFormat="1" spans="1:8">
      <c r="A72" s="1">
        <v>255</v>
      </c>
      <c r="B72" s="1">
        <v>99</v>
      </c>
      <c r="C72" s="1">
        <v>156</v>
      </c>
      <c r="D72" s="1">
        <v>6.4003</v>
      </c>
      <c r="E72" s="1">
        <v>0</v>
      </c>
      <c r="F72" s="1">
        <v>3.5</v>
      </c>
      <c r="G72" s="1">
        <v>3.5</v>
      </c>
      <c r="H72" s="1">
        <v>-1.33063515353211</v>
      </c>
    </row>
    <row r="73" s="1" customFormat="1" spans="1:8">
      <c r="A73" s="1">
        <v>253</v>
      </c>
      <c r="B73" s="1">
        <v>99</v>
      </c>
      <c r="C73" s="1">
        <v>154</v>
      </c>
      <c r="D73" s="1">
        <v>6.7394</v>
      </c>
      <c r="E73" s="1">
        <v>0</v>
      </c>
      <c r="F73" s="1">
        <v>3.5</v>
      </c>
      <c r="G73" s="1">
        <v>3.5</v>
      </c>
      <c r="H73" s="1">
        <v>-1.47963047411043</v>
      </c>
    </row>
    <row r="74" s="1" customFormat="1" spans="1:8">
      <c r="A74" s="1">
        <v>259</v>
      </c>
      <c r="B74" s="1">
        <v>104</v>
      </c>
      <c r="C74" s="1">
        <v>155</v>
      </c>
      <c r="D74" s="1">
        <v>9.0253</v>
      </c>
      <c r="E74" s="1">
        <v>0</v>
      </c>
      <c r="F74" s="1">
        <v>3.5</v>
      </c>
      <c r="G74" s="1">
        <v>3.5</v>
      </c>
      <c r="H74" s="1">
        <v>-2.35693740086537</v>
      </c>
    </row>
    <row r="75" s="1" customFormat="1" spans="1:8">
      <c r="A75" s="1">
        <v>263</v>
      </c>
      <c r="B75" s="1">
        <v>106</v>
      </c>
      <c r="C75" s="1">
        <v>157</v>
      </c>
      <c r="D75" s="1">
        <v>9.4053</v>
      </c>
      <c r="E75" s="1">
        <v>0</v>
      </c>
      <c r="F75" s="1">
        <v>3.5</v>
      </c>
      <c r="G75" s="1">
        <v>3.5</v>
      </c>
      <c r="H75" s="1">
        <v>-2.44334670304538</v>
      </c>
    </row>
    <row r="76" s="1" customFormat="1" spans="1:8">
      <c r="A76" s="1">
        <v>247</v>
      </c>
      <c r="B76" s="1">
        <v>98</v>
      </c>
      <c r="C76" s="1">
        <v>149</v>
      </c>
      <c r="D76" s="1">
        <v>6.4973</v>
      </c>
      <c r="E76" s="1">
        <v>2</v>
      </c>
      <c r="F76" s="1">
        <v>3.5</v>
      </c>
      <c r="G76" s="1">
        <v>2.5</v>
      </c>
      <c r="H76" s="1">
        <v>-1.72313094528747</v>
      </c>
    </row>
    <row r="77" s="1" customFormat="1" spans="1:8">
      <c r="A77" s="1">
        <v>245</v>
      </c>
      <c r="B77" s="1">
        <v>96</v>
      </c>
      <c r="C77" s="1">
        <v>149</v>
      </c>
      <c r="D77" s="1">
        <v>5.6247</v>
      </c>
      <c r="E77" s="1">
        <v>2</v>
      </c>
      <c r="F77" s="1">
        <v>3.5</v>
      </c>
      <c r="G77" s="1">
        <v>2.5</v>
      </c>
      <c r="H77" s="1">
        <v>-1.96045350599633</v>
      </c>
    </row>
    <row r="78" s="1" customFormat="1" spans="1:8">
      <c r="A78" s="1">
        <v>247</v>
      </c>
      <c r="B78" s="1">
        <v>100</v>
      </c>
      <c r="C78" s="1">
        <v>147</v>
      </c>
      <c r="D78" s="1">
        <v>8.2553</v>
      </c>
      <c r="E78" s="1">
        <v>4</v>
      </c>
      <c r="F78" s="1">
        <v>3.5</v>
      </c>
      <c r="G78" s="1">
        <v>0.5</v>
      </c>
      <c r="H78" s="1">
        <v>-1.55576787438903</v>
      </c>
    </row>
    <row r="79" s="1" customFormat="1" spans="1:8">
      <c r="A79" s="1">
        <v>249</v>
      </c>
      <c r="B79" s="1">
        <v>99</v>
      </c>
      <c r="C79" s="1">
        <v>150</v>
      </c>
      <c r="D79" s="1">
        <v>6.8953</v>
      </c>
      <c r="E79" s="1">
        <v>1</v>
      </c>
      <c r="F79" s="1">
        <v>3.5</v>
      </c>
      <c r="G79" s="1">
        <v>-3.5</v>
      </c>
      <c r="H79" s="1">
        <v>-1.82744261653853</v>
      </c>
    </row>
    <row r="80" s="1" customFormat="1" spans="1:8">
      <c r="A80" s="1">
        <v>247</v>
      </c>
      <c r="B80" s="1">
        <v>99</v>
      </c>
      <c r="C80" s="1">
        <v>148</v>
      </c>
      <c r="D80" s="1">
        <v>7.4433</v>
      </c>
      <c r="E80" s="1">
        <v>1</v>
      </c>
      <c r="F80" s="1">
        <v>3.5</v>
      </c>
      <c r="G80" s="1">
        <v>-3.5</v>
      </c>
      <c r="H80" s="1">
        <v>-1.65933647040555</v>
      </c>
    </row>
    <row r="81" s="1" customFormat="1" spans="1:8">
      <c r="A81" s="1">
        <v>174</v>
      </c>
      <c r="B81" s="1">
        <v>77</v>
      </c>
      <c r="C81" s="1">
        <v>97</v>
      </c>
      <c r="D81" s="1">
        <v>5.6253</v>
      </c>
      <c r="E81" s="1">
        <v>2</v>
      </c>
      <c r="F81" s="1">
        <v>3</v>
      </c>
      <c r="G81" s="1">
        <v>5</v>
      </c>
      <c r="H81" s="1">
        <v>-1.86312004146207</v>
      </c>
    </row>
    <row r="82" s="1" customFormat="1" spans="1:8">
      <c r="A82" s="1">
        <v>196</v>
      </c>
      <c r="B82" s="1">
        <v>83</v>
      </c>
      <c r="C82" s="1">
        <v>113</v>
      </c>
      <c r="D82" s="1">
        <v>5.2613</v>
      </c>
      <c r="E82" s="1">
        <v>0</v>
      </c>
      <c r="F82" s="1">
        <v>3</v>
      </c>
      <c r="G82" s="1">
        <v>3</v>
      </c>
      <c r="H82" s="1">
        <v>-1.96407049676021</v>
      </c>
    </row>
    <row r="83" s="1" customFormat="1" spans="1:8">
      <c r="A83" s="1">
        <v>200</v>
      </c>
      <c r="B83" s="1">
        <v>85</v>
      </c>
      <c r="C83" s="1">
        <v>115</v>
      </c>
      <c r="D83" s="1">
        <v>6.5963</v>
      </c>
      <c r="E83" s="1">
        <v>0</v>
      </c>
      <c r="F83" s="1">
        <v>3</v>
      </c>
      <c r="G83" s="1">
        <v>3</v>
      </c>
      <c r="H83" s="1">
        <v>-1.85216198489425</v>
      </c>
    </row>
    <row r="84" s="1" customFormat="1" spans="1:8">
      <c r="A84" s="1">
        <v>202</v>
      </c>
      <c r="B84" s="1">
        <v>85</v>
      </c>
      <c r="C84" s="1">
        <v>117</v>
      </c>
      <c r="D84" s="1">
        <v>6.3533</v>
      </c>
      <c r="E84" s="1">
        <v>0</v>
      </c>
      <c r="F84" s="1">
        <v>3</v>
      </c>
      <c r="G84" s="1">
        <v>3</v>
      </c>
      <c r="H84" s="1">
        <v>-2.1667312122083</v>
      </c>
    </row>
    <row r="85" s="1" customFormat="1" spans="1:8">
      <c r="A85" s="1">
        <v>192</v>
      </c>
      <c r="B85" s="1">
        <v>85</v>
      </c>
      <c r="C85" s="1">
        <v>107</v>
      </c>
      <c r="D85" s="1">
        <v>7.6963</v>
      </c>
      <c r="E85" s="1">
        <v>0</v>
      </c>
      <c r="F85" s="1">
        <v>3</v>
      </c>
      <c r="G85" s="1">
        <v>3</v>
      </c>
      <c r="H85" s="1">
        <v>-1.78515937745972</v>
      </c>
    </row>
    <row r="86" s="1" customFormat="1" spans="1:8">
      <c r="A86" s="1">
        <v>228</v>
      </c>
      <c r="B86" s="1">
        <v>91</v>
      </c>
      <c r="C86" s="1">
        <v>137</v>
      </c>
      <c r="D86" s="1">
        <v>6.2653</v>
      </c>
      <c r="E86" s="1">
        <v>3</v>
      </c>
      <c r="F86" s="1">
        <v>3</v>
      </c>
      <c r="G86" s="1">
        <v>0</v>
      </c>
      <c r="H86" s="1">
        <v>-2.37632927404416</v>
      </c>
    </row>
    <row r="87" s="1" customFormat="1" spans="1:8">
      <c r="A87" s="1">
        <v>186</v>
      </c>
      <c r="B87" s="1">
        <v>83</v>
      </c>
      <c r="C87" s="1">
        <v>103</v>
      </c>
      <c r="D87" s="1">
        <v>7.7573</v>
      </c>
      <c r="E87" s="1">
        <v>1</v>
      </c>
      <c r="F87" s="1">
        <v>3</v>
      </c>
      <c r="G87" s="1">
        <v>-2</v>
      </c>
      <c r="H87" s="1">
        <v>-2.67939620545433</v>
      </c>
    </row>
    <row r="88" s="1" customFormat="1" spans="1:8">
      <c r="A88" s="1">
        <v>190</v>
      </c>
      <c r="B88" s="1">
        <v>83</v>
      </c>
      <c r="C88" s="1">
        <v>107</v>
      </c>
      <c r="D88" s="1">
        <v>6.8623</v>
      </c>
      <c r="E88" s="1">
        <v>1</v>
      </c>
      <c r="F88" s="1">
        <v>3</v>
      </c>
      <c r="G88" s="1">
        <v>-2</v>
      </c>
      <c r="H88" s="1">
        <v>-2.47631022294555</v>
      </c>
    </row>
    <row r="89" s="1" customFormat="1" spans="1:8">
      <c r="A89" s="1">
        <v>192</v>
      </c>
      <c r="B89" s="1">
        <v>83</v>
      </c>
      <c r="C89" s="1">
        <v>109</v>
      </c>
      <c r="D89" s="1">
        <v>6.3813</v>
      </c>
      <c r="E89" s="1">
        <v>1</v>
      </c>
      <c r="F89" s="1">
        <v>3</v>
      </c>
      <c r="G89" s="1">
        <v>-2</v>
      </c>
      <c r="H89" s="1">
        <v>-2.15073544019706</v>
      </c>
    </row>
    <row r="90" s="1" customFormat="1" spans="1:8">
      <c r="A90" s="1">
        <v>194</v>
      </c>
      <c r="B90" s="1">
        <v>83</v>
      </c>
      <c r="C90" s="1">
        <v>111</v>
      </c>
      <c r="D90" s="1">
        <v>5.9183</v>
      </c>
      <c r="E90" s="1">
        <v>1</v>
      </c>
      <c r="F90" s="1">
        <v>3</v>
      </c>
      <c r="G90" s="1">
        <v>-2</v>
      </c>
      <c r="H90" s="1">
        <v>-2.06619226656182</v>
      </c>
    </row>
    <row r="91" s="1" customFormat="1" spans="1:8">
      <c r="A91" s="1">
        <v>219</v>
      </c>
      <c r="B91" s="1">
        <v>86</v>
      </c>
      <c r="C91" s="1">
        <v>133</v>
      </c>
      <c r="D91" s="1">
        <v>6.9464</v>
      </c>
      <c r="E91" s="1">
        <v>2</v>
      </c>
      <c r="F91" s="1">
        <v>2.5</v>
      </c>
      <c r="G91" s="1">
        <v>4.5</v>
      </c>
      <c r="H91" s="1">
        <v>-1.55042855763346</v>
      </c>
    </row>
    <row r="92" s="1" customFormat="1" spans="1:8">
      <c r="A92" s="1">
        <v>221</v>
      </c>
      <c r="B92" s="1">
        <v>88</v>
      </c>
      <c r="C92" s="1">
        <v>133</v>
      </c>
      <c r="D92" s="1">
        <v>6.8803</v>
      </c>
      <c r="E92" s="1">
        <v>2</v>
      </c>
      <c r="F92" s="1">
        <v>2.5</v>
      </c>
      <c r="G92" s="1">
        <v>4.5</v>
      </c>
      <c r="H92" s="1">
        <v>-1.30987330595672</v>
      </c>
    </row>
    <row r="93" s="1" customFormat="1" spans="1:8">
      <c r="A93" s="1">
        <v>223</v>
      </c>
      <c r="B93" s="1">
        <v>90</v>
      </c>
      <c r="C93" s="1">
        <v>133</v>
      </c>
      <c r="D93" s="1">
        <v>7.5673</v>
      </c>
      <c r="E93" s="1">
        <v>2</v>
      </c>
      <c r="F93" s="1">
        <v>2.5</v>
      </c>
      <c r="G93" s="1">
        <v>3.5</v>
      </c>
      <c r="H93" s="1">
        <v>-1.37316048260129</v>
      </c>
    </row>
    <row r="94" s="1" customFormat="1" spans="1:8">
      <c r="A94" s="1">
        <v>225</v>
      </c>
      <c r="B94" s="1">
        <v>92</v>
      </c>
      <c r="C94" s="1">
        <v>133</v>
      </c>
      <c r="D94" s="1">
        <v>8.0153</v>
      </c>
      <c r="E94" s="1">
        <v>2</v>
      </c>
      <c r="F94" s="1">
        <v>2.5</v>
      </c>
      <c r="G94" s="1">
        <v>3.5</v>
      </c>
      <c r="H94" s="1">
        <v>-1.12198168538851</v>
      </c>
    </row>
    <row r="95" s="1" customFormat="1" spans="1:8">
      <c r="A95" s="1">
        <v>185</v>
      </c>
      <c r="B95" s="1">
        <v>79</v>
      </c>
      <c r="C95" s="1">
        <v>106</v>
      </c>
      <c r="D95" s="1">
        <v>5.1802</v>
      </c>
      <c r="E95" s="1">
        <v>0</v>
      </c>
      <c r="F95" s="1">
        <v>2.5</v>
      </c>
      <c r="G95" s="1">
        <v>2.5</v>
      </c>
      <c r="H95" s="1">
        <v>-0.932760841097405</v>
      </c>
    </row>
    <row r="96" s="1" customFormat="1" spans="1:8">
      <c r="A96" s="1">
        <v>235</v>
      </c>
      <c r="B96" s="1">
        <v>94</v>
      </c>
      <c r="C96" s="1">
        <v>141</v>
      </c>
      <c r="D96" s="1">
        <v>5.9513</v>
      </c>
      <c r="E96" s="1">
        <v>0</v>
      </c>
      <c r="F96" s="1">
        <v>2.5</v>
      </c>
      <c r="G96" s="1">
        <v>2.5</v>
      </c>
      <c r="H96" s="1">
        <v>-1.17835791643258</v>
      </c>
    </row>
    <row r="97" s="1" customFormat="1" spans="1:8">
      <c r="A97" s="1">
        <v>233</v>
      </c>
      <c r="B97" s="1">
        <v>92</v>
      </c>
      <c r="C97" s="1">
        <v>141</v>
      </c>
      <c r="D97" s="1">
        <v>4.9089</v>
      </c>
      <c r="E97" s="1">
        <v>0</v>
      </c>
      <c r="F97" s="1">
        <v>2.5</v>
      </c>
      <c r="G97" s="1">
        <v>2.5</v>
      </c>
      <c r="H97" s="1">
        <v>-0.832851822872061</v>
      </c>
    </row>
    <row r="98" s="1" customFormat="1" spans="1:8">
      <c r="A98" s="1">
        <v>237</v>
      </c>
      <c r="B98" s="1">
        <v>96</v>
      </c>
      <c r="C98" s="1">
        <v>141</v>
      </c>
      <c r="D98" s="1">
        <v>6.7753</v>
      </c>
      <c r="E98" s="1">
        <v>0</v>
      </c>
      <c r="F98" s="1">
        <v>2.5</v>
      </c>
      <c r="G98" s="1">
        <v>2.5</v>
      </c>
      <c r="H98" s="1">
        <v>-1.3287703124222</v>
      </c>
    </row>
    <row r="99" s="1" customFormat="1" spans="1:8">
      <c r="A99" s="1">
        <v>289</v>
      </c>
      <c r="B99" s="1">
        <v>114</v>
      </c>
      <c r="C99" s="1">
        <v>175</v>
      </c>
      <c r="D99" s="1">
        <v>9.9653</v>
      </c>
      <c r="E99" s="1">
        <v>0</v>
      </c>
      <c r="F99" s="1">
        <v>2.5</v>
      </c>
      <c r="G99" s="1">
        <v>2.5</v>
      </c>
      <c r="H99" s="1">
        <v>-2.09660447627979</v>
      </c>
    </row>
    <row r="100" s="1" customFormat="1" spans="1:8">
      <c r="A100" s="1">
        <v>233</v>
      </c>
      <c r="B100" s="1">
        <v>94</v>
      </c>
      <c r="C100" s="1">
        <v>139</v>
      </c>
      <c r="D100" s="1">
        <v>6.4143</v>
      </c>
      <c r="E100" s="1">
        <v>2</v>
      </c>
      <c r="F100" s="1">
        <v>2.5</v>
      </c>
      <c r="G100" s="1">
        <v>1.5</v>
      </c>
      <c r="H100" s="1">
        <v>-1.39108359440399</v>
      </c>
    </row>
    <row r="101" s="1" customFormat="1" spans="1:8">
      <c r="A101" s="1">
        <v>231</v>
      </c>
      <c r="B101" s="1">
        <v>90</v>
      </c>
      <c r="C101" s="1">
        <v>141</v>
      </c>
      <c r="D101" s="1">
        <v>4.2135</v>
      </c>
      <c r="E101" s="1">
        <v>2</v>
      </c>
      <c r="F101" s="1">
        <v>2.5</v>
      </c>
      <c r="G101" s="1">
        <v>1.5</v>
      </c>
      <c r="H101" s="1">
        <v>-1.01802657865642</v>
      </c>
    </row>
    <row r="102" s="1" customFormat="1" spans="1:8">
      <c r="A102" s="1">
        <v>231</v>
      </c>
      <c r="B102" s="1">
        <v>92</v>
      </c>
      <c r="C102" s="1">
        <v>139</v>
      </c>
      <c r="D102" s="1">
        <v>5.5765</v>
      </c>
      <c r="E102" s="1">
        <v>2</v>
      </c>
      <c r="F102" s="1">
        <v>2.5</v>
      </c>
      <c r="G102" s="1">
        <v>0.5</v>
      </c>
      <c r="H102" s="1">
        <v>-1.96110142561926</v>
      </c>
    </row>
    <row r="103" s="1" customFormat="1" spans="1:8">
      <c r="A103" s="1">
        <v>229</v>
      </c>
      <c r="B103" s="1">
        <v>90</v>
      </c>
      <c r="C103" s="1">
        <v>139</v>
      </c>
      <c r="D103" s="1">
        <v>5.1678</v>
      </c>
      <c r="E103" s="1">
        <v>2</v>
      </c>
      <c r="F103" s="1">
        <v>2.5</v>
      </c>
      <c r="G103" s="1">
        <v>0.5</v>
      </c>
      <c r="H103" s="1">
        <v>-1.99751150910914</v>
      </c>
    </row>
    <row r="104" s="1" customFormat="1" spans="1:8">
      <c r="A104" s="1">
        <v>241</v>
      </c>
      <c r="B104" s="1">
        <v>94</v>
      </c>
      <c r="C104" s="1">
        <v>147</v>
      </c>
      <c r="D104" s="1">
        <v>5.1403</v>
      </c>
      <c r="E104" s="1">
        <v>2</v>
      </c>
      <c r="F104" s="1">
        <v>2.5</v>
      </c>
      <c r="G104" s="1">
        <v>0.5</v>
      </c>
      <c r="H104" s="1">
        <v>-1.72413736563013</v>
      </c>
    </row>
    <row r="105" s="1" customFormat="1" spans="1:8">
      <c r="A105" s="1">
        <v>243</v>
      </c>
      <c r="B105" s="1">
        <v>96</v>
      </c>
      <c r="C105" s="1">
        <v>147</v>
      </c>
      <c r="D105" s="1">
        <v>6.169</v>
      </c>
      <c r="E105" s="1">
        <v>2</v>
      </c>
      <c r="F105" s="1">
        <v>2.5</v>
      </c>
      <c r="G105" s="1">
        <v>0.5</v>
      </c>
      <c r="H105" s="1">
        <v>-2.39011866756144</v>
      </c>
    </row>
    <row r="106" s="1" customFormat="1" spans="1:8">
      <c r="A106" s="1">
        <v>239</v>
      </c>
      <c r="B106" s="1">
        <v>93</v>
      </c>
      <c r="C106" s="1">
        <v>146</v>
      </c>
      <c r="D106" s="1">
        <v>4.5974</v>
      </c>
      <c r="E106" s="1">
        <v>1</v>
      </c>
      <c r="F106" s="1">
        <v>2.5</v>
      </c>
      <c r="G106" s="1">
        <v>-1.5</v>
      </c>
      <c r="H106" s="1">
        <v>-1.93144226356071</v>
      </c>
    </row>
    <row r="107" s="1" customFormat="1" spans="1:8">
      <c r="A107" s="1">
        <v>235</v>
      </c>
      <c r="B107" s="1">
        <v>93</v>
      </c>
      <c r="C107" s="1">
        <v>142</v>
      </c>
      <c r="D107" s="1">
        <v>5.194</v>
      </c>
      <c r="E107" s="1">
        <v>1</v>
      </c>
      <c r="F107" s="1">
        <v>2.5</v>
      </c>
      <c r="G107" s="1">
        <v>-1.5</v>
      </c>
      <c r="H107" s="1">
        <v>-1.60140800567158</v>
      </c>
    </row>
    <row r="108" s="1" customFormat="1" spans="1:8">
      <c r="A108" s="1">
        <v>237</v>
      </c>
      <c r="B108" s="1">
        <v>93</v>
      </c>
      <c r="C108" s="1">
        <v>144</v>
      </c>
      <c r="D108" s="1">
        <v>4.9575</v>
      </c>
      <c r="E108" s="1">
        <v>1</v>
      </c>
      <c r="F108" s="1">
        <v>2.5</v>
      </c>
      <c r="G108" s="1">
        <v>-1.5</v>
      </c>
      <c r="H108" s="1">
        <v>-1.76201939097637</v>
      </c>
    </row>
    <row r="109" s="1" customFormat="1" spans="1:8">
      <c r="A109" s="1">
        <v>229</v>
      </c>
      <c r="B109" s="1">
        <v>91</v>
      </c>
      <c r="C109" s="1">
        <v>138</v>
      </c>
      <c r="D109" s="1">
        <v>5.8353</v>
      </c>
      <c r="E109" s="1">
        <v>1</v>
      </c>
      <c r="F109" s="1">
        <v>2.5</v>
      </c>
      <c r="G109" s="1">
        <v>-1.5</v>
      </c>
      <c r="H109" s="1">
        <v>-1.51941081392453</v>
      </c>
    </row>
    <row r="110" s="1" customFormat="1" spans="1:8">
      <c r="A110" s="1">
        <v>231</v>
      </c>
      <c r="B110" s="1">
        <v>93</v>
      </c>
      <c r="C110" s="1">
        <v>138</v>
      </c>
      <c r="D110" s="1">
        <v>6.3643</v>
      </c>
      <c r="E110" s="1">
        <v>1</v>
      </c>
      <c r="F110" s="1">
        <v>2.5</v>
      </c>
      <c r="G110" s="1">
        <v>-2.5</v>
      </c>
      <c r="H110" s="1">
        <v>-0.925058334198687</v>
      </c>
    </row>
    <row r="111" s="1" customFormat="1" spans="1:8">
      <c r="A111" s="1">
        <v>229</v>
      </c>
      <c r="B111" s="1">
        <v>93</v>
      </c>
      <c r="C111" s="1">
        <v>136</v>
      </c>
      <c r="D111" s="1">
        <v>7.0153</v>
      </c>
      <c r="E111" s="1">
        <v>1</v>
      </c>
      <c r="F111" s="1">
        <v>2.5</v>
      </c>
      <c r="G111" s="1">
        <v>-2.5</v>
      </c>
      <c r="H111" s="1">
        <v>-1.13465968764947</v>
      </c>
    </row>
    <row r="112" s="1" customFormat="1" spans="1:8">
      <c r="A112" s="1">
        <v>177</v>
      </c>
      <c r="B112" s="1">
        <v>79</v>
      </c>
      <c r="C112" s="1">
        <v>98</v>
      </c>
      <c r="D112" s="1">
        <v>6.2983</v>
      </c>
      <c r="E112" s="1">
        <v>0</v>
      </c>
      <c r="F112" s="2">
        <v>2</v>
      </c>
      <c r="G112" s="2">
        <v>2</v>
      </c>
      <c r="H112" s="1">
        <v>-1.558229420653</v>
      </c>
    </row>
    <row r="113" s="1" customFormat="1" spans="1:8">
      <c r="A113" s="1">
        <v>254</v>
      </c>
      <c r="B113" s="1">
        <v>99</v>
      </c>
      <c r="C113" s="1">
        <v>155</v>
      </c>
      <c r="D113" s="1">
        <v>6.7003</v>
      </c>
      <c r="E113" s="1">
        <v>1</v>
      </c>
      <c r="F113" s="1">
        <v>2</v>
      </c>
      <c r="G113" s="1">
        <v>-2</v>
      </c>
      <c r="H113" s="1">
        <v>-2.68302790794442</v>
      </c>
    </row>
    <row r="114" s="1" customFormat="1" spans="1:8">
      <c r="A114" s="1">
        <v>281</v>
      </c>
      <c r="B114" s="1">
        <v>112</v>
      </c>
      <c r="C114" s="1">
        <v>169</v>
      </c>
      <c r="D114" s="1">
        <v>10.4553</v>
      </c>
      <c r="E114" s="1">
        <v>4</v>
      </c>
      <c r="F114" s="1">
        <v>1.5</v>
      </c>
      <c r="G114" s="1">
        <v>5.5</v>
      </c>
      <c r="H114" s="1">
        <v>-2.12783197349178</v>
      </c>
    </row>
    <row r="115" s="1" customFormat="1" spans="1:8">
      <c r="A115" s="1">
        <v>263</v>
      </c>
      <c r="B115" s="1">
        <v>104</v>
      </c>
      <c r="C115" s="1">
        <v>159</v>
      </c>
      <c r="D115" s="1">
        <v>8.2563</v>
      </c>
      <c r="E115" s="1">
        <v>4</v>
      </c>
      <c r="F115" s="1">
        <v>1.5</v>
      </c>
      <c r="G115" s="1">
        <v>4.5</v>
      </c>
      <c r="H115" s="1">
        <v>-1.97940920790183</v>
      </c>
    </row>
    <row r="116" s="1" customFormat="1" spans="1:8">
      <c r="A116" s="1">
        <v>227</v>
      </c>
      <c r="B116" s="1">
        <v>92</v>
      </c>
      <c r="C116" s="1">
        <v>135</v>
      </c>
      <c r="D116" s="1">
        <v>7.2343</v>
      </c>
      <c r="E116" s="1">
        <v>2</v>
      </c>
      <c r="F116" s="1">
        <v>1.5</v>
      </c>
      <c r="G116" s="1">
        <v>2.5</v>
      </c>
      <c r="H116" s="1">
        <v>-1.47709896769353</v>
      </c>
    </row>
    <row r="117" s="1" customFormat="1" spans="1:8">
      <c r="A117" s="1">
        <v>225</v>
      </c>
      <c r="B117" s="1">
        <v>90</v>
      </c>
      <c r="C117" s="1">
        <v>135</v>
      </c>
      <c r="D117" s="1">
        <v>6.9213</v>
      </c>
      <c r="E117" s="1">
        <v>2</v>
      </c>
      <c r="F117" s="1">
        <v>1.5</v>
      </c>
      <c r="G117" s="1">
        <v>2.5</v>
      </c>
      <c r="H117" s="1">
        <v>-1.98203417319977</v>
      </c>
    </row>
    <row r="118" s="1" customFormat="1" spans="1:8">
      <c r="A118" s="1">
        <v>223</v>
      </c>
      <c r="B118" s="1">
        <v>88</v>
      </c>
      <c r="C118" s="1">
        <v>135</v>
      </c>
      <c r="D118" s="1">
        <v>5.9792</v>
      </c>
      <c r="E118" s="1">
        <v>2</v>
      </c>
      <c r="F118" s="1">
        <v>1.5</v>
      </c>
      <c r="G118" s="1">
        <v>2.5</v>
      </c>
      <c r="H118" s="1">
        <v>-1.95104098832164</v>
      </c>
    </row>
    <row r="119" s="1" customFormat="1" spans="1:8">
      <c r="A119" s="1">
        <v>229</v>
      </c>
      <c r="B119" s="1">
        <v>92</v>
      </c>
      <c r="C119" s="1">
        <v>137</v>
      </c>
      <c r="D119" s="1">
        <v>6.4763</v>
      </c>
      <c r="E119" s="1">
        <v>0</v>
      </c>
      <c r="F119" s="1">
        <v>1.5</v>
      </c>
      <c r="G119" s="1">
        <v>1.5</v>
      </c>
      <c r="H119" s="1">
        <v>-1.06415047066562</v>
      </c>
    </row>
    <row r="120" s="1" customFormat="1" spans="1:8">
      <c r="A120" s="1">
        <v>231</v>
      </c>
      <c r="B120" s="1">
        <v>94</v>
      </c>
      <c r="C120" s="1">
        <v>137</v>
      </c>
      <c r="D120" s="1">
        <v>6.8393</v>
      </c>
      <c r="E120" s="1">
        <v>0</v>
      </c>
      <c r="F120" s="1">
        <v>1.5</v>
      </c>
      <c r="G120" s="1">
        <v>1.5</v>
      </c>
      <c r="H120" s="1">
        <v>-1.12126037709679</v>
      </c>
    </row>
    <row r="121" s="1" customFormat="1" spans="1:8">
      <c r="A121" s="1">
        <v>261</v>
      </c>
      <c r="B121" s="1">
        <v>104</v>
      </c>
      <c r="C121" s="1">
        <v>157</v>
      </c>
      <c r="D121" s="1">
        <v>8.6483</v>
      </c>
      <c r="E121" s="1">
        <v>0</v>
      </c>
      <c r="F121" s="1">
        <v>1.5</v>
      </c>
      <c r="G121" s="1">
        <v>1.5</v>
      </c>
      <c r="H121" s="1">
        <v>-1.62566375806185</v>
      </c>
    </row>
    <row r="122" s="1" customFormat="1" spans="1:8">
      <c r="A122" s="1">
        <v>265</v>
      </c>
      <c r="B122" s="1">
        <v>108</v>
      </c>
      <c r="C122" s="1">
        <v>157</v>
      </c>
      <c r="D122" s="1">
        <v>10.4703</v>
      </c>
      <c r="E122" s="1">
        <v>0</v>
      </c>
      <c r="F122" s="1">
        <v>1.5</v>
      </c>
      <c r="G122" s="1">
        <v>1.5</v>
      </c>
      <c r="H122" s="1">
        <v>-1.99057805686807</v>
      </c>
    </row>
    <row r="123" s="1" customFormat="1" spans="1:8">
      <c r="A123" s="1">
        <v>233</v>
      </c>
      <c r="B123" s="1">
        <v>96</v>
      </c>
      <c r="C123" s="1">
        <v>137</v>
      </c>
      <c r="D123" s="1">
        <v>7.4653</v>
      </c>
      <c r="E123" s="1">
        <v>0</v>
      </c>
      <c r="F123" s="1">
        <v>1.5</v>
      </c>
      <c r="G123" s="1">
        <v>1.5</v>
      </c>
      <c r="H123" s="1">
        <v>-1.34391314629843</v>
      </c>
    </row>
    <row r="124" s="1" customFormat="1" spans="1:8">
      <c r="A124" s="1">
        <v>267</v>
      </c>
      <c r="B124" s="1">
        <v>110</v>
      </c>
      <c r="C124" s="1">
        <v>157</v>
      </c>
      <c r="D124" s="1">
        <v>11.7753</v>
      </c>
      <c r="E124" s="1">
        <v>0</v>
      </c>
      <c r="F124" s="1">
        <v>1.5</v>
      </c>
      <c r="G124" s="1">
        <v>1.5</v>
      </c>
      <c r="H124" s="1">
        <v>-2.09835324262006</v>
      </c>
    </row>
    <row r="125" s="1" customFormat="1" spans="1:8">
      <c r="A125" s="1">
        <v>277</v>
      </c>
      <c r="B125" s="1">
        <v>112</v>
      </c>
      <c r="C125" s="1">
        <v>165</v>
      </c>
      <c r="D125" s="1">
        <v>11.4153</v>
      </c>
      <c r="E125" s="1">
        <v>0</v>
      </c>
      <c r="F125" s="1">
        <v>1.5</v>
      </c>
      <c r="G125" s="1">
        <v>1.5</v>
      </c>
      <c r="H125" s="1">
        <v>-2.82842235215507</v>
      </c>
    </row>
    <row r="126" s="1" customFormat="1" spans="1:8">
      <c r="A126" s="1">
        <v>261</v>
      </c>
      <c r="B126" s="1">
        <v>106</v>
      </c>
      <c r="C126" s="1">
        <v>155</v>
      </c>
      <c r="D126" s="1">
        <v>9.7143</v>
      </c>
      <c r="E126" s="1">
        <v>2</v>
      </c>
      <c r="F126" s="1">
        <v>1.5</v>
      </c>
      <c r="G126" s="1">
        <v>0.5</v>
      </c>
      <c r="H126" s="1">
        <v>-2.29294014073761</v>
      </c>
    </row>
    <row r="127" s="1" customFormat="1" spans="1:8">
      <c r="A127" s="1">
        <v>220</v>
      </c>
      <c r="B127" s="1">
        <v>87</v>
      </c>
      <c r="C127" s="1">
        <v>133</v>
      </c>
      <c r="D127" s="1">
        <v>6.8003</v>
      </c>
      <c r="E127" s="1">
        <v>1</v>
      </c>
      <c r="F127" s="1">
        <v>1</v>
      </c>
      <c r="G127" s="1">
        <v>-1</v>
      </c>
      <c r="H127" s="1">
        <v>-1.59768987365451</v>
      </c>
    </row>
    <row r="128" s="1" customFormat="1" spans="1:8">
      <c r="A128" s="1">
        <v>183</v>
      </c>
      <c r="B128" s="1">
        <v>81</v>
      </c>
      <c r="C128" s="1">
        <v>102</v>
      </c>
      <c r="D128" s="1">
        <v>5.9773</v>
      </c>
      <c r="E128" s="1">
        <v>0</v>
      </c>
      <c r="F128" s="1">
        <v>0.5</v>
      </c>
      <c r="G128" s="2">
        <v>2</v>
      </c>
      <c r="H128" s="1">
        <v>-1.3744959549512</v>
      </c>
    </row>
    <row r="129" s="1" customFormat="1" spans="1:8">
      <c r="A129" s="1">
        <v>149</v>
      </c>
      <c r="B129" s="1">
        <v>65</v>
      </c>
      <c r="C129" s="1">
        <v>84</v>
      </c>
      <c r="D129" s="1">
        <v>4.0783</v>
      </c>
      <c r="E129" s="1">
        <v>2</v>
      </c>
      <c r="F129" s="1">
        <v>0.5</v>
      </c>
      <c r="G129" s="1">
        <v>2.5</v>
      </c>
      <c r="H129" s="1">
        <v>-1.27280758000637</v>
      </c>
    </row>
    <row r="130" s="1" customFormat="1" spans="1:8">
      <c r="A130" s="1">
        <v>151</v>
      </c>
      <c r="B130" s="1">
        <v>65</v>
      </c>
      <c r="C130" s="1">
        <v>86</v>
      </c>
      <c r="D130" s="1">
        <v>3.4961</v>
      </c>
      <c r="E130" s="1">
        <v>2</v>
      </c>
      <c r="F130" s="1">
        <v>0.5</v>
      </c>
      <c r="G130" s="1">
        <v>2.5</v>
      </c>
      <c r="H130" s="1">
        <v>-1.05957950235911</v>
      </c>
    </row>
    <row r="131" s="1" customFormat="1" spans="1:8">
      <c r="A131" s="1">
        <v>259</v>
      </c>
      <c r="B131" s="1">
        <v>106</v>
      </c>
      <c r="C131" s="1">
        <v>153</v>
      </c>
      <c r="D131" s="1">
        <v>9.7053</v>
      </c>
      <c r="E131" s="1">
        <v>2</v>
      </c>
      <c r="F131" s="1">
        <v>0.5</v>
      </c>
      <c r="G131" s="1">
        <v>2.5</v>
      </c>
      <c r="H131" s="1">
        <v>-2.33891596957808</v>
      </c>
    </row>
    <row r="132" s="1" customFormat="1" spans="1:8">
      <c r="A132" s="1">
        <v>253</v>
      </c>
      <c r="B132" s="1">
        <v>100</v>
      </c>
      <c r="C132" s="1">
        <v>153</v>
      </c>
      <c r="D132" s="1">
        <v>7.0532</v>
      </c>
      <c r="E132" s="1">
        <v>2</v>
      </c>
      <c r="F132" s="1">
        <v>0.5</v>
      </c>
      <c r="G132" s="1">
        <v>2.5</v>
      </c>
      <c r="H132" s="1">
        <v>-2.26164887812925</v>
      </c>
    </row>
    <row r="133" s="1" customFormat="1" spans="1:8">
      <c r="A133" s="1">
        <v>255</v>
      </c>
      <c r="B133" s="1">
        <v>102</v>
      </c>
      <c r="C133" s="1">
        <v>153</v>
      </c>
      <c r="D133" s="1">
        <v>8.2283</v>
      </c>
      <c r="E133" s="1">
        <v>2</v>
      </c>
      <c r="F133" s="1">
        <v>0.5</v>
      </c>
      <c r="G133" s="1">
        <v>2.5</v>
      </c>
      <c r="H133" s="1">
        <v>-2.57971406418163</v>
      </c>
    </row>
    <row r="134" s="1" customFormat="1" spans="1:8">
      <c r="A134" s="1">
        <v>227</v>
      </c>
      <c r="B134" s="1">
        <v>90</v>
      </c>
      <c r="C134" s="1">
        <v>137</v>
      </c>
      <c r="D134" s="1">
        <v>6.1468</v>
      </c>
      <c r="E134" s="1">
        <v>2</v>
      </c>
      <c r="F134" s="1">
        <v>0.5</v>
      </c>
      <c r="G134" s="1">
        <v>1.5</v>
      </c>
      <c r="H134" s="1">
        <v>-2.12648900671082</v>
      </c>
    </row>
    <row r="135" s="1" customFormat="1" spans="1:8">
      <c r="A135" s="1">
        <v>151</v>
      </c>
      <c r="B135" s="1">
        <v>67</v>
      </c>
      <c r="C135" s="1">
        <v>84</v>
      </c>
      <c r="D135" s="1">
        <v>4.7363</v>
      </c>
      <c r="E135" s="1">
        <v>0</v>
      </c>
      <c r="F135" s="1">
        <v>0.5</v>
      </c>
      <c r="G135" s="1">
        <v>0.5</v>
      </c>
      <c r="H135" s="1">
        <v>-1.18739863287084</v>
      </c>
    </row>
    <row r="136" s="1" customFormat="1" spans="1:8">
      <c r="A136" s="1">
        <v>153</v>
      </c>
      <c r="B136" s="1">
        <v>69</v>
      </c>
      <c r="C136" s="1">
        <v>84</v>
      </c>
      <c r="D136" s="1">
        <v>5.2433</v>
      </c>
      <c r="E136" s="1">
        <v>0</v>
      </c>
      <c r="F136" s="1">
        <v>0.5</v>
      </c>
      <c r="G136" s="1">
        <v>0.5</v>
      </c>
      <c r="H136" s="1">
        <v>-1.27821834244983</v>
      </c>
    </row>
    <row r="137" s="1" customFormat="1" spans="1:8">
      <c r="A137" s="1">
        <v>155</v>
      </c>
      <c r="B137" s="1">
        <v>71</v>
      </c>
      <c r="C137" s="1">
        <v>84</v>
      </c>
      <c r="D137" s="1">
        <v>5.7303</v>
      </c>
      <c r="E137" s="1">
        <v>0</v>
      </c>
      <c r="F137" s="1">
        <v>0.5</v>
      </c>
      <c r="G137" s="1">
        <v>0.5</v>
      </c>
      <c r="H137" s="1">
        <v>-1.26222397345723</v>
      </c>
    </row>
    <row r="138" s="1" customFormat="1" spans="1:8">
      <c r="A138" s="1">
        <v>153</v>
      </c>
      <c r="B138" s="1">
        <v>67</v>
      </c>
      <c r="C138" s="1">
        <v>86</v>
      </c>
      <c r="D138" s="1">
        <v>4.1213</v>
      </c>
      <c r="E138" s="1">
        <v>0</v>
      </c>
      <c r="F138" s="1">
        <v>0.5</v>
      </c>
      <c r="G138" s="1">
        <v>0.5</v>
      </c>
      <c r="H138" s="1">
        <v>-1.32947339150469</v>
      </c>
    </row>
    <row r="139" s="1" customFormat="1" spans="1:8">
      <c r="A139" s="1">
        <v>159</v>
      </c>
      <c r="B139" s="1">
        <v>73</v>
      </c>
      <c r="C139" s="1">
        <v>86</v>
      </c>
      <c r="D139" s="1">
        <v>5.6603</v>
      </c>
      <c r="E139" s="1">
        <v>0</v>
      </c>
      <c r="F139" s="1">
        <v>0.5</v>
      </c>
      <c r="G139" s="1">
        <v>0.5</v>
      </c>
      <c r="H139" s="1">
        <v>-1.30732070918672</v>
      </c>
    </row>
    <row r="140" s="1" customFormat="1" spans="1:8">
      <c r="A140" s="1">
        <v>163</v>
      </c>
      <c r="B140" s="1">
        <v>75</v>
      </c>
      <c r="C140" s="1">
        <v>88</v>
      </c>
      <c r="D140" s="1">
        <v>6.0123</v>
      </c>
      <c r="E140" s="1">
        <v>0</v>
      </c>
      <c r="F140" s="1">
        <v>0.5</v>
      </c>
      <c r="G140" s="1">
        <v>0.5</v>
      </c>
      <c r="H140" s="1">
        <v>-1.48998778637441</v>
      </c>
    </row>
    <row r="141" s="1" customFormat="1" spans="1:8">
      <c r="A141" s="1">
        <v>165</v>
      </c>
      <c r="B141" s="1">
        <v>75</v>
      </c>
      <c r="C141" s="1">
        <v>90</v>
      </c>
      <c r="D141" s="1">
        <v>5.6943</v>
      </c>
      <c r="E141" s="1">
        <v>0</v>
      </c>
      <c r="F141" s="1">
        <v>0.5</v>
      </c>
      <c r="G141" s="1">
        <v>0.5</v>
      </c>
      <c r="H141" s="1">
        <v>-1.37876616011231</v>
      </c>
    </row>
    <row r="142" s="1" customFormat="1" spans="1:8">
      <c r="A142" s="1">
        <v>167</v>
      </c>
      <c r="B142" s="1">
        <v>77</v>
      </c>
      <c r="C142" s="1">
        <v>90</v>
      </c>
      <c r="D142" s="1">
        <v>6.5053</v>
      </c>
      <c r="E142" s="1">
        <v>0</v>
      </c>
      <c r="F142" s="1">
        <v>0.5</v>
      </c>
      <c r="G142" s="1">
        <v>0.5</v>
      </c>
      <c r="H142" s="1">
        <v>-1.34001678304199</v>
      </c>
    </row>
    <row r="143" s="1" customFormat="1" spans="1:8">
      <c r="A143" s="1">
        <v>167</v>
      </c>
      <c r="B143" s="1">
        <v>75</v>
      </c>
      <c r="C143" s="1">
        <v>92</v>
      </c>
      <c r="D143" s="1">
        <v>5.4053</v>
      </c>
      <c r="E143" s="1">
        <v>0</v>
      </c>
      <c r="F143" s="1">
        <v>0.5</v>
      </c>
      <c r="G143" s="1">
        <v>0.5</v>
      </c>
      <c r="H143" s="1">
        <v>-1.60355014366626</v>
      </c>
    </row>
    <row r="144" s="1" customFormat="1" spans="1:8">
      <c r="A144" s="1">
        <v>169</v>
      </c>
      <c r="B144" s="1">
        <v>77</v>
      </c>
      <c r="C144" s="1">
        <v>92</v>
      </c>
      <c r="D144" s="1">
        <v>6.1413</v>
      </c>
      <c r="E144" s="1">
        <v>0</v>
      </c>
      <c r="F144" s="1">
        <v>0.5</v>
      </c>
      <c r="G144" s="1">
        <v>0.5</v>
      </c>
      <c r="H144" s="1">
        <v>-0.945667567177456</v>
      </c>
    </row>
    <row r="145" s="1" customFormat="1" spans="1:8">
      <c r="A145" s="1">
        <v>171</v>
      </c>
      <c r="B145" s="1">
        <v>77</v>
      </c>
      <c r="C145" s="1">
        <v>94</v>
      </c>
      <c r="D145" s="1">
        <v>5.8653</v>
      </c>
      <c r="E145" s="1">
        <v>0</v>
      </c>
      <c r="F145" s="1">
        <v>0.5</v>
      </c>
      <c r="G145" s="1">
        <v>0.5</v>
      </c>
      <c r="H145" s="1">
        <v>-1.35751268266403</v>
      </c>
    </row>
    <row r="146" s="1" customFormat="1" spans="1:8">
      <c r="A146" s="1">
        <v>173</v>
      </c>
      <c r="B146" s="1">
        <v>79</v>
      </c>
      <c r="C146" s="1">
        <v>94</v>
      </c>
      <c r="D146" s="1">
        <v>6.8373</v>
      </c>
      <c r="E146" s="1">
        <v>0</v>
      </c>
      <c r="F146" s="1">
        <v>0.5</v>
      </c>
      <c r="G146" s="1">
        <v>0.5</v>
      </c>
      <c r="H146" s="1">
        <v>-1.43539600051925</v>
      </c>
    </row>
    <row r="147" s="1" customFormat="1" spans="1:8">
      <c r="A147" s="1">
        <v>175</v>
      </c>
      <c r="B147" s="1">
        <v>79</v>
      </c>
      <c r="C147" s="1">
        <v>96</v>
      </c>
      <c r="D147" s="1">
        <v>6.5853</v>
      </c>
      <c r="E147" s="1">
        <v>0</v>
      </c>
      <c r="F147" s="1">
        <v>0.5</v>
      </c>
      <c r="G147" s="1">
        <v>0.5</v>
      </c>
      <c r="H147" s="1">
        <v>-1.43901781976504</v>
      </c>
    </row>
    <row r="148" s="1" customFormat="1" spans="1:8">
      <c r="A148" s="1">
        <v>177</v>
      </c>
      <c r="B148" s="1">
        <v>81</v>
      </c>
      <c r="C148" s="1">
        <v>96</v>
      </c>
      <c r="D148" s="1">
        <v>7.0663</v>
      </c>
      <c r="E148" s="1">
        <v>0</v>
      </c>
      <c r="F148" s="1">
        <v>0.5</v>
      </c>
      <c r="G148" s="1">
        <v>0.5</v>
      </c>
      <c r="H148" s="1">
        <v>-1.36491515079638</v>
      </c>
    </row>
    <row r="149" s="1" customFormat="1" spans="1:8">
      <c r="A149" s="1">
        <v>179</v>
      </c>
      <c r="B149" s="1">
        <v>81</v>
      </c>
      <c r="C149" s="1">
        <v>98</v>
      </c>
      <c r="D149" s="1">
        <v>6.7053</v>
      </c>
      <c r="E149" s="1">
        <v>0</v>
      </c>
      <c r="F149" s="1">
        <v>0.5</v>
      </c>
      <c r="G149" s="1">
        <v>0.5</v>
      </c>
      <c r="H149" s="1">
        <v>-1.3902370772106</v>
      </c>
    </row>
    <row r="150" s="1" customFormat="1" spans="1:8">
      <c r="A150" s="1">
        <v>187</v>
      </c>
      <c r="B150" s="1">
        <v>83</v>
      </c>
      <c r="C150" s="1">
        <v>104</v>
      </c>
      <c r="D150" s="1">
        <v>7.8873</v>
      </c>
      <c r="E150" s="1">
        <v>0</v>
      </c>
      <c r="F150" s="1">
        <v>0.5</v>
      </c>
      <c r="G150" s="1">
        <v>0.5</v>
      </c>
      <c r="H150" s="1">
        <v>-1.58396050546879</v>
      </c>
    </row>
    <row r="151" s="1" customFormat="1" spans="1:8">
      <c r="A151" s="1">
        <v>191</v>
      </c>
      <c r="B151" s="1">
        <v>85</v>
      </c>
      <c r="C151" s="1">
        <v>106</v>
      </c>
      <c r="D151" s="1">
        <v>7.7143</v>
      </c>
      <c r="E151" s="1">
        <v>0</v>
      </c>
      <c r="F151" s="1">
        <v>0.5</v>
      </c>
      <c r="G151" s="1">
        <v>0.5</v>
      </c>
      <c r="H151" s="1">
        <v>-1.0881675965495</v>
      </c>
    </row>
    <row r="152" s="1" customFormat="1" spans="1:8">
      <c r="A152" s="1">
        <v>191</v>
      </c>
      <c r="B152" s="1">
        <v>83</v>
      </c>
      <c r="C152" s="1">
        <v>108</v>
      </c>
      <c r="D152" s="1">
        <v>7.0233</v>
      </c>
      <c r="E152" s="1">
        <v>0</v>
      </c>
      <c r="F152" s="1">
        <v>0.5</v>
      </c>
      <c r="G152" s="1">
        <v>0.5</v>
      </c>
      <c r="H152" s="1">
        <v>-1.48567625853753</v>
      </c>
    </row>
    <row r="153" s="1" customFormat="1" spans="1:8">
      <c r="A153" s="1">
        <v>193</v>
      </c>
      <c r="B153" s="1">
        <v>85</v>
      </c>
      <c r="C153" s="1">
        <v>108</v>
      </c>
      <c r="D153" s="1">
        <v>7.3893</v>
      </c>
      <c r="E153" s="1">
        <v>0</v>
      </c>
      <c r="F153" s="1">
        <v>0.5</v>
      </c>
      <c r="G153" s="1">
        <v>0.5</v>
      </c>
      <c r="H153" s="1">
        <v>-1.22528195669804</v>
      </c>
    </row>
    <row r="154" s="1" customFormat="1" spans="1:8">
      <c r="A154" s="1">
        <v>193</v>
      </c>
      <c r="B154" s="1">
        <v>83</v>
      </c>
      <c r="C154" s="1">
        <v>110</v>
      </c>
      <c r="D154" s="1">
        <v>6.6113</v>
      </c>
      <c r="E154" s="1">
        <v>0</v>
      </c>
      <c r="F154" s="1">
        <v>0.5</v>
      </c>
      <c r="G154" s="1">
        <v>0.5</v>
      </c>
      <c r="H154" s="1">
        <v>-1.35738362323952</v>
      </c>
    </row>
    <row r="155" s="1" customFormat="1" spans="1:8">
      <c r="A155" s="1">
        <v>195</v>
      </c>
      <c r="B155" s="1">
        <v>85</v>
      </c>
      <c r="C155" s="1">
        <v>110</v>
      </c>
      <c r="D155" s="1">
        <v>7.1023</v>
      </c>
      <c r="E155" s="1">
        <v>0</v>
      </c>
      <c r="F155" s="1">
        <v>0.5</v>
      </c>
      <c r="G155" s="1">
        <v>0.5</v>
      </c>
      <c r="H155" s="1">
        <v>-1.25096047125411</v>
      </c>
    </row>
    <row r="156" s="1" customFormat="1" spans="1:8">
      <c r="A156" s="1">
        <v>195</v>
      </c>
      <c r="B156" s="1">
        <v>83</v>
      </c>
      <c r="C156" s="1">
        <v>112</v>
      </c>
      <c r="D156" s="1">
        <v>6.2323</v>
      </c>
      <c r="E156" s="1">
        <v>0</v>
      </c>
      <c r="F156" s="1">
        <v>0.5</v>
      </c>
      <c r="G156" s="1">
        <v>0.5</v>
      </c>
      <c r="H156" s="1">
        <v>-1.68439398467041</v>
      </c>
    </row>
    <row r="157" s="1" customFormat="1" spans="1:8">
      <c r="A157" s="1">
        <v>197</v>
      </c>
      <c r="B157" s="1">
        <v>85</v>
      </c>
      <c r="C157" s="1">
        <v>112</v>
      </c>
      <c r="D157" s="1">
        <v>6.8443</v>
      </c>
      <c r="E157" s="1">
        <v>0</v>
      </c>
      <c r="F157" s="1">
        <v>0.5</v>
      </c>
      <c r="G157" s="1">
        <v>0.5</v>
      </c>
      <c r="H157" s="1">
        <v>-1.17160495015984</v>
      </c>
    </row>
    <row r="158" s="1" customFormat="1" spans="1:8">
      <c r="A158" s="1">
        <v>199</v>
      </c>
      <c r="B158" s="1">
        <v>87</v>
      </c>
      <c r="C158" s="1">
        <v>112</v>
      </c>
      <c r="D158" s="1">
        <v>7.8163</v>
      </c>
      <c r="E158" s="1">
        <v>0</v>
      </c>
      <c r="F158" s="1">
        <v>0.5</v>
      </c>
      <c r="G158" s="1">
        <v>0.5</v>
      </c>
      <c r="H158" s="1">
        <v>-1.27026447016891</v>
      </c>
    </row>
    <row r="159" s="1" customFormat="1" spans="1:8">
      <c r="A159" s="1">
        <v>201</v>
      </c>
      <c r="B159" s="1">
        <v>87</v>
      </c>
      <c r="C159" s="1">
        <v>114</v>
      </c>
      <c r="D159" s="1">
        <v>7.6013</v>
      </c>
      <c r="E159" s="1">
        <v>0</v>
      </c>
      <c r="F159" s="1">
        <v>0.5</v>
      </c>
      <c r="G159" s="1">
        <v>0.5</v>
      </c>
      <c r="H159" s="1">
        <v>-1.04129662918328</v>
      </c>
    </row>
    <row r="160" s="1" customFormat="1" spans="1:8">
      <c r="A160" s="1">
        <v>203</v>
      </c>
      <c r="B160" s="1">
        <v>87</v>
      </c>
      <c r="C160" s="1">
        <v>116</v>
      </c>
      <c r="D160" s="1">
        <v>7.3913</v>
      </c>
      <c r="E160" s="1">
        <v>0</v>
      </c>
      <c r="F160" s="1">
        <v>0.5</v>
      </c>
      <c r="G160" s="1">
        <v>0.5</v>
      </c>
      <c r="H160" s="1">
        <v>-1.46013149485785</v>
      </c>
    </row>
    <row r="161" s="1" customFormat="1" spans="1:8">
      <c r="A161" s="1">
        <v>247</v>
      </c>
      <c r="B161" s="1">
        <v>100</v>
      </c>
      <c r="C161" s="1">
        <v>147</v>
      </c>
      <c r="D161" s="1">
        <v>8.3053</v>
      </c>
      <c r="E161" s="1">
        <v>0</v>
      </c>
      <c r="F161" s="1">
        <v>0.5</v>
      </c>
      <c r="G161" s="1">
        <v>0.5</v>
      </c>
      <c r="H161" s="1">
        <v>-1.64287872069113</v>
      </c>
    </row>
    <row r="162" s="1" customFormat="1" spans="1:8">
      <c r="A162" s="1">
        <v>251</v>
      </c>
      <c r="B162" s="1">
        <v>102</v>
      </c>
      <c r="C162" s="1">
        <v>149</v>
      </c>
      <c r="D162" s="1">
        <v>8.8153</v>
      </c>
      <c r="E162" s="1">
        <v>0</v>
      </c>
      <c r="F162" s="1">
        <v>0.5</v>
      </c>
      <c r="G162" s="1">
        <v>0.5</v>
      </c>
      <c r="H162" s="1">
        <v>-1.84814500284616</v>
      </c>
    </row>
    <row r="163" s="1" customFormat="1" spans="1:8">
      <c r="A163" s="1">
        <v>239</v>
      </c>
      <c r="B163" s="1">
        <v>94</v>
      </c>
      <c r="C163" s="1">
        <v>145</v>
      </c>
      <c r="D163" s="1">
        <v>5.2447</v>
      </c>
      <c r="E163" s="1">
        <v>0</v>
      </c>
      <c r="F163" s="1">
        <v>0.5</v>
      </c>
      <c r="G163" s="1">
        <v>0.5</v>
      </c>
      <c r="H163" s="1">
        <v>-1.2854042367035</v>
      </c>
    </row>
    <row r="164" s="1" customFormat="1" spans="1:8">
      <c r="A164" s="1">
        <v>245</v>
      </c>
      <c r="B164" s="1">
        <v>98</v>
      </c>
      <c r="C164" s="1">
        <v>147</v>
      </c>
      <c r="D164" s="1">
        <v>7.2587</v>
      </c>
      <c r="E164" s="1">
        <v>0</v>
      </c>
      <c r="F164" s="1">
        <v>0.5</v>
      </c>
      <c r="G164" s="1">
        <v>0.5</v>
      </c>
      <c r="H164" s="1">
        <v>-1.69126580369689</v>
      </c>
    </row>
    <row r="165" s="1" customFormat="1" spans="1:8">
      <c r="A165" s="1">
        <v>243</v>
      </c>
      <c r="B165" s="1">
        <v>98</v>
      </c>
      <c r="C165" s="1">
        <v>145</v>
      </c>
      <c r="D165" s="1">
        <v>7.4153</v>
      </c>
      <c r="E165" s="1">
        <v>3</v>
      </c>
      <c r="F165" s="1">
        <v>0.5</v>
      </c>
      <c r="G165" s="1">
        <v>-3.5</v>
      </c>
      <c r="H165" s="1">
        <v>-1.50630988642868</v>
      </c>
    </row>
    <row r="166" s="1" customFormat="1" spans="1:8">
      <c r="A166" s="1">
        <v>241</v>
      </c>
      <c r="B166" s="1">
        <v>96</v>
      </c>
      <c r="C166" s="1">
        <v>145</v>
      </c>
      <c r="D166" s="1">
        <v>6.1854</v>
      </c>
      <c r="E166" s="1">
        <v>3</v>
      </c>
      <c r="F166" s="1">
        <v>0.5</v>
      </c>
      <c r="G166" s="1">
        <v>-3.5</v>
      </c>
      <c r="H166" s="1">
        <v>-1.66419716582682</v>
      </c>
    </row>
    <row r="167" s="1" customFormat="1" spans="1:8">
      <c r="A167" s="1">
        <v>199</v>
      </c>
      <c r="B167" s="1">
        <v>85</v>
      </c>
      <c r="C167" s="1">
        <v>114</v>
      </c>
      <c r="D167" s="1">
        <v>7.0223</v>
      </c>
      <c r="E167" s="1">
        <v>5</v>
      </c>
      <c r="F167" s="1">
        <v>0.5</v>
      </c>
      <c r="G167" s="1">
        <v>-4.5</v>
      </c>
      <c r="H167" s="1">
        <v>-1.56006820430953</v>
      </c>
    </row>
    <row r="168" s="1" customFormat="1" spans="1:8">
      <c r="A168" s="1">
        <v>251</v>
      </c>
      <c r="B168" s="1">
        <v>98</v>
      </c>
      <c r="C168" s="1">
        <v>153</v>
      </c>
      <c r="D168" s="1">
        <v>6.1773</v>
      </c>
      <c r="E168" s="1">
        <v>5</v>
      </c>
      <c r="F168" s="1">
        <v>0.5</v>
      </c>
      <c r="G168" s="1">
        <v>-4.5</v>
      </c>
      <c r="H168" s="1">
        <v>-2.07004738117459</v>
      </c>
    </row>
    <row r="169" s="1" customFormat="1" spans="1:8">
      <c r="A169" s="1">
        <v>148</v>
      </c>
      <c r="B169" s="1">
        <v>64</v>
      </c>
      <c r="C169" s="1">
        <v>84</v>
      </c>
      <c r="D169" s="1">
        <v>3.2715</v>
      </c>
      <c r="E169" s="1">
        <v>0</v>
      </c>
      <c r="F169" s="1">
        <v>0</v>
      </c>
      <c r="G169" s="1">
        <v>0</v>
      </c>
      <c r="H169" s="1">
        <v>-0.666184347582866</v>
      </c>
    </row>
    <row r="170" s="1" customFormat="1" spans="1:8">
      <c r="A170" s="1">
        <v>150</v>
      </c>
      <c r="B170" s="1">
        <v>64</v>
      </c>
      <c r="C170" s="1">
        <v>86</v>
      </c>
      <c r="D170" s="1">
        <v>2.8073</v>
      </c>
      <c r="E170" s="1">
        <v>0</v>
      </c>
      <c r="F170" s="1">
        <v>0</v>
      </c>
      <c r="G170" s="1">
        <v>0</v>
      </c>
      <c r="H170" s="1">
        <v>-0.584173408252037</v>
      </c>
    </row>
    <row r="171" s="1" customFormat="1" spans="1:8">
      <c r="A171" s="1">
        <v>150</v>
      </c>
      <c r="B171" s="1">
        <v>66</v>
      </c>
      <c r="C171" s="1">
        <v>84</v>
      </c>
      <c r="D171" s="1">
        <v>4.3513</v>
      </c>
      <c r="E171" s="1">
        <v>0</v>
      </c>
      <c r="F171" s="1">
        <v>0</v>
      </c>
      <c r="G171" s="1">
        <v>0</v>
      </c>
      <c r="H171" s="1">
        <v>-0.903162616992426</v>
      </c>
    </row>
    <row r="172" s="1" customFormat="1" spans="1:8">
      <c r="A172" s="1">
        <v>152</v>
      </c>
      <c r="B172" s="1">
        <v>66</v>
      </c>
      <c r="C172" s="1">
        <v>86</v>
      </c>
      <c r="D172" s="1">
        <v>3.7266</v>
      </c>
      <c r="E172" s="1">
        <v>0</v>
      </c>
      <c r="F172" s="1">
        <v>0</v>
      </c>
      <c r="G172" s="1">
        <v>0</v>
      </c>
      <c r="H172" s="1">
        <v>-0.66850414571827</v>
      </c>
    </row>
    <row r="173" s="1" customFormat="1" spans="1:8">
      <c r="A173" s="1">
        <v>154</v>
      </c>
      <c r="B173" s="1">
        <v>66</v>
      </c>
      <c r="C173" s="1">
        <v>88</v>
      </c>
      <c r="D173" s="1">
        <v>2.9453</v>
      </c>
      <c r="E173" s="1">
        <v>0</v>
      </c>
      <c r="F173" s="1">
        <v>0</v>
      </c>
      <c r="G173" s="1">
        <v>0</v>
      </c>
      <c r="H173" s="1">
        <v>-0.807598066009305</v>
      </c>
    </row>
    <row r="174" s="1" customFormat="1" spans="1:8">
      <c r="A174" s="1">
        <v>152</v>
      </c>
      <c r="B174" s="1">
        <v>68</v>
      </c>
      <c r="C174" s="1">
        <v>84</v>
      </c>
      <c r="D174" s="1">
        <v>4.9353</v>
      </c>
      <c r="E174" s="1">
        <v>0</v>
      </c>
      <c r="F174" s="1">
        <v>0</v>
      </c>
      <c r="G174" s="1">
        <v>0</v>
      </c>
      <c r="H174" s="1">
        <v>-0.93969979316119</v>
      </c>
    </row>
    <row r="175" s="1" customFormat="1" spans="1:8">
      <c r="A175" s="1">
        <v>154</v>
      </c>
      <c r="B175" s="1">
        <v>68</v>
      </c>
      <c r="C175" s="1">
        <v>86</v>
      </c>
      <c r="D175" s="1">
        <v>4.2803</v>
      </c>
      <c r="E175" s="1">
        <v>0</v>
      </c>
      <c r="F175" s="1">
        <v>0</v>
      </c>
      <c r="G175" s="1">
        <v>0</v>
      </c>
      <c r="H175" s="1">
        <v>-0.952781727963984</v>
      </c>
    </row>
    <row r="176" s="1" customFormat="1" spans="1:8">
      <c r="A176" s="1">
        <v>156</v>
      </c>
      <c r="B176" s="1">
        <v>68</v>
      </c>
      <c r="C176" s="1">
        <v>88</v>
      </c>
      <c r="D176" s="1">
        <v>3.4813</v>
      </c>
      <c r="E176" s="1">
        <v>0</v>
      </c>
      <c r="F176" s="1">
        <v>0</v>
      </c>
      <c r="G176" s="1">
        <v>0</v>
      </c>
      <c r="H176" s="1">
        <v>-0.745431532638643</v>
      </c>
    </row>
    <row r="177" s="1" customFormat="1" spans="1:8">
      <c r="A177" s="1">
        <v>154</v>
      </c>
      <c r="B177" s="1">
        <v>70</v>
      </c>
      <c r="C177" s="1">
        <v>84</v>
      </c>
      <c r="D177" s="1">
        <v>5.4743</v>
      </c>
      <c r="E177" s="1">
        <v>0</v>
      </c>
      <c r="F177" s="1">
        <v>0</v>
      </c>
      <c r="G177" s="1">
        <v>0</v>
      </c>
      <c r="H177" s="1">
        <v>-1.0332690134912</v>
      </c>
    </row>
    <row r="178" s="1" customFormat="1" spans="1:8">
      <c r="A178" s="1">
        <v>156</v>
      </c>
      <c r="B178" s="1">
        <v>70</v>
      </c>
      <c r="C178" s="1">
        <v>86</v>
      </c>
      <c r="D178" s="1">
        <v>4.8093</v>
      </c>
      <c r="E178" s="1">
        <v>0</v>
      </c>
      <c r="F178" s="1">
        <v>0</v>
      </c>
      <c r="G178" s="1">
        <v>0</v>
      </c>
      <c r="H178" s="1">
        <v>-0.614710018360073</v>
      </c>
    </row>
    <row r="179" s="1" customFormat="1" spans="1:8">
      <c r="A179" s="1">
        <v>158</v>
      </c>
      <c r="B179" s="1">
        <v>70</v>
      </c>
      <c r="C179" s="1">
        <v>88</v>
      </c>
      <c r="D179" s="1">
        <v>4.1703</v>
      </c>
      <c r="E179" s="1">
        <v>0</v>
      </c>
      <c r="F179" s="1">
        <v>0</v>
      </c>
      <c r="G179" s="1">
        <v>0</v>
      </c>
      <c r="H179" s="1">
        <v>-1.10498280323635</v>
      </c>
    </row>
    <row r="180" s="1" customFormat="1" spans="1:8">
      <c r="A180" s="1">
        <v>156</v>
      </c>
      <c r="B180" s="1">
        <v>72</v>
      </c>
      <c r="C180" s="1">
        <v>84</v>
      </c>
      <c r="D180" s="1">
        <v>6.0253</v>
      </c>
      <c r="E180" s="1">
        <v>0</v>
      </c>
      <c r="F180" s="1">
        <v>0</v>
      </c>
      <c r="G180" s="1">
        <v>0</v>
      </c>
      <c r="H180" s="1">
        <v>-1.09906632773252</v>
      </c>
    </row>
    <row r="181" s="1" customFormat="1" spans="1:8">
      <c r="A181" s="1">
        <v>158</v>
      </c>
      <c r="B181" s="1">
        <v>72</v>
      </c>
      <c r="C181" s="1">
        <v>86</v>
      </c>
      <c r="D181" s="1">
        <v>5.4053</v>
      </c>
      <c r="E181" s="1">
        <v>0</v>
      </c>
      <c r="F181" s="1">
        <v>0</v>
      </c>
      <c r="G181" s="1">
        <v>0</v>
      </c>
      <c r="H181" s="1">
        <v>-0.524437770484881</v>
      </c>
    </row>
    <row r="182" s="1" customFormat="1" spans="1:8">
      <c r="A182" s="1">
        <v>160</v>
      </c>
      <c r="B182" s="1">
        <v>72</v>
      </c>
      <c r="C182" s="1">
        <v>88</v>
      </c>
      <c r="D182" s="1">
        <v>4.9023</v>
      </c>
      <c r="E182" s="1">
        <v>0</v>
      </c>
      <c r="F182" s="1">
        <v>0</v>
      </c>
      <c r="G182" s="1">
        <v>0</v>
      </c>
      <c r="H182" s="1">
        <v>-0.993302888389383</v>
      </c>
    </row>
    <row r="183" s="1" customFormat="1" spans="1:8">
      <c r="A183" s="1">
        <v>162</v>
      </c>
      <c r="B183" s="1">
        <v>72</v>
      </c>
      <c r="C183" s="1">
        <v>90</v>
      </c>
      <c r="D183" s="1">
        <v>4.4163</v>
      </c>
      <c r="E183" s="1">
        <v>0</v>
      </c>
      <c r="F183" s="1">
        <v>0</v>
      </c>
      <c r="G183" s="1">
        <v>0</v>
      </c>
      <c r="H183" s="1">
        <v>-0.616228429054573</v>
      </c>
    </row>
    <row r="184" s="1" customFormat="1" spans="1:8">
      <c r="A184" s="1">
        <v>158</v>
      </c>
      <c r="B184" s="1">
        <v>74</v>
      </c>
      <c r="C184" s="1">
        <v>84</v>
      </c>
      <c r="D184" s="1">
        <v>6.6153</v>
      </c>
      <c r="E184" s="1">
        <v>0</v>
      </c>
      <c r="F184" s="1">
        <v>0</v>
      </c>
      <c r="G184" s="1">
        <v>0</v>
      </c>
      <c r="H184" s="1">
        <v>-1.13735387222018</v>
      </c>
    </row>
    <row r="185" s="1" customFormat="1" spans="1:8">
      <c r="A185" s="1">
        <v>160</v>
      </c>
      <c r="B185" s="1">
        <v>74</v>
      </c>
      <c r="C185" s="1">
        <v>86</v>
      </c>
      <c r="D185" s="1">
        <v>6.0653</v>
      </c>
      <c r="E185" s="1">
        <v>0</v>
      </c>
      <c r="F185" s="1">
        <v>0</v>
      </c>
      <c r="G185" s="1">
        <v>0</v>
      </c>
      <c r="H185" s="1">
        <v>-1.05711029720164</v>
      </c>
    </row>
    <row r="186" s="1" customFormat="1" spans="1:8">
      <c r="A186" s="1">
        <v>162</v>
      </c>
      <c r="B186" s="1">
        <v>74</v>
      </c>
      <c r="C186" s="1">
        <v>88</v>
      </c>
      <c r="D186" s="1">
        <v>5.6783</v>
      </c>
      <c r="E186" s="1">
        <v>0</v>
      </c>
      <c r="F186" s="1">
        <v>0</v>
      </c>
      <c r="G186" s="1">
        <v>0</v>
      </c>
      <c r="H186" s="1">
        <v>-0.884372737323573</v>
      </c>
    </row>
    <row r="187" s="1" customFormat="1" spans="1:8">
      <c r="A187" s="1">
        <v>164</v>
      </c>
      <c r="B187" s="1">
        <v>74</v>
      </c>
      <c r="C187" s="1">
        <v>90</v>
      </c>
      <c r="D187" s="1">
        <v>5.2783</v>
      </c>
      <c r="E187" s="1">
        <v>0</v>
      </c>
      <c r="F187" s="1">
        <v>0</v>
      </c>
      <c r="G187" s="1">
        <v>0</v>
      </c>
      <c r="H187" s="1">
        <v>-0.903491324407107</v>
      </c>
    </row>
    <row r="188" s="1" customFormat="1" spans="1:8">
      <c r="A188" s="1">
        <v>166</v>
      </c>
      <c r="B188" s="1">
        <v>74</v>
      </c>
      <c r="C188" s="1">
        <v>92</v>
      </c>
      <c r="D188" s="1">
        <v>4.8563</v>
      </c>
      <c r="E188" s="1">
        <v>0</v>
      </c>
      <c r="F188" s="1">
        <v>0</v>
      </c>
      <c r="G188" s="1">
        <v>0</v>
      </c>
      <c r="H188" s="1">
        <v>-1.24657076184037</v>
      </c>
    </row>
    <row r="189" s="1" customFormat="1" spans="1:8">
      <c r="A189" s="1">
        <v>168</v>
      </c>
      <c r="B189" s="1">
        <v>74</v>
      </c>
      <c r="C189" s="1">
        <v>94</v>
      </c>
      <c r="D189" s="1">
        <v>4.5013</v>
      </c>
      <c r="E189" s="1">
        <v>0</v>
      </c>
      <c r="F189" s="1">
        <v>0</v>
      </c>
      <c r="G189" s="1">
        <v>0</v>
      </c>
      <c r="H189" s="1">
        <v>-0.633251068474074</v>
      </c>
    </row>
    <row r="190" s="1" customFormat="1" spans="1:8">
      <c r="A190" s="1">
        <v>180</v>
      </c>
      <c r="B190" s="1">
        <v>74</v>
      </c>
      <c r="C190" s="1">
        <v>106</v>
      </c>
      <c r="D190" s="1">
        <v>2.5155</v>
      </c>
      <c r="E190" s="1">
        <v>0</v>
      </c>
      <c r="F190" s="1">
        <v>0</v>
      </c>
      <c r="G190" s="1">
        <v>0</v>
      </c>
      <c r="H190" s="1">
        <v>-1.21491594189745</v>
      </c>
    </row>
    <row r="191" s="1" customFormat="1" spans="1:8">
      <c r="A191" s="1">
        <v>162</v>
      </c>
      <c r="B191" s="1">
        <v>76</v>
      </c>
      <c r="C191" s="1">
        <v>86</v>
      </c>
      <c r="D191" s="1">
        <v>6.7653</v>
      </c>
      <c r="E191" s="1">
        <v>0</v>
      </c>
      <c r="F191" s="1">
        <v>0</v>
      </c>
      <c r="G191" s="1">
        <v>0</v>
      </c>
      <c r="H191" s="1">
        <v>-1.08043021762413</v>
      </c>
    </row>
    <row r="192" s="1" customFormat="1" spans="1:8">
      <c r="A192" s="1">
        <v>166</v>
      </c>
      <c r="B192" s="1">
        <v>76</v>
      </c>
      <c r="C192" s="1">
        <v>90</v>
      </c>
      <c r="D192" s="1">
        <v>6.1423</v>
      </c>
      <c r="E192" s="1">
        <v>0</v>
      </c>
      <c r="F192" s="1">
        <v>0</v>
      </c>
      <c r="G192" s="1">
        <v>0</v>
      </c>
      <c r="H192" s="1">
        <v>-1.02498692256512</v>
      </c>
    </row>
    <row r="193" s="1" customFormat="1" spans="1:8">
      <c r="A193" s="1">
        <v>168</v>
      </c>
      <c r="B193" s="1">
        <v>76</v>
      </c>
      <c r="C193" s="1">
        <v>92</v>
      </c>
      <c r="D193" s="1">
        <v>5.8163</v>
      </c>
      <c r="E193" s="1">
        <v>0</v>
      </c>
      <c r="F193" s="1">
        <v>0</v>
      </c>
      <c r="G193" s="1">
        <v>0</v>
      </c>
      <c r="H193" s="1">
        <v>-0.910284266877327</v>
      </c>
    </row>
    <row r="194" s="1" customFormat="1" spans="1:8">
      <c r="A194" s="1">
        <v>170</v>
      </c>
      <c r="B194" s="1">
        <v>76</v>
      </c>
      <c r="C194" s="1">
        <v>94</v>
      </c>
      <c r="D194" s="1">
        <v>5.5373</v>
      </c>
      <c r="E194" s="1">
        <v>0</v>
      </c>
      <c r="F194" s="1">
        <v>0</v>
      </c>
      <c r="G194" s="1">
        <v>0</v>
      </c>
      <c r="H194" s="1">
        <v>-0.881651708119854</v>
      </c>
    </row>
    <row r="195" s="1" customFormat="1" spans="1:8">
      <c r="A195" s="1">
        <v>172</v>
      </c>
      <c r="B195" s="1">
        <v>76</v>
      </c>
      <c r="C195" s="1">
        <v>96</v>
      </c>
      <c r="D195" s="1">
        <v>5.2243</v>
      </c>
      <c r="E195" s="1">
        <v>0</v>
      </c>
      <c r="F195" s="1">
        <v>0</v>
      </c>
      <c r="G195" s="1">
        <v>0</v>
      </c>
      <c r="H195" s="1">
        <v>-0.774570602174428</v>
      </c>
    </row>
    <row r="196" s="1" customFormat="1" spans="1:8">
      <c r="A196" s="1">
        <v>174</v>
      </c>
      <c r="B196" s="1">
        <v>76</v>
      </c>
      <c r="C196" s="1">
        <v>98</v>
      </c>
      <c r="D196" s="1">
        <v>4.8713</v>
      </c>
      <c r="E196" s="1">
        <v>0</v>
      </c>
      <c r="F196" s="1">
        <v>0</v>
      </c>
      <c r="G196" s="1">
        <v>0</v>
      </c>
      <c r="H196" s="1">
        <v>-0.904982318021002</v>
      </c>
    </row>
    <row r="197" s="1" customFormat="1" spans="1:8">
      <c r="A197" s="1">
        <v>186</v>
      </c>
      <c r="B197" s="1">
        <v>76</v>
      </c>
      <c r="C197" s="1">
        <v>110</v>
      </c>
      <c r="D197" s="1">
        <v>2.8215</v>
      </c>
      <c r="E197" s="1">
        <v>0</v>
      </c>
      <c r="F197" s="1">
        <v>0</v>
      </c>
      <c r="G197" s="1">
        <v>0</v>
      </c>
      <c r="H197" s="1">
        <v>-1.0848423910523</v>
      </c>
    </row>
    <row r="198" s="1" customFormat="1" spans="1:8">
      <c r="A198" s="1">
        <v>166</v>
      </c>
      <c r="B198" s="1">
        <v>78</v>
      </c>
      <c r="C198" s="1">
        <v>88</v>
      </c>
      <c r="D198" s="1">
        <v>7.2853</v>
      </c>
      <c r="E198" s="1">
        <v>0</v>
      </c>
      <c r="F198" s="1">
        <v>0</v>
      </c>
      <c r="G198" s="1">
        <v>0</v>
      </c>
      <c r="H198" s="1">
        <v>-1.20270568981462</v>
      </c>
    </row>
    <row r="199" s="1" customFormat="1" spans="1:8">
      <c r="A199" s="1">
        <v>168</v>
      </c>
      <c r="B199" s="1">
        <v>78</v>
      </c>
      <c r="C199" s="1">
        <v>90</v>
      </c>
      <c r="D199" s="1">
        <v>6.9853</v>
      </c>
      <c r="E199" s="1">
        <v>0</v>
      </c>
      <c r="F199" s="1">
        <v>0</v>
      </c>
      <c r="G199" s="1">
        <v>0</v>
      </c>
      <c r="H199" s="1">
        <v>-1.08869168533284</v>
      </c>
    </row>
    <row r="200" s="1" customFormat="1" spans="1:8">
      <c r="A200" s="1">
        <v>172</v>
      </c>
      <c r="B200" s="1">
        <v>78</v>
      </c>
      <c r="C200" s="1">
        <v>94</v>
      </c>
      <c r="D200" s="1">
        <v>6.4633</v>
      </c>
      <c r="E200" s="1">
        <v>0</v>
      </c>
      <c r="F200" s="1">
        <v>0</v>
      </c>
      <c r="G200" s="1">
        <v>0</v>
      </c>
      <c r="H200" s="1">
        <v>-1.02479174304442</v>
      </c>
    </row>
    <row r="201" s="1" customFormat="1" spans="1:8">
      <c r="A201" s="1">
        <v>174</v>
      </c>
      <c r="B201" s="1">
        <v>78</v>
      </c>
      <c r="C201" s="1">
        <v>96</v>
      </c>
      <c r="D201" s="1">
        <v>6.1833</v>
      </c>
      <c r="E201" s="1">
        <v>0</v>
      </c>
      <c r="F201" s="1">
        <v>0</v>
      </c>
      <c r="G201" s="1">
        <v>0</v>
      </c>
      <c r="H201" s="1">
        <v>-1.01746523894585</v>
      </c>
    </row>
    <row r="202" s="1" customFormat="1" spans="1:8">
      <c r="A202" s="1">
        <v>176</v>
      </c>
      <c r="B202" s="1">
        <v>78</v>
      </c>
      <c r="C202" s="1">
        <v>98</v>
      </c>
      <c r="D202" s="1">
        <v>5.8853</v>
      </c>
      <c r="E202" s="1">
        <v>0</v>
      </c>
      <c r="F202" s="1">
        <v>0</v>
      </c>
      <c r="G202" s="1">
        <v>0</v>
      </c>
      <c r="H202" s="1">
        <v>-0.91835628239076</v>
      </c>
    </row>
    <row r="203" s="1" customFormat="1" spans="1:8">
      <c r="A203" s="1">
        <v>178</v>
      </c>
      <c r="B203" s="1">
        <v>78</v>
      </c>
      <c r="C203" s="1">
        <v>100</v>
      </c>
      <c r="D203" s="1">
        <v>5.5723</v>
      </c>
      <c r="E203" s="1">
        <v>0</v>
      </c>
      <c r="F203" s="1">
        <v>0</v>
      </c>
      <c r="G203" s="1">
        <v>0</v>
      </c>
      <c r="H203" s="1">
        <v>-0.800188945613326</v>
      </c>
    </row>
    <row r="204" s="1" customFormat="1" spans="1:8">
      <c r="A204" s="1">
        <v>180</v>
      </c>
      <c r="B204" s="1">
        <v>78</v>
      </c>
      <c r="C204" s="1">
        <v>102</v>
      </c>
      <c r="D204" s="1">
        <v>5.2373</v>
      </c>
      <c r="E204" s="1">
        <v>0</v>
      </c>
      <c r="F204" s="1">
        <v>0</v>
      </c>
      <c r="G204" s="1">
        <v>0</v>
      </c>
      <c r="H204" s="1">
        <v>-0.991706586395492</v>
      </c>
    </row>
    <row r="205" s="1" customFormat="1" spans="1:8">
      <c r="A205" s="1">
        <v>182</v>
      </c>
      <c r="B205" s="1">
        <v>78</v>
      </c>
      <c r="C205" s="1">
        <v>104</v>
      </c>
      <c r="D205" s="1">
        <v>4.9513</v>
      </c>
      <c r="E205" s="1">
        <v>0</v>
      </c>
      <c r="F205" s="1">
        <v>0</v>
      </c>
      <c r="G205" s="1">
        <v>0</v>
      </c>
      <c r="H205" s="1">
        <v>-0.795813673658102</v>
      </c>
    </row>
    <row r="206" s="1" customFormat="1" spans="1:8">
      <c r="A206" s="1">
        <v>184</v>
      </c>
      <c r="B206" s="1">
        <v>78</v>
      </c>
      <c r="C206" s="1">
        <v>106</v>
      </c>
      <c r="D206" s="1">
        <v>4.5993</v>
      </c>
      <c r="E206" s="1">
        <v>0</v>
      </c>
      <c r="F206" s="1">
        <v>0</v>
      </c>
      <c r="G206" s="1">
        <v>0</v>
      </c>
      <c r="H206" s="1">
        <v>-0.831490190635339</v>
      </c>
    </row>
    <row r="207" s="1" customFormat="1" spans="1:8">
      <c r="A207" s="1">
        <v>190</v>
      </c>
      <c r="B207" s="1">
        <v>78</v>
      </c>
      <c r="C207" s="1">
        <v>112</v>
      </c>
      <c r="D207" s="1">
        <v>3.2687</v>
      </c>
      <c r="E207" s="1">
        <v>0</v>
      </c>
      <c r="F207" s="1">
        <v>0</v>
      </c>
      <c r="G207" s="1">
        <v>0</v>
      </c>
      <c r="H207" s="1">
        <v>-1.45041316618021</v>
      </c>
    </row>
    <row r="208" s="1" customFormat="1" spans="1:8">
      <c r="A208" s="1">
        <v>172</v>
      </c>
      <c r="B208" s="1">
        <v>80</v>
      </c>
      <c r="C208" s="1">
        <v>92</v>
      </c>
      <c r="D208" s="1">
        <v>7.5253</v>
      </c>
      <c r="E208" s="1">
        <v>0</v>
      </c>
      <c r="F208" s="1">
        <v>0</v>
      </c>
      <c r="G208" s="1">
        <v>0</v>
      </c>
      <c r="H208" s="1">
        <v>-1.15735252278619</v>
      </c>
    </row>
    <row r="209" s="1" customFormat="1" spans="1:8">
      <c r="A209" s="1">
        <v>174</v>
      </c>
      <c r="B209" s="1">
        <v>80</v>
      </c>
      <c r="C209" s="1">
        <v>94</v>
      </c>
      <c r="D209" s="1">
        <v>7.2333</v>
      </c>
      <c r="E209" s="1">
        <v>0</v>
      </c>
      <c r="F209" s="1">
        <v>0</v>
      </c>
      <c r="G209" s="1">
        <v>0</v>
      </c>
      <c r="H209" s="1">
        <v>-1.20181446363461</v>
      </c>
    </row>
    <row r="210" s="1" customFormat="1" spans="1:8">
      <c r="A210" s="1">
        <v>176</v>
      </c>
      <c r="B210" s="1">
        <v>80</v>
      </c>
      <c r="C210" s="1">
        <v>96</v>
      </c>
      <c r="D210" s="1">
        <v>6.8973</v>
      </c>
      <c r="E210" s="1">
        <v>0</v>
      </c>
      <c r="F210" s="1">
        <v>0</v>
      </c>
      <c r="G210" s="1">
        <v>0</v>
      </c>
      <c r="H210" s="1">
        <v>-1.13740669998684</v>
      </c>
    </row>
    <row r="211" s="1" customFormat="1" spans="1:8">
      <c r="A211" s="1">
        <v>178</v>
      </c>
      <c r="B211" s="1">
        <v>80</v>
      </c>
      <c r="C211" s="1">
        <v>98</v>
      </c>
      <c r="D211" s="1">
        <v>6.5773</v>
      </c>
      <c r="E211" s="1">
        <v>0</v>
      </c>
      <c r="F211" s="1">
        <v>0</v>
      </c>
      <c r="G211" s="1">
        <v>0</v>
      </c>
      <c r="H211" s="1">
        <v>-1.16898840714837</v>
      </c>
    </row>
    <row r="212" s="1" customFormat="1" spans="1:8">
      <c r="A212" s="1">
        <v>180</v>
      </c>
      <c r="B212" s="1">
        <v>80</v>
      </c>
      <c r="C212" s="1">
        <v>100</v>
      </c>
      <c r="D212" s="1">
        <v>6.2593</v>
      </c>
      <c r="E212" s="1">
        <v>0</v>
      </c>
      <c r="F212" s="1">
        <v>0</v>
      </c>
      <c r="G212" s="1">
        <v>0</v>
      </c>
      <c r="H212" s="1">
        <v>-1.20078389124281</v>
      </c>
    </row>
    <row r="213" s="1" customFormat="1" spans="1:8">
      <c r="A213" s="1">
        <v>182</v>
      </c>
      <c r="B213" s="1">
        <v>80</v>
      </c>
      <c r="C213" s="1">
        <v>102</v>
      </c>
      <c r="D213" s="1">
        <v>5.9963</v>
      </c>
      <c r="E213" s="1">
        <v>0</v>
      </c>
      <c r="F213" s="1">
        <v>0</v>
      </c>
      <c r="G213" s="1">
        <v>0</v>
      </c>
      <c r="H213" s="1">
        <v>-1.27326687987546</v>
      </c>
    </row>
    <row r="214" s="1" customFormat="1" spans="1:8">
      <c r="A214" s="1">
        <v>184</v>
      </c>
      <c r="B214" s="1">
        <v>80</v>
      </c>
      <c r="C214" s="1">
        <v>104</v>
      </c>
      <c r="D214" s="1">
        <v>5.6623</v>
      </c>
      <c r="E214" s="1">
        <v>0</v>
      </c>
      <c r="F214" s="1">
        <v>0</v>
      </c>
      <c r="G214" s="1">
        <v>0</v>
      </c>
      <c r="H214" s="1">
        <v>-1.32411812001677</v>
      </c>
    </row>
    <row r="215" s="1" customFormat="1" spans="1:8">
      <c r="A215" s="1">
        <v>186</v>
      </c>
      <c r="B215" s="1">
        <v>80</v>
      </c>
      <c r="C215" s="1">
        <v>106</v>
      </c>
      <c r="D215" s="1">
        <v>5.2043</v>
      </c>
      <c r="E215" s="1">
        <v>0</v>
      </c>
      <c r="F215" s="1">
        <v>0</v>
      </c>
      <c r="G215" s="1">
        <v>0</v>
      </c>
      <c r="H215" s="1">
        <v>-1.32763701983506</v>
      </c>
    </row>
    <row r="216" s="1" customFormat="1" spans="1:8">
      <c r="A216" s="1">
        <v>178</v>
      </c>
      <c r="B216" s="1">
        <v>82</v>
      </c>
      <c r="C216" s="1">
        <v>96</v>
      </c>
      <c r="D216" s="1">
        <v>7.7903</v>
      </c>
      <c r="E216" s="1">
        <v>0</v>
      </c>
      <c r="F216" s="1">
        <v>0</v>
      </c>
      <c r="G216" s="1">
        <v>0</v>
      </c>
      <c r="H216" s="1">
        <v>-1.29723511510392</v>
      </c>
    </row>
    <row r="217" s="1" customFormat="1" spans="1:8">
      <c r="A217" s="1">
        <v>180</v>
      </c>
      <c r="B217" s="1">
        <v>82</v>
      </c>
      <c r="C217" s="1">
        <v>98</v>
      </c>
      <c r="D217" s="1">
        <v>7.4193</v>
      </c>
      <c r="E217" s="1">
        <v>0</v>
      </c>
      <c r="F217" s="1">
        <v>0</v>
      </c>
      <c r="G217" s="1">
        <v>0</v>
      </c>
      <c r="H217" s="1">
        <v>-1.42736826742877</v>
      </c>
    </row>
    <row r="218" s="1" customFormat="1" spans="1:8">
      <c r="A218" s="1">
        <v>184</v>
      </c>
      <c r="B218" s="1">
        <v>82</v>
      </c>
      <c r="C218" s="1">
        <v>102</v>
      </c>
      <c r="D218" s="1">
        <v>6.7733</v>
      </c>
      <c r="E218" s="1">
        <v>0</v>
      </c>
      <c r="F218" s="1">
        <v>0</v>
      </c>
      <c r="G218" s="1">
        <v>0</v>
      </c>
      <c r="H218" s="1">
        <v>-1.4252836888601</v>
      </c>
    </row>
    <row r="219" s="1" customFormat="1" spans="1:8">
      <c r="A219" s="1">
        <v>186</v>
      </c>
      <c r="B219" s="1">
        <v>82</v>
      </c>
      <c r="C219" s="1">
        <v>104</v>
      </c>
      <c r="D219" s="1">
        <v>6.4703</v>
      </c>
      <c r="E219" s="1">
        <v>0</v>
      </c>
      <c r="F219" s="1">
        <v>0</v>
      </c>
      <c r="G219" s="1">
        <v>0</v>
      </c>
      <c r="H219" s="1">
        <v>-1.61479313318924</v>
      </c>
    </row>
    <row r="220" s="1" customFormat="1" spans="1:8">
      <c r="A220" s="1">
        <v>188</v>
      </c>
      <c r="B220" s="1">
        <v>82</v>
      </c>
      <c r="C220" s="1">
        <v>106</v>
      </c>
      <c r="D220" s="1">
        <v>6.1093</v>
      </c>
      <c r="E220" s="1">
        <v>0</v>
      </c>
      <c r="F220" s="1">
        <v>0</v>
      </c>
      <c r="G220" s="1">
        <v>0</v>
      </c>
      <c r="H220" s="1">
        <v>-1.48683367574467</v>
      </c>
    </row>
    <row r="221" s="1" customFormat="1" spans="1:8">
      <c r="A221" s="1">
        <v>190</v>
      </c>
      <c r="B221" s="1">
        <v>82</v>
      </c>
      <c r="C221" s="1">
        <v>108</v>
      </c>
      <c r="D221" s="1">
        <v>5.6973</v>
      </c>
      <c r="E221" s="1">
        <v>0</v>
      </c>
      <c r="F221" s="1">
        <v>0</v>
      </c>
      <c r="G221" s="1">
        <v>0</v>
      </c>
      <c r="H221" s="1">
        <v>-1.43448237222819</v>
      </c>
    </row>
    <row r="222" s="1" customFormat="1" spans="1:8">
      <c r="A222" s="1">
        <v>192</v>
      </c>
      <c r="B222" s="1">
        <v>82</v>
      </c>
      <c r="C222" s="1">
        <v>110</v>
      </c>
      <c r="D222" s="1">
        <v>5.2213</v>
      </c>
      <c r="E222" s="1">
        <v>0</v>
      </c>
      <c r="F222" s="1">
        <v>0</v>
      </c>
      <c r="G222" s="1">
        <v>0</v>
      </c>
      <c r="H222" s="1">
        <v>-1.28195456823026</v>
      </c>
    </row>
    <row r="223" s="1" customFormat="1" spans="1:8">
      <c r="A223" s="1">
        <v>186</v>
      </c>
      <c r="B223" s="1">
        <v>84</v>
      </c>
      <c r="C223" s="1">
        <v>102</v>
      </c>
      <c r="D223" s="1">
        <v>8.5013</v>
      </c>
      <c r="E223" s="1">
        <v>0</v>
      </c>
      <c r="F223" s="1">
        <v>0</v>
      </c>
      <c r="G223" s="1">
        <v>0</v>
      </c>
      <c r="H223" s="1">
        <v>-1.88781416998755</v>
      </c>
    </row>
    <row r="224" s="1" customFormat="1" spans="1:8">
      <c r="A224" s="1">
        <v>190</v>
      </c>
      <c r="B224" s="1">
        <v>84</v>
      </c>
      <c r="C224" s="1">
        <v>106</v>
      </c>
      <c r="D224" s="1">
        <v>7.6933</v>
      </c>
      <c r="E224" s="1">
        <v>0</v>
      </c>
      <c r="F224" s="1">
        <v>0</v>
      </c>
      <c r="G224" s="1">
        <v>0</v>
      </c>
      <c r="H224" s="1">
        <v>-1.47288896475217</v>
      </c>
    </row>
    <row r="225" s="1" customFormat="1" spans="1:8">
      <c r="A225" s="1">
        <v>194</v>
      </c>
      <c r="B225" s="1">
        <v>86</v>
      </c>
      <c r="C225" s="1">
        <v>108</v>
      </c>
      <c r="D225" s="1">
        <v>7.8623</v>
      </c>
      <c r="E225" s="1">
        <v>0</v>
      </c>
      <c r="F225" s="1">
        <v>0</v>
      </c>
      <c r="G225" s="1">
        <v>0</v>
      </c>
      <c r="H225" s="1">
        <v>-0.796865315081973</v>
      </c>
    </row>
    <row r="226" s="1" customFormat="1" spans="1:8">
      <c r="A226" s="1">
        <v>194</v>
      </c>
      <c r="B226" s="1">
        <v>84</v>
      </c>
      <c r="C226" s="1">
        <v>110</v>
      </c>
      <c r="D226" s="1">
        <v>6.9873</v>
      </c>
      <c r="E226" s="1">
        <v>0</v>
      </c>
      <c r="F226" s="1">
        <v>0</v>
      </c>
      <c r="G226" s="1">
        <v>0</v>
      </c>
      <c r="H226" s="1">
        <v>-1.38108198345185</v>
      </c>
    </row>
    <row r="227" s="1" customFormat="1" spans="1:8">
      <c r="A227" s="1">
        <v>196</v>
      </c>
      <c r="B227" s="1">
        <v>86</v>
      </c>
      <c r="C227" s="1">
        <v>110</v>
      </c>
      <c r="D227" s="1">
        <v>7.6173</v>
      </c>
      <c r="E227" s="1">
        <v>0</v>
      </c>
      <c r="F227" s="1">
        <v>0</v>
      </c>
      <c r="G227" s="1">
        <v>0</v>
      </c>
      <c r="H227" s="1">
        <v>-0.834075805657429</v>
      </c>
    </row>
    <row r="228" s="1" customFormat="1" spans="1:8">
      <c r="A228" s="1">
        <v>196</v>
      </c>
      <c r="B228" s="1">
        <v>84</v>
      </c>
      <c r="C228" s="1">
        <v>112</v>
      </c>
      <c r="D228" s="1">
        <v>6.6583</v>
      </c>
      <c r="E228" s="1">
        <v>0</v>
      </c>
      <c r="F228" s="1">
        <v>0</v>
      </c>
      <c r="G228" s="1">
        <v>0</v>
      </c>
      <c r="H228" s="1">
        <v>-1.33068451815502</v>
      </c>
    </row>
    <row r="229" s="1" customFormat="1" spans="1:8">
      <c r="A229" s="1">
        <v>198</v>
      </c>
      <c r="B229" s="1">
        <v>84</v>
      </c>
      <c r="C229" s="1">
        <v>114</v>
      </c>
      <c r="D229" s="1">
        <v>6.3103</v>
      </c>
      <c r="E229" s="1">
        <v>0</v>
      </c>
      <c r="F229" s="1">
        <v>0</v>
      </c>
      <c r="G229" s="1">
        <v>0</v>
      </c>
      <c r="H229" s="1">
        <v>-1.44615559929937</v>
      </c>
    </row>
    <row r="230" s="1" customFormat="1" spans="1:8">
      <c r="A230" s="1">
        <v>200</v>
      </c>
      <c r="B230" s="1">
        <v>86</v>
      </c>
      <c r="C230" s="1">
        <v>114</v>
      </c>
      <c r="D230" s="1">
        <v>7.0433</v>
      </c>
      <c r="E230" s="1">
        <v>0</v>
      </c>
      <c r="F230" s="1">
        <v>0</v>
      </c>
      <c r="G230" s="1">
        <v>0</v>
      </c>
      <c r="H230" s="1">
        <v>-1.29361438042791</v>
      </c>
    </row>
    <row r="231" s="1" customFormat="1" spans="1:8">
      <c r="A231" s="1">
        <v>202</v>
      </c>
      <c r="B231" s="1">
        <v>88</v>
      </c>
      <c r="C231" s="1">
        <v>114</v>
      </c>
      <c r="D231" s="1">
        <v>7.8803</v>
      </c>
      <c r="E231" s="1">
        <v>0</v>
      </c>
      <c r="F231" s="1">
        <v>0</v>
      </c>
      <c r="G231" s="1">
        <v>0</v>
      </c>
      <c r="H231" s="1">
        <v>-0.951428752915225</v>
      </c>
    </row>
    <row r="232" s="1" customFormat="1" spans="1:8">
      <c r="A232" s="1">
        <v>200</v>
      </c>
      <c r="B232" s="1">
        <v>84</v>
      </c>
      <c r="C232" s="1">
        <v>116</v>
      </c>
      <c r="D232" s="1">
        <v>5.9813</v>
      </c>
      <c r="E232" s="1">
        <v>0</v>
      </c>
      <c r="F232" s="1">
        <v>0</v>
      </c>
      <c r="G232" s="1">
        <v>0</v>
      </c>
      <c r="H232" s="1">
        <v>-1.53256289113985</v>
      </c>
    </row>
    <row r="233" s="1" customFormat="1" spans="1:8">
      <c r="A233" s="1">
        <v>202</v>
      </c>
      <c r="B233" s="1">
        <v>86</v>
      </c>
      <c r="C233" s="1">
        <v>116</v>
      </c>
      <c r="D233" s="1">
        <v>6.7733</v>
      </c>
      <c r="E233" s="1">
        <v>0</v>
      </c>
      <c r="F233" s="1">
        <v>0</v>
      </c>
      <c r="G233" s="1">
        <v>0</v>
      </c>
      <c r="H233" s="1">
        <v>-1.36323972770206</v>
      </c>
    </row>
    <row r="234" s="1" customFormat="1" spans="1:8">
      <c r="A234" s="1">
        <v>204</v>
      </c>
      <c r="B234" s="1">
        <v>88</v>
      </c>
      <c r="C234" s="1">
        <v>116</v>
      </c>
      <c r="D234" s="1">
        <v>7.6373</v>
      </c>
      <c r="E234" s="1">
        <v>0</v>
      </c>
      <c r="F234" s="1">
        <v>0</v>
      </c>
      <c r="G234" s="1">
        <v>0</v>
      </c>
      <c r="H234" s="1">
        <v>-1.35705156931083</v>
      </c>
    </row>
    <row r="235" s="1" customFormat="1" spans="1:8">
      <c r="A235" s="1">
        <v>202</v>
      </c>
      <c r="B235" s="1">
        <v>84</v>
      </c>
      <c r="C235" s="1">
        <v>118</v>
      </c>
      <c r="D235" s="1">
        <v>5.7003</v>
      </c>
      <c r="E235" s="1">
        <v>0</v>
      </c>
      <c r="F235" s="1">
        <v>0</v>
      </c>
      <c r="G235" s="1">
        <v>0</v>
      </c>
      <c r="H235" s="1">
        <v>-1.61520814886803</v>
      </c>
    </row>
    <row r="236" s="1" customFormat="1" spans="1:8">
      <c r="A236" s="1">
        <v>204</v>
      </c>
      <c r="B236" s="1">
        <v>86</v>
      </c>
      <c r="C236" s="1">
        <v>118</v>
      </c>
      <c r="D236" s="1">
        <v>6.5473</v>
      </c>
      <c r="E236" s="1">
        <v>0</v>
      </c>
      <c r="F236" s="1">
        <v>0</v>
      </c>
      <c r="G236" s="1">
        <v>0</v>
      </c>
      <c r="H236" s="1">
        <v>-1.40335246798893</v>
      </c>
    </row>
    <row r="237" s="1" customFormat="1" spans="1:8">
      <c r="A237" s="1">
        <v>208</v>
      </c>
      <c r="B237" s="1">
        <v>90</v>
      </c>
      <c r="C237" s="1">
        <v>118</v>
      </c>
      <c r="D237" s="1">
        <v>8.1983</v>
      </c>
      <c r="E237" s="1">
        <v>0</v>
      </c>
      <c r="F237" s="1">
        <v>0</v>
      </c>
      <c r="G237" s="1">
        <v>0</v>
      </c>
      <c r="H237" s="1">
        <v>-1.03022991785437</v>
      </c>
    </row>
    <row r="238" s="1" customFormat="1" spans="1:8">
      <c r="A238" s="1">
        <v>204</v>
      </c>
      <c r="B238" s="1">
        <v>84</v>
      </c>
      <c r="C238" s="1">
        <v>120</v>
      </c>
      <c r="D238" s="1">
        <v>5.4853</v>
      </c>
      <c r="E238" s="1">
        <v>0</v>
      </c>
      <c r="F238" s="1">
        <v>0</v>
      </c>
      <c r="G238" s="1">
        <v>0</v>
      </c>
      <c r="H238" s="1">
        <v>-1.66653347536893</v>
      </c>
    </row>
    <row r="239" s="1" customFormat="1" spans="1:8">
      <c r="A239" s="1">
        <v>206</v>
      </c>
      <c r="B239" s="1">
        <v>86</v>
      </c>
      <c r="C239" s="1">
        <v>120</v>
      </c>
      <c r="D239" s="1">
        <v>6.3843</v>
      </c>
      <c r="E239" s="1">
        <v>0</v>
      </c>
      <c r="F239" s="1">
        <v>0</v>
      </c>
      <c r="G239" s="1">
        <v>0</v>
      </c>
      <c r="H239" s="1">
        <v>-1.46486457152503</v>
      </c>
    </row>
    <row r="240" s="1" customFormat="1" spans="1:8">
      <c r="A240" s="1">
        <v>208</v>
      </c>
      <c r="B240" s="1">
        <v>88</v>
      </c>
      <c r="C240" s="1">
        <v>120</v>
      </c>
      <c r="D240" s="1">
        <v>7.2733</v>
      </c>
      <c r="E240" s="1">
        <v>0</v>
      </c>
      <c r="F240" s="1">
        <v>0</v>
      </c>
      <c r="G240" s="1">
        <v>0</v>
      </c>
      <c r="H240" s="1">
        <v>-1.47630237490843</v>
      </c>
    </row>
    <row r="241" s="1" customFormat="1" spans="1:8">
      <c r="A241" s="1">
        <v>206</v>
      </c>
      <c r="B241" s="1">
        <v>84</v>
      </c>
      <c r="C241" s="1">
        <v>122</v>
      </c>
      <c r="D241" s="1">
        <v>5.3273</v>
      </c>
      <c r="E241" s="1">
        <v>0</v>
      </c>
      <c r="F241" s="1">
        <v>0</v>
      </c>
      <c r="G241" s="1">
        <v>0</v>
      </c>
      <c r="H241" s="1">
        <v>-1.69995985885911</v>
      </c>
    </row>
    <row r="242" s="1" customFormat="1" spans="1:8">
      <c r="A242" s="1">
        <v>208</v>
      </c>
      <c r="B242" s="1">
        <v>86</v>
      </c>
      <c r="C242" s="1">
        <v>122</v>
      </c>
      <c r="D242" s="1">
        <v>6.2603</v>
      </c>
      <c r="E242" s="1">
        <v>0</v>
      </c>
      <c r="F242" s="1">
        <v>0</v>
      </c>
      <c r="G242" s="1">
        <v>0</v>
      </c>
      <c r="H242" s="1">
        <v>-1.57668021123324</v>
      </c>
    </row>
    <row r="243" s="1" customFormat="1" spans="1:8">
      <c r="A243" s="1">
        <v>212</v>
      </c>
      <c r="B243" s="1">
        <v>90</v>
      </c>
      <c r="C243" s="1">
        <v>122</v>
      </c>
      <c r="D243" s="1">
        <v>7.9583</v>
      </c>
      <c r="E243" s="1">
        <v>0</v>
      </c>
      <c r="F243" s="1">
        <v>0</v>
      </c>
      <c r="G243" s="1">
        <v>0</v>
      </c>
      <c r="H243" s="1">
        <v>-1.48570426856343</v>
      </c>
    </row>
    <row r="244" s="1" customFormat="1" spans="1:8">
      <c r="A244" s="1">
        <v>208</v>
      </c>
      <c r="B244" s="1">
        <v>84</v>
      </c>
      <c r="C244" s="1">
        <v>124</v>
      </c>
      <c r="D244" s="1">
        <v>5.2156</v>
      </c>
      <c r="E244" s="1">
        <v>0</v>
      </c>
      <c r="F244" s="1">
        <v>0</v>
      </c>
      <c r="G244" s="1">
        <v>0</v>
      </c>
      <c r="H244" s="1">
        <v>-1.90603336790976</v>
      </c>
    </row>
    <row r="245" s="1" customFormat="1" spans="1:8">
      <c r="A245" s="1">
        <v>210</v>
      </c>
      <c r="B245" s="1">
        <v>86</v>
      </c>
      <c r="C245" s="1">
        <v>124</v>
      </c>
      <c r="D245" s="1">
        <v>6.1593</v>
      </c>
      <c r="E245" s="1">
        <v>0</v>
      </c>
      <c r="F245" s="1">
        <v>0</v>
      </c>
      <c r="G245" s="1">
        <v>0</v>
      </c>
      <c r="H245" s="1">
        <v>-1.79434068448807</v>
      </c>
    </row>
    <row r="246" s="1" customFormat="1" spans="1:8">
      <c r="A246" s="1">
        <v>214</v>
      </c>
      <c r="B246" s="1">
        <v>90</v>
      </c>
      <c r="C246" s="1">
        <v>124</v>
      </c>
      <c r="D246" s="1">
        <v>7.8273</v>
      </c>
      <c r="E246" s="1">
        <v>0</v>
      </c>
      <c r="F246" s="1">
        <v>0</v>
      </c>
      <c r="G246" s="1">
        <v>0</v>
      </c>
      <c r="H246" s="1">
        <v>-1.52252426790684</v>
      </c>
    </row>
    <row r="247" s="1" customFormat="1" spans="1:8">
      <c r="A247" s="1">
        <v>216</v>
      </c>
      <c r="B247" s="1">
        <v>92</v>
      </c>
      <c r="C247" s="1">
        <v>124</v>
      </c>
      <c r="D247" s="1">
        <v>8.5303</v>
      </c>
      <c r="E247" s="1">
        <v>0</v>
      </c>
      <c r="F247" s="1">
        <v>0</v>
      </c>
      <c r="G247" s="1">
        <v>0</v>
      </c>
      <c r="H247" s="1">
        <v>-1.88964215295796</v>
      </c>
    </row>
    <row r="248" s="1" customFormat="1" spans="1:8">
      <c r="A248" s="1">
        <v>212</v>
      </c>
      <c r="B248" s="1">
        <v>86</v>
      </c>
      <c r="C248" s="1">
        <v>126</v>
      </c>
      <c r="D248" s="1">
        <v>6.3849</v>
      </c>
      <c r="E248" s="1">
        <v>0</v>
      </c>
      <c r="F248" s="1">
        <v>0</v>
      </c>
      <c r="G248" s="1">
        <v>0</v>
      </c>
      <c r="H248" s="1">
        <v>-2.0114388192862</v>
      </c>
    </row>
    <row r="249" s="1" customFormat="1" spans="1:8">
      <c r="A249" s="1">
        <v>214</v>
      </c>
      <c r="B249" s="1">
        <v>88</v>
      </c>
      <c r="C249" s="1">
        <v>126</v>
      </c>
      <c r="D249" s="1">
        <v>7.2733</v>
      </c>
      <c r="E249" s="1">
        <v>0</v>
      </c>
      <c r="F249" s="1">
        <v>0</v>
      </c>
      <c r="G249" s="1">
        <v>0</v>
      </c>
      <c r="H249" s="1">
        <v>-1.87527062917655</v>
      </c>
    </row>
    <row r="250" s="1" customFormat="1" spans="1:8">
      <c r="A250" s="1">
        <v>216</v>
      </c>
      <c r="B250" s="1">
        <v>90</v>
      </c>
      <c r="C250" s="1">
        <v>126</v>
      </c>
      <c r="D250" s="1">
        <v>8.0723</v>
      </c>
      <c r="E250" s="1">
        <v>0</v>
      </c>
      <c r="F250" s="1">
        <v>0</v>
      </c>
      <c r="G250" s="1">
        <v>0</v>
      </c>
      <c r="H250" s="1">
        <v>-1.82238164998854</v>
      </c>
    </row>
    <row r="251" s="1" customFormat="1" spans="1:8">
      <c r="A251" s="1">
        <v>218</v>
      </c>
      <c r="B251" s="1">
        <v>92</v>
      </c>
      <c r="C251" s="1">
        <v>126</v>
      </c>
      <c r="D251" s="1">
        <v>8.7753</v>
      </c>
      <c r="E251" s="1">
        <v>0</v>
      </c>
      <c r="F251" s="1">
        <v>0</v>
      </c>
      <c r="G251" s="1">
        <v>0</v>
      </c>
      <c r="H251" s="1">
        <v>-1.54661595577902</v>
      </c>
    </row>
    <row r="252" s="1" customFormat="1" spans="1:8">
      <c r="A252" s="1">
        <v>212</v>
      </c>
      <c r="B252" s="1">
        <v>84</v>
      </c>
      <c r="C252" s="1">
        <v>128</v>
      </c>
      <c r="D252" s="1">
        <v>8.9544</v>
      </c>
      <c r="E252" s="1">
        <v>0</v>
      </c>
      <c r="F252" s="1">
        <v>0</v>
      </c>
      <c r="G252" s="1">
        <v>0</v>
      </c>
      <c r="H252" s="1">
        <v>-1.4686846535992</v>
      </c>
    </row>
    <row r="253" s="1" customFormat="1" spans="1:8">
      <c r="A253" s="1">
        <v>214</v>
      </c>
      <c r="B253" s="1">
        <v>86</v>
      </c>
      <c r="C253" s="1">
        <v>128</v>
      </c>
      <c r="D253" s="1">
        <v>9.2084</v>
      </c>
      <c r="E253" s="1">
        <v>0</v>
      </c>
      <c r="F253" s="1">
        <v>0</v>
      </c>
      <c r="G253" s="1">
        <v>0</v>
      </c>
      <c r="H253" s="1">
        <v>-1.39709611708364</v>
      </c>
    </row>
    <row r="254" s="1" customFormat="1" spans="1:8">
      <c r="A254" s="1">
        <v>216</v>
      </c>
      <c r="B254" s="1">
        <v>88</v>
      </c>
      <c r="C254" s="1">
        <v>128</v>
      </c>
      <c r="D254" s="1">
        <v>9.5263</v>
      </c>
      <c r="E254" s="1">
        <v>0</v>
      </c>
      <c r="F254" s="1">
        <v>0</v>
      </c>
      <c r="G254" s="1">
        <v>0</v>
      </c>
      <c r="H254" s="1">
        <v>-1.33507823105297</v>
      </c>
    </row>
    <row r="255" s="1" customFormat="1" spans="1:8">
      <c r="A255" s="1">
        <v>218</v>
      </c>
      <c r="B255" s="1">
        <v>90</v>
      </c>
      <c r="C255" s="1">
        <v>128</v>
      </c>
      <c r="D255" s="1">
        <v>9.8493</v>
      </c>
      <c r="E255" s="1">
        <v>0</v>
      </c>
      <c r="F255" s="1">
        <v>0</v>
      </c>
      <c r="G255" s="1">
        <v>0</v>
      </c>
      <c r="H255" s="1">
        <v>-1.27779559722979</v>
      </c>
    </row>
    <row r="256" s="1" customFormat="1" spans="1:8">
      <c r="A256" s="1">
        <v>214</v>
      </c>
      <c r="B256" s="1">
        <v>84</v>
      </c>
      <c r="C256" s="1">
        <v>130</v>
      </c>
      <c r="D256" s="1">
        <v>7.8338</v>
      </c>
      <c r="E256" s="1">
        <v>0</v>
      </c>
      <c r="F256" s="1">
        <v>0</v>
      </c>
      <c r="G256" s="1">
        <v>0</v>
      </c>
      <c r="H256" s="1">
        <v>-1.15553443617995</v>
      </c>
    </row>
    <row r="257" s="1" customFormat="1" spans="1:8">
      <c r="A257" s="1">
        <v>216</v>
      </c>
      <c r="B257" s="1">
        <v>86</v>
      </c>
      <c r="C257" s="1">
        <v>130</v>
      </c>
      <c r="D257" s="1">
        <v>8.1978</v>
      </c>
      <c r="E257" s="1">
        <v>0</v>
      </c>
      <c r="F257" s="1">
        <v>0</v>
      </c>
      <c r="G257" s="1">
        <v>0</v>
      </c>
      <c r="H257" s="1">
        <v>-0.955516430896891</v>
      </c>
    </row>
    <row r="258" s="1" customFormat="1" spans="1:8">
      <c r="A258" s="1">
        <v>218</v>
      </c>
      <c r="B258" s="1">
        <v>88</v>
      </c>
      <c r="C258" s="1">
        <v>130</v>
      </c>
      <c r="D258" s="1">
        <v>8.5463</v>
      </c>
      <c r="E258" s="1">
        <v>0</v>
      </c>
      <c r="F258" s="1">
        <v>0</v>
      </c>
      <c r="G258" s="1">
        <v>0</v>
      </c>
      <c r="H258" s="1">
        <v>-1.01470461714466</v>
      </c>
    </row>
    <row r="259" s="1" customFormat="1" spans="1:8">
      <c r="A259" s="1">
        <v>220</v>
      </c>
      <c r="B259" s="1">
        <v>90</v>
      </c>
      <c r="C259" s="1">
        <v>130</v>
      </c>
      <c r="D259" s="1">
        <v>8.9533</v>
      </c>
      <c r="E259" s="1">
        <v>0</v>
      </c>
      <c r="F259" s="1">
        <v>0</v>
      </c>
      <c r="G259" s="1">
        <v>0</v>
      </c>
      <c r="H259" s="1">
        <v>-1.02402851618701</v>
      </c>
    </row>
    <row r="260" s="1" customFormat="1" spans="1:8">
      <c r="A260" s="1">
        <v>222</v>
      </c>
      <c r="B260" s="1">
        <v>92</v>
      </c>
      <c r="C260" s="1">
        <v>130</v>
      </c>
      <c r="D260" s="1">
        <v>9.4783</v>
      </c>
      <c r="E260" s="1">
        <v>0</v>
      </c>
      <c r="F260" s="1">
        <v>0</v>
      </c>
      <c r="G260" s="1">
        <v>0</v>
      </c>
      <c r="H260" s="1">
        <v>-1.41520512485658</v>
      </c>
    </row>
    <row r="261" s="1" customFormat="1" spans="1:8">
      <c r="A261" s="1">
        <v>216</v>
      </c>
      <c r="B261" s="1">
        <v>84</v>
      </c>
      <c r="C261" s="1">
        <v>132</v>
      </c>
      <c r="D261" s="1">
        <v>6.9065</v>
      </c>
      <c r="E261" s="1">
        <v>0</v>
      </c>
      <c r="F261" s="1">
        <v>0</v>
      </c>
      <c r="G261" s="1">
        <v>0</v>
      </c>
      <c r="H261" s="1">
        <v>-1.01732868809275</v>
      </c>
    </row>
    <row r="262" s="1" customFormat="1" spans="1:8">
      <c r="A262" s="1">
        <v>218</v>
      </c>
      <c r="B262" s="1">
        <v>86</v>
      </c>
      <c r="C262" s="1">
        <v>132</v>
      </c>
      <c r="D262" s="1">
        <v>7.2626</v>
      </c>
      <c r="E262" s="1">
        <v>0</v>
      </c>
      <c r="F262" s="1">
        <v>0</v>
      </c>
      <c r="G262" s="1">
        <v>0</v>
      </c>
      <c r="H262" s="1">
        <v>-0.902240530369397</v>
      </c>
    </row>
    <row r="263" s="1" customFormat="1" spans="1:8">
      <c r="A263" s="1">
        <v>220</v>
      </c>
      <c r="B263" s="1">
        <v>88</v>
      </c>
      <c r="C263" s="1">
        <v>132</v>
      </c>
      <c r="D263" s="1">
        <v>7.5923</v>
      </c>
      <c r="E263" s="1">
        <v>0</v>
      </c>
      <c r="F263" s="1">
        <v>0</v>
      </c>
      <c r="G263" s="1">
        <v>0</v>
      </c>
      <c r="H263" s="1">
        <v>-0.967027044096131</v>
      </c>
    </row>
    <row r="264" s="1" customFormat="1" spans="1:8">
      <c r="A264" s="1">
        <v>222</v>
      </c>
      <c r="B264" s="1">
        <v>90</v>
      </c>
      <c r="C264" s="1">
        <v>132</v>
      </c>
      <c r="D264" s="1">
        <v>8.1273</v>
      </c>
      <c r="E264" s="1">
        <v>0</v>
      </c>
      <c r="F264" s="1">
        <v>0</v>
      </c>
      <c r="G264" s="1">
        <v>0</v>
      </c>
      <c r="H264" s="1">
        <v>-1.04071131389873</v>
      </c>
    </row>
    <row r="265" s="1" customFormat="1" spans="1:8">
      <c r="A265" s="1">
        <v>224</v>
      </c>
      <c r="B265" s="1">
        <v>92</v>
      </c>
      <c r="C265" s="1">
        <v>132</v>
      </c>
      <c r="D265" s="1">
        <v>8.6283</v>
      </c>
      <c r="E265" s="1">
        <v>0</v>
      </c>
      <c r="F265" s="1">
        <v>0</v>
      </c>
      <c r="G265" s="1">
        <v>0</v>
      </c>
      <c r="H265" s="1">
        <v>-1.073800926026</v>
      </c>
    </row>
    <row r="266" s="1" customFormat="1" spans="1:8">
      <c r="A266" s="1">
        <v>218</v>
      </c>
      <c r="B266" s="1">
        <v>84</v>
      </c>
      <c r="C266" s="1">
        <v>134</v>
      </c>
      <c r="D266" s="1">
        <v>6.115</v>
      </c>
      <c r="E266" s="1">
        <v>0</v>
      </c>
      <c r="F266" s="1">
        <v>0</v>
      </c>
      <c r="G266" s="1">
        <v>0</v>
      </c>
      <c r="H266" s="1">
        <v>-0.984383474000129</v>
      </c>
    </row>
    <row r="267" s="1" customFormat="1" spans="1:8">
      <c r="A267" s="1">
        <v>220</v>
      </c>
      <c r="B267" s="1">
        <v>86</v>
      </c>
      <c r="C267" s="1">
        <v>134</v>
      </c>
      <c r="D267" s="1">
        <v>6.405</v>
      </c>
      <c r="E267" s="1">
        <v>0</v>
      </c>
      <c r="F267" s="1">
        <v>0</v>
      </c>
      <c r="G267" s="1">
        <v>0</v>
      </c>
      <c r="H267" s="1">
        <v>-0.824662187691835</v>
      </c>
    </row>
    <row r="268" s="1" customFormat="1" spans="1:8">
      <c r="A268" s="1">
        <v>222</v>
      </c>
      <c r="B268" s="1">
        <v>88</v>
      </c>
      <c r="C268" s="1">
        <v>134</v>
      </c>
      <c r="D268" s="1">
        <v>6.678</v>
      </c>
      <c r="E268" s="1">
        <v>0</v>
      </c>
      <c r="F268" s="1">
        <v>0</v>
      </c>
      <c r="G268" s="1">
        <v>0</v>
      </c>
      <c r="H268" s="1">
        <v>-0.877380927217464</v>
      </c>
    </row>
    <row r="269" s="1" customFormat="1" spans="1:8">
      <c r="A269" s="1">
        <v>224</v>
      </c>
      <c r="B269" s="1">
        <v>90</v>
      </c>
      <c r="C269" s="1">
        <v>134</v>
      </c>
      <c r="D269" s="1">
        <v>7.2993</v>
      </c>
      <c r="E269" s="1">
        <v>0</v>
      </c>
      <c r="F269" s="1">
        <v>0</v>
      </c>
      <c r="G269" s="1">
        <v>0</v>
      </c>
      <c r="H269" s="1">
        <v>-0.942360189385861</v>
      </c>
    </row>
    <row r="270" s="1" customFormat="1" spans="1:8">
      <c r="A270" s="1">
        <v>226</v>
      </c>
      <c r="B270" s="1">
        <v>92</v>
      </c>
      <c r="C270" s="1">
        <v>134</v>
      </c>
      <c r="D270" s="1">
        <v>7.7013</v>
      </c>
      <c r="E270" s="1">
        <v>0</v>
      </c>
      <c r="F270" s="1">
        <v>0</v>
      </c>
      <c r="G270" s="1">
        <v>0</v>
      </c>
      <c r="H270" s="1">
        <v>-0.993326162960468</v>
      </c>
    </row>
    <row r="271" s="1" customFormat="1" spans="1:8">
      <c r="A271" s="1">
        <v>228</v>
      </c>
      <c r="B271" s="1">
        <v>94</v>
      </c>
      <c r="C271" s="1">
        <v>134</v>
      </c>
      <c r="D271" s="1">
        <v>7.9403</v>
      </c>
      <c r="E271" s="1">
        <v>0</v>
      </c>
      <c r="F271" s="1">
        <v>0</v>
      </c>
      <c r="G271" s="1">
        <v>0</v>
      </c>
      <c r="H271" s="1">
        <v>-1.97519322070591</v>
      </c>
    </row>
    <row r="272" s="1" customFormat="1" spans="1:8">
      <c r="A272" s="1">
        <v>222</v>
      </c>
      <c r="B272" s="1">
        <v>86</v>
      </c>
      <c r="C272" s="1">
        <v>136</v>
      </c>
      <c r="D272" s="1">
        <v>5.5906</v>
      </c>
      <c r="E272" s="1">
        <v>0</v>
      </c>
      <c r="F272" s="1">
        <v>0</v>
      </c>
      <c r="G272" s="1">
        <v>0</v>
      </c>
      <c r="H272" s="1">
        <v>-0.761847566494405</v>
      </c>
    </row>
    <row r="273" s="1" customFormat="1" spans="1:8">
      <c r="A273" s="1">
        <v>224</v>
      </c>
      <c r="B273" s="1">
        <v>88</v>
      </c>
      <c r="C273" s="1">
        <v>136</v>
      </c>
      <c r="D273" s="1">
        <v>5.7891</v>
      </c>
      <c r="E273" s="1">
        <v>0</v>
      </c>
      <c r="F273" s="1">
        <v>0</v>
      </c>
      <c r="G273" s="1">
        <v>0</v>
      </c>
      <c r="H273" s="1">
        <v>-0.800036486197841</v>
      </c>
    </row>
    <row r="274" s="1" customFormat="1" spans="1:8">
      <c r="A274" s="1">
        <v>226</v>
      </c>
      <c r="B274" s="1">
        <v>90</v>
      </c>
      <c r="C274" s="1">
        <v>136</v>
      </c>
      <c r="D274" s="1">
        <v>6.4533</v>
      </c>
      <c r="E274" s="1">
        <v>0</v>
      </c>
      <c r="F274" s="1">
        <v>0</v>
      </c>
      <c r="G274" s="1">
        <v>0</v>
      </c>
      <c r="H274" s="1">
        <v>-0.804031523749922</v>
      </c>
    </row>
    <row r="275" s="1" customFormat="1" spans="1:8">
      <c r="A275" s="1">
        <v>230</v>
      </c>
      <c r="B275" s="1">
        <v>94</v>
      </c>
      <c r="C275" s="1">
        <v>136</v>
      </c>
      <c r="D275" s="1">
        <v>7.1803</v>
      </c>
      <c r="E275" s="1">
        <v>0</v>
      </c>
      <c r="F275" s="1">
        <v>0</v>
      </c>
      <c r="G275" s="1">
        <v>0</v>
      </c>
      <c r="H275" s="1">
        <v>-0.929050737499132</v>
      </c>
    </row>
    <row r="276" s="1" customFormat="1" spans="1:8">
      <c r="A276" s="1">
        <v>226</v>
      </c>
      <c r="B276" s="1">
        <v>88</v>
      </c>
      <c r="C276" s="1">
        <v>138</v>
      </c>
      <c r="D276" s="1">
        <v>4.8709</v>
      </c>
      <c r="E276" s="1">
        <v>0</v>
      </c>
      <c r="F276" s="1">
        <v>0</v>
      </c>
      <c r="G276" s="1">
        <v>0</v>
      </c>
      <c r="H276" s="1">
        <v>-0.661397567315059</v>
      </c>
    </row>
    <row r="277" s="1" customFormat="1" spans="1:8">
      <c r="A277" s="1">
        <v>228</v>
      </c>
      <c r="B277" s="1">
        <v>90</v>
      </c>
      <c r="C277" s="1">
        <v>138</v>
      </c>
      <c r="D277" s="1">
        <v>5.5204</v>
      </c>
      <c r="E277" s="1">
        <v>0</v>
      </c>
      <c r="F277" s="1">
        <v>0</v>
      </c>
      <c r="G277" s="1">
        <v>0</v>
      </c>
      <c r="H277" s="1">
        <v>-0.743308961726602</v>
      </c>
    </row>
    <row r="278" s="1" customFormat="1" spans="1:8">
      <c r="A278" s="1">
        <v>230</v>
      </c>
      <c r="B278" s="1">
        <v>92</v>
      </c>
      <c r="C278" s="1">
        <v>138</v>
      </c>
      <c r="D278" s="1">
        <v>5.9923</v>
      </c>
      <c r="E278" s="1">
        <v>0</v>
      </c>
      <c r="F278" s="1">
        <v>0</v>
      </c>
      <c r="G278" s="1">
        <v>0</v>
      </c>
      <c r="H278" s="1">
        <v>-0.762626049512241</v>
      </c>
    </row>
    <row r="279" s="1" customFormat="1" spans="1:8">
      <c r="A279" s="1">
        <v>232</v>
      </c>
      <c r="B279" s="1">
        <v>94</v>
      </c>
      <c r="C279" s="1">
        <v>138</v>
      </c>
      <c r="D279" s="1">
        <v>6.7163</v>
      </c>
      <c r="E279" s="1">
        <v>0</v>
      </c>
      <c r="F279" s="1">
        <v>0</v>
      </c>
      <c r="G279" s="1">
        <v>0</v>
      </c>
      <c r="H279" s="1">
        <v>-1.26130683736065</v>
      </c>
    </row>
    <row r="280" s="1" customFormat="1" spans="1:8">
      <c r="A280" s="1">
        <v>234</v>
      </c>
      <c r="B280" s="1">
        <v>96</v>
      </c>
      <c r="C280" s="1">
        <v>138</v>
      </c>
      <c r="D280" s="1">
        <v>7.3663</v>
      </c>
      <c r="E280" s="1">
        <v>0</v>
      </c>
      <c r="F280" s="1">
        <v>0</v>
      </c>
      <c r="G280" s="1">
        <v>0</v>
      </c>
      <c r="H280" s="1">
        <v>-1.1309293613336</v>
      </c>
    </row>
    <row r="281" s="1" customFormat="1" spans="1:8">
      <c r="A281" s="1">
        <v>230</v>
      </c>
      <c r="B281" s="1">
        <v>90</v>
      </c>
      <c r="C281" s="1">
        <v>140</v>
      </c>
      <c r="D281" s="1">
        <v>4.7701</v>
      </c>
      <c r="E281" s="1">
        <v>0</v>
      </c>
      <c r="F281" s="1">
        <v>0</v>
      </c>
      <c r="G281" s="1">
        <v>0</v>
      </c>
      <c r="H281" s="1">
        <v>-0.634638842023634</v>
      </c>
    </row>
    <row r="282" s="1" customFormat="1" spans="1:8">
      <c r="A282" s="1">
        <v>232</v>
      </c>
      <c r="B282" s="1">
        <v>92</v>
      </c>
      <c r="C282" s="1">
        <v>140</v>
      </c>
      <c r="D282" s="1">
        <v>5.4138</v>
      </c>
      <c r="E282" s="1">
        <v>0</v>
      </c>
      <c r="F282" s="1">
        <v>0</v>
      </c>
      <c r="G282" s="1">
        <v>0</v>
      </c>
      <c r="H282" s="1">
        <v>-0.696860682387769</v>
      </c>
    </row>
    <row r="283" s="1" customFormat="1" spans="1:8">
      <c r="A283" s="1">
        <v>234</v>
      </c>
      <c r="B283" s="1">
        <v>94</v>
      </c>
      <c r="C283" s="1">
        <v>140</v>
      </c>
      <c r="D283" s="1">
        <v>6.3103</v>
      </c>
      <c r="E283" s="1">
        <v>0</v>
      </c>
      <c r="F283" s="1">
        <v>0</v>
      </c>
      <c r="G283" s="1">
        <v>0</v>
      </c>
      <c r="H283" s="1">
        <v>-0.902481473810483</v>
      </c>
    </row>
    <row r="284" s="1" customFormat="1" spans="1:8">
      <c r="A284" s="1">
        <v>236</v>
      </c>
      <c r="B284" s="1">
        <v>96</v>
      </c>
      <c r="C284" s="1">
        <v>140</v>
      </c>
      <c r="D284" s="1">
        <v>7.0673</v>
      </c>
      <c r="E284" s="1">
        <v>0</v>
      </c>
      <c r="F284" s="1">
        <v>0</v>
      </c>
      <c r="G284" s="1">
        <v>0</v>
      </c>
      <c r="H284" s="1">
        <v>-1.08633038478078</v>
      </c>
    </row>
    <row r="285" s="1" customFormat="1" spans="1:8">
      <c r="A285" s="1">
        <v>238</v>
      </c>
      <c r="B285" s="1">
        <v>98</v>
      </c>
      <c r="C285" s="1">
        <v>140</v>
      </c>
      <c r="D285" s="1">
        <v>8.1303</v>
      </c>
      <c r="E285" s="1">
        <v>0</v>
      </c>
      <c r="F285" s="1">
        <v>0</v>
      </c>
      <c r="G285" s="1">
        <v>0</v>
      </c>
      <c r="H285" s="1">
        <v>-1.9323627938152</v>
      </c>
    </row>
    <row r="286" s="1" customFormat="1" spans="1:8">
      <c r="A286" s="1">
        <v>234</v>
      </c>
      <c r="B286" s="1">
        <v>92</v>
      </c>
      <c r="C286" s="1">
        <v>142</v>
      </c>
      <c r="D286" s="1">
        <v>4.8577</v>
      </c>
      <c r="E286" s="1">
        <v>0</v>
      </c>
      <c r="F286" s="1">
        <v>0</v>
      </c>
      <c r="G286" s="1">
        <v>0</v>
      </c>
      <c r="H286" s="1">
        <v>-0.671363124909825</v>
      </c>
    </row>
    <row r="287" s="1" customFormat="1" spans="1:8">
      <c r="A287" s="1">
        <v>236</v>
      </c>
      <c r="B287" s="1">
        <v>94</v>
      </c>
      <c r="C287" s="1">
        <v>142</v>
      </c>
      <c r="D287" s="1">
        <v>5.8674</v>
      </c>
      <c r="E287" s="1">
        <v>0</v>
      </c>
      <c r="F287" s="1">
        <v>0</v>
      </c>
      <c r="G287" s="1">
        <v>0</v>
      </c>
      <c r="H287" s="1">
        <v>-0.976419563794556</v>
      </c>
    </row>
    <row r="288" s="1" customFormat="1" spans="1:8">
      <c r="A288" s="1">
        <v>238</v>
      </c>
      <c r="B288" s="1">
        <v>96</v>
      </c>
      <c r="C288" s="1">
        <v>142</v>
      </c>
      <c r="D288" s="1">
        <v>6.6703</v>
      </c>
      <c r="E288" s="1">
        <v>0</v>
      </c>
      <c r="F288" s="1">
        <v>0</v>
      </c>
      <c r="G288" s="1">
        <v>0</v>
      </c>
      <c r="H288" s="1">
        <v>-1.36230605304423</v>
      </c>
    </row>
    <row r="289" s="1" customFormat="1" spans="1:8">
      <c r="A289" s="1">
        <v>240</v>
      </c>
      <c r="B289" s="1">
        <v>98</v>
      </c>
      <c r="C289" s="1">
        <v>142</v>
      </c>
      <c r="D289" s="1">
        <v>7.7113</v>
      </c>
      <c r="E289" s="1">
        <v>0</v>
      </c>
      <c r="F289" s="1">
        <v>0</v>
      </c>
      <c r="G289" s="1">
        <v>0</v>
      </c>
      <c r="H289" s="1">
        <v>-1.06198635485331</v>
      </c>
    </row>
    <row r="290" s="1" customFormat="1" spans="1:8">
      <c r="A290" s="1">
        <v>236</v>
      </c>
      <c r="B290" s="1">
        <v>92</v>
      </c>
      <c r="C290" s="1">
        <v>144</v>
      </c>
      <c r="D290" s="1">
        <v>4.5731</v>
      </c>
      <c r="E290" s="1">
        <v>0</v>
      </c>
      <c r="F290" s="1">
        <v>0</v>
      </c>
      <c r="G290" s="1">
        <v>0</v>
      </c>
      <c r="H290" s="1">
        <v>-0.656193073837166</v>
      </c>
    </row>
    <row r="291" s="1" customFormat="1" spans="1:8">
      <c r="A291" s="1">
        <v>238</v>
      </c>
      <c r="B291" s="1">
        <v>94</v>
      </c>
      <c r="C291" s="1">
        <v>144</v>
      </c>
      <c r="D291" s="1">
        <v>5.5935</v>
      </c>
      <c r="E291" s="1">
        <v>0</v>
      </c>
      <c r="F291" s="1">
        <v>0</v>
      </c>
      <c r="G291" s="1">
        <v>0</v>
      </c>
      <c r="H291" s="1">
        <v>-0.95659821721844</v>
      </c>
    </row>
    <row r="292" s="1" customFormat="1" spans="1:8">
      <c r="A292" s="1">
        <v>240</v>
      </c>
      <c r="B292" s="1">
        <v>96</v>
      </c>
      <c r="C292" s="1">
        <v>144</v>
      </c>
      <c r="D292" s="1">
        <v>6.398</v>
      </c>
      <c r="E292" s="1">
        <v>0</v>
      </c>
      <c r="F292" s="1">
        <v>0</v>
      </c>
      <c r="G292" s="1">
        <v>0</v>
      </c>
      <c r="H292" s="1">
        <v>-1.16687809814658</v>
      </c>
    </row>
    <row r="293" s="1" customFormat="1" spans="1:8">
      <c r="A293" s="1">
        <v>242</v>
      </c>
      <c r="B293" s="1">
        <v>98</v>
      </c>
      <c r="C293" s="1">
        <v>144</v>
      </c>
      <c r="D293" s="1">
        <v>7.5173</v>
      </c>
      <c r="E293" s="1">
        <v>0</v>
      </c>
      <c r="F293" s="1">
        <v>0</v>
      </c>
      <c r="G293" s="1">
        <v>0</v>
      </c>
      <c r="H293" s="1">
        <v>-1.15742890736944</v>
      </c>
    </row>
    <row r="294" s="1" customFormat="1" spans="1:8">
      <c r="A294" s="1">
        <v>244</v>
      </c>
      <c r="B294" s="1">
        <v>100</v>
      </c>
      <c r="C294" s="1">
        <v>144</v>
      </c>
      <c r="D294" s="1">
        <v>8.5543</v>
      </c>
      <c r="E294" s="1">
        <v>0</v>
      </c>
      <c r="F294" s="1">
        <v>0</v>
      </c>
      <c r="G294" s="1">
        <v>0</v>
      </c>
      <c r="H294" s="1">
        <v>-1.51828365654427</v>
      </c>
    </row>
    <row r="295" s="1" customFormat="1" spans="1:8">
      <c r="A295" s="1">
        <v>240</v>
      </c>
      <c r="B295" s="1">
        <v>94</v>
      </c>
      <c r="C295" s="1">
        <v>146</v>
      </c>
      <c r="D295" s="1">
        <v>5.2561</v>
      </c>
      <c r="E295" s="1">
        <v>0</v>
      </c>
      <c r="F295" s="1">
        <v>0</v>
      </c>
      <c r="G295" s="1">
        <v>0</v>
      </c>
      <c r="H295" s="1">
        <v>-0.800315303928216</v>
      </c>
    </row>
    <row r="296" s="1" customFormat="1" spans="1:8">
      <c r="A296" s="1">
        <v>242</v>
      </c>
      <c r="B296" s="1">
        <v>96</v>
      </c>
      <c r="C296" s="1">
        <v>146</v>
      </c>
      <c r="D296" s="1">
        <v>6.2159</v>
      </c>
      <c r="E296" s="1">
        <v>0</v>
      </c>
      <c r="F296" s="1">
        <v>0</v>
      </c>
      <c r="G296" s="1">
        <v>0</v>
      </c>
      <c r="H296" s="1">
        <v>-1.06843331385569</v>
      </c>
    </row>
    <row r="297" s="1" customFormat="1" spans="1:8">
      <c r="A297" s="1">
        <v>244</v>
      </c>
      <c r="B297" s="1">
        <v>98</v>
      </c>
      <c r="C297" s="1">
        <v>146</v>
      </c>
      <c r="D297" s="1">
        <v>7.3292</v>
      </c>
      <c r="E297" s="1">
        <v>0</v>
      </c>
      <c r="F297" s="1">
        <v>0</v>
      </c>
      <c r="G297" s="1">
        <v>0</v>
      </c>
      <c r="H297" s="1">
        <v>-1.10151138546952</v>
      </c>
    </row>
    <row r="298" s="1" customFormat="1" spans="1:8">
      <c r="A298" s="1">
        <v>242</v>
      </c>
      <c r="B298" s="1">
        <v>94</v>
      </c>
      <c r="C298" s="1">
        <v>148</v>
      </c>
      <c r="D298" s="1">
        <v>4.9844</v>
      </c>
      <c r="E298" s="1">
        <v>0</v>
      </c>
      <c r="F298" s="1">
        <v>0</v>
      </c>
      <c r="G298" s="1">
        <v>0</v>
      </c>
      <c r="H298" s="1">
        <v>-0.770823743780785</v>
      </c>
    </row>
    <row r="299" s="1" customFormat="1" spans="1:8">
      <c r="A299" s="1">
        <v>244</v>
      </c>
      <c r="B299" s="1">
        <v>96</v>
      </c>
      <c r="C299" s="1">
        <v>148</v>
      </c>
      <c r="D299" s="1">
        <v>5.9018</v>
      </c>
      <c r="E299" s="1">
        <v>0</v>
      </c>
      <c r="F299" s="1">
        <v>0</v>
      </c>
      <c r="G299" s="1">
        <v>0</v>
      </c>
      <c r="H299" s="1">
        <v>-1.05761261561113</v>
      </c>
    </row>
    <row r="300" s="1" customFormat="1" spans="1:8">
      <c r="A300" s="1">
        <v>246</v>
      </c>
      <c r="B300" s="1">
        <v>98</v>
      </c>
      <c r="C300" s="1">
        <v>148</v>
      </c>
      <c r="D300" s="1">
        <v>6.8618</v>
      </c>
      <c r="E300" s="1">
        <v>0</v>
      </c>
      <c r="F300" s="1">
        <v>0</v>
      </c>
      <c r="G300" s="1">
        <v>0</v>
      </c>
      <c r="H300" s="1">
        <v>-1.26553926677754</v>
      </c>
    </row>
    <row r="301" s="1" customFormat="1" spans="1:8">
      <c r="A301" s="1">
        <v>248</v>
      </c>
      <c r="B301" s="1">
        <v>100</v>
      </c>
      <c r="C301" s="1">
        <v>148</v>
      </c>
      <c r="D301" s="1">
        <v>7.9951</v>
      </c>
      <c r="E301" s="1">
        <v>0</v>
      </c>
      <c r="F301" s="1">
        <v>0</v>
      </c>
      <c r="G301" s="1">
        <v>0</v>
      </c>
      <c r="H301" s="1">
        <v>-1.37823075831532</v>
      </c>
    </row>
    <row r="302" s="1" customFormat="1" spans="1:8">
      <c r="A302" s="1">
        <v>244</v>
      </c>
      <c r="B302" s="1">
        <v>94</v>
      </c>
      <c r="C302" s="1">
        <v>150</v>
      </c>
      <c r="D302" s="1">
        <v>4.6658</v>
      </c>
      <c r="E302" s="1">
        <v>0</v>
      </c>
      <c r="F302" s="1">
        <v>0</v>
      </c>
      <c r="G302" s="1">
        <v>0</v>
      </c>
      <c r="H302" s="1">
        <v>-0.804157278037701</v>
      </c>
    </row>
    <row r="303" s="1" customFormat="1" spans="1:8">
      <c r="A303" s="1">
        <v>246</v>
      </c>
      <c r="B303" s="1">
        <v>96</v>
      </c>
      <c r="C303" s="1">
        <v>150</v>
      </c>
      <c r="D303" s="1">
        <v>5.4754</v>
      </c>
      <c r="E303" s="1">
        <v>0</v>
      </c>
      <c r="F303" s="1">
        <v>0</v>
      </c>
      <c r="G303" s="1">
        <v>0</v>
      </c>
      <c r="H303" s="1">
        <v>-1.10502630807442</v>
      </c>
    </row>
    <row r="304" s="1" customFormat="1" spans="1:8">
      <c r="A304" s="1">
        <v>248</v>
      </c>
      <c r="B304" s="1">
        <v>98</v>
      </c>
      <c r="C304" s="1">
        <v>150</v>
      </c>
      <c r="D304" s="1">
        <v>6.3614</v>
      </c>
      <c r="E304" s="1">
        <v>0</v>
      </c>
      <c r="F304" s="1">
        <v>0</v>
      </c>
      <c r="G304" s="1">
        <v>0</v>
      </c>
      <c r="H304" s="1">
        <v>-1.29590460539064</v>
      </c>
    </row>
    <row r="305" s="1" customFormat="1" spans="1:8">
      <c r="A305" s="1">
        <v>248</v>
      </c>
      <c r="B305" s="1">
        <v>96</v>
      </c>
      <c r="C305" s="1">
        <v>152</v>
      </c>
      <c r="D305" s="1">
        <v>5.1621</v>
      </c>
      <c r="E305" s="1">
        <v>0</v>
      </c>
      <c r="F305" s="1">
        <v>0</v>
      </c>
      <c r="G305" s="1">
        <v>0</v>
      </c>
      <c r="H305" s="1">
        <v>-1.02467813463277</v>
      </c>
    </row>
    <row r="306" s="1" customFormat="1" spans="1:8">
      <c r="A306" s="1">
        <v>250</v>
      </c>
      <c r="B306" s="1">
        <v>98</v>
      </c>
      <c r="C306" s="1">
        <v>152</v>
      </c>
      <c r="D306" s="1">
        <v>6.1287</v>
      </c>
      <c r="E306" s="1">
        <v>0</v>
      </c>
      <c r="F306" s="1">
        <v>0</v>
      </c>
      <c r="G306" s="1">
        <v>0</v>
      </c>
      <c r="H306" s="1">
        <v>-1.28603907703797</v>
      </c>
    </row>
    <row r="307" s="1" customFormat="1" spans="1:8">
      <c r="A307" s="1">
        <v>252</v>
      </c>
      <c r="B307" s="1">
        <v>100</v>
      </c>
      <c r="C307" s="1">
        <v>152</v>
      </c>
      <c r="D307" s="1">
        <v>7.1533</v>
      </c>
      <c r="E307" s="1">
        <v>0</v>
      </c>
      <c r="F307" s="1">
        <v>0</v>
      </c>
      <c r="G307" s="1">
        <v>0</v>
      </c>
      <c r="H307" s="1">
        <v>-1.56919658835579</v>
      </c>
    </row>
    <row r="308" s="1" customFormat="1" spans="1:8">
      <c r="A308" s="1">
        <v>254</v>
      </c>
      <c r="B308" s="1">
        <v>102</v>
      </c>
      <c r="C308" s="1">
        <v>152</v>
      </c>
      <c r="D308" s="1">
        <v>8.2263</v>
      </c>
      <c r="E308" s="1">
        <v>0</v>
      </c>
      <c r="F308" s="1">
        <v>0</v>
      </c>
      <c r="G308" s="1">
        <v>0</v>
      </c>
      <c r="H308" s="1">
        <v>-1.72879819510223</v>
      </c>
    </row>
    <row r="309" s="1" customFormat="1" spans="1:8">
      <c r="A309" s="1">
        <v>256</v>
      </c>
      <c r="B309" s="1">
        <v>104</v>
      </c>
      <c r="C309" s="1">
        <v>152</v>
      </c>
      <c r="D309" s="1">
        <v>8.9263</v>
      </c>
      <c r="E309" s="1">
        <v>0</v>
      </c>
      <c r="F309" s="1">
        <v>0</v>
      </c>
      <c r="G309" s="1">
        <v>0</v>
      </c>
      <c r="H309" s="1">
        <v>-1.86487501277555</v>
      </c>
    </row>
    <row r="310" s="1" customFormat="1" spans="1:8">
      <c r="A310" s="1">
        <v>252</v>
      </c>
      <c r="B310" s="1">
        <v>98</v>
      </c>
      <c r="C310" s="1">
        <v>154</v>
      </c>
      <c r="D310" s="1">
        <v>6.2171</v>
      </c>
      <c r="E310" s="1">
        <v>0</v>
      </c>
      <c r="F310" s="1">
        <v>0</v>
      </c>
      <c r="G310" s="1">
        <v>0</v>
      </c>
      <c r="H310" s="1">
        <v>-1.08353829097782</v>
      </c>
    </row>
    <row r="311" s="1" customFormat="1" spans="1:8">
      <c r="A311" s="1">
        <v>254</v>
      </c>
      <c r="B311" s="1">
        <v>100</v>
      </c>
      <c r="C311" s="1">
        <v>154</v>
      </c>
      <c r="D311" s="1">
        <v>7.3077</v>
      </c>
      <c r="E311" s="1">
        <v>0</v>
      </c>
      <c r="F311" s="1">
        <v>0</v>
      </c>
      <c r="G311" s="1">
        <v>0</v>
      </c>
      <c r="H311" s="1">
        <v>-1.39390526280504</v>
      </c>
    </row>
    <row r="312" s="1" customFormat="1" spans="1:8">
      <c r="A312" s="1">
        <v>256</v>
      </c>
      <c r="B312" s="1">
        <v>102</v>
      </c>
      <c r="C312" s="1">
        <v>154</v>
      </c>
      <c r="D312" s="1">
        <v>8.5813</v>
      </c>
      <c r="E312" s="1">
        <v>0</v>
      </c>
      <c r="F312" s="1">
        <v>0</v>
      </c>
      <c r="G312" s="1">
        <v>0</v>
      </c>
      <c r="H312" s="1">
        <v>-1.64738089899156</v>
      </c>
    </row>
    <row r="313" s="1" customFormat="1" spans="1:8">
      <c r="A313" s="1">
        <v>258</v>
      </c>
      <c r="B313" s="1">
        <v>104</v>
      </c>
      <c r="C313" s="1">
        <v>154</v>
      </c>
      <c r="D313" s="1">
        <v>9.1923</v>
      </c>
      <c r="E313" s="1">
        <v>0</v>
      </c>
      <c r="F313" s="1">
        <v>0</v>
      </c>
      <c r="G313" s="1">
        <v>0</v>
      </c>
      <c r="H313" s="1">
        <v>-1.41592178540121</v>
      </c>
    </row>
    <row r="314" s="1" customFormat="1" spans="1:8">
      <c r="A314" s="1">
        <v>260</v>
      </c>
      <c r="B314" s="1">
        <v>106</v>
      </c>
      <c r="C314" s="1">
        <v>154</v>
      </c>
      <c r="D314" s="1">
        <v>9.9013</v>
      </c>
      <c r="E314" s="1">
        <v>0</v>
      </c>
      <c r="F314" s="1">
        <v>0</v>
      </c>
      <c r="G314" s="1">
        <v>0</v>
      </c>
      <c r="H314" s="1">
        <v>-1.85579398220829</v>
      </c>
    </row>
    <row r="315" s="1" customFormat="1" spans="1:8">
      <c r="A315" s="1">
        <v>254</v>
      </c>
      <c r="B315" s="1">
        <v>98</v>
      </c>
      <c r="C315" s="1">
        <v>156</v>
      </c>
      <c r="D315" s="1">
        <v>5.9263</v>
      </c>
      <c r="E315" s="1">
        <v>0</v>
      </c>
      <c r="F315" s="1">
        <v>0</v>
      </c>
      <c r="G315" s="1">
        <v>0</v>
      </c>
      <c r="H315" s="1">
        <v>-0.913212872989938</v>
      </c>
    </row>
    <row r="316" s="1" customFormat="1" spans="1:8">
      <c r="A316" s="1">
        <v>256</v>
      </c>
      <c r="B316" s="1">
        <v>100</v>
      </c>
      <c r="C316" s="1">
        <v>156</v>
      </c>
      <c r="D316" s="1">
        <v>7.0277</v>
      </c>
      <c r="E316" s="1">
        <v>0</v>
      </c>
      <c r="F316" s="1">
        <v>0</v>
      </c>
      <c r="G316" s="1">
        <v>0</v>
      </c>
      <c r="H316" s="1">
        <v>-1.23176397729558</v>
      </c>
    </row>
    <row r="317" s="1" customFormat="1" spans="1:8">
      <c r="A317" s="1">
        <v>258</v>
      </c>
      <c r="B317" s="1">
        <v>102</v>
      </c>
      <c r="C317" s="1">
        <v>156</v>
      </c>
      <c r="D317" s="1">
        <v>8.1525</v>
      </c>
      <c r="E317" s="1">
        <v>0</v>
      </c>
      <c r="F317" s="1">
        <v>0</v>
      </c>
      <c r="G317" s="1">
        <v>0</v>
      </c>
      <c r="H317" s="1">
        <v>-1.84278127127419</v>
      </c>
    </row>
    <row r="318" s="1" customFormat="1" spans="1:8">
      <c r="A318" s="1">
        <v>260</v>
      </c>
      <c r="B318" s="1">
        <v>104</v>
      </c>
      <c r="C318" s="1">
        <v>156</v>
      </c>
      <c r="D318" s="1">
        <v>8.9033</v>
      </c>
      <c r="E318" s="1">
        <v>0</v>
      </c>
      <c r="F318" s="1">
        <v>0</v>
      </c>
      <c r="G318" s="1">
        <v>0</v>
      </c>
      <c r="H318" s="1">
        <v>-1.55503979595415</v>
      </c>
    </row>
    <row r="319" s="1" customFormat="1" spans="1:8">
      <c r="A319" s="1">
        <v>264</v>
      </c>
      <c r="B319" s="1">
        <v>108</v>
      </c>
      <c r="C319" s="1">
        <v>156</v>
      </c>
      <c r="D319" s="1">
        <v>10.5903</v>
      </c>
      <c r="E319" s="1">
        <v>0</v>
      </c>
      <c r="F319" s="1">
        <v>0</v>
      </c>
      <c r="G319" s="1">
        <v>0</v>
      </c>
      <c r="H319" s="1">
        <v>-2.00585045518263</v>
      </c>
    </row>
    <row r="320" s="1" customFormat="1" spans="1:8">
      <c r="A320" s="1">
        <v>268</v>
      </c>
      <c r="B320" s="1">
        <v>108</v>
      </c>
      <c r="C320" s="1">
        <v>160</v>
      </c>
      <c r="D320" s="1">
        <v>9.6253</v>
      </c>
      <c r="E320" s="1">
        <v>0</v>
      </c>
      <c r="F320" s="1">
        <v>0</v>
      </c>
      <c r="G320" s="1">
        <v>0</v>
      </c>
      <c r="H320" s="1">
        <v>-2.58961056972159</v>
      </c>
    </row>
    <row r="321" s="1" customFormat="1" spans="1:8">
      <c r="A321" s="1">
        <v>270</v>
      </c>
      <c r="B321" s="1">
        <v>110</v>
      </c>
      <c r="C321" s="1">
        <v>160</v>
      </c>
      <c r="D321" s="1">
        <v>11.1153</v>
      </c>
      <c r="E321" s="1">
        <v>0</v>
      </c>
      <c r="F321" s="1">
        <v>0</v>
      </c>
      <c r="G321" s="1">
        <v>0</v>
      </c>
      <c r="H321" s="1">
        <v>-2.00224204329153</v>
      </c>
    </row>
    <row r="322" s="1" customFormat="1" spans="1:8">
      <c r="A322" s="1">
        <v>270</v>
      </c>
      <c r="B322" s="1">
        <v>108</v>
      </c>
      <c r="C322" s="1">
        <v>162</v>
      </c>
      <c r="D322" s="1">
        <v>9.0653</v>
      </c>
      <c r="E322" s="1">
        <v>0</v>
      </c>
      <c r="F322" s="1">
        <v>0</v>
      </c>
      <c r="G322" s="1">
        <v>0</v>
      </c>
      <c r="H322" s="1">
        <v>-1.70922405891504</v>
      </c>
    </row>
    <row r="323" s="1" customFormat="1" spans="1:8">
      <c r="A323" s="1">
        <v>286</v>
      </c>
      <c r="B323" s="1">
        <v>114</v>
      </c>
      <c r="C323" s="1">
        <v>172</v>
      </c>
      <c r="D323" s="1">
        <v>10.3653</v>
      </c>
      <c r="E323" s="1">
        <v>0</v>
      </c>
      <c r="F323" s="1">
        <v>0</v>
      </c>
      <c r="G323" s="1">
        <v>0</v>
      </c>
      <c r="H323" s="1">
        <v>-2.3474395796743</v>
      </c>
    </row>
    <row r="324" s="1" customFormat="1" spans="1:8">
      <c r="A324" s="1">
        <v>288</v>
      </c>
      <c r="B324" s="1">
        <v>114</v>
      </c>
      <c r="C324" s="1">
        <v>174</v>
      </c>
      <c r="D324" s="1">
        <v>10.0653</v>
      </c>
      <c r="E324" s="1">
        <v>0</v>
      </c>
      <c r="F324" s="1">
        <v>0</v>
      </c>
      <c r="G324" s="1">
        <v>0</v>
      </c>
      <c r="H324" s="1">
        <v>-1.86816443716932</v>
      </c>
    </row>
    <row r="325" s="1" customFormat="1" spans="1:8">
      <c r="A325" s="1">
        <v>290</v>
      </c>
      <c r="B325" s="1">
        <v>116</v>
      </c>
      <c r="C325" s="1">
        <v>174</v>
      </c>
      <c r="D325" s="1">
        <v>11.0053</v>
      </c>
      <c r="E325" s="1">
        <v>0</v>
      </c>
      <c r="F325" s="1">
        <v>0</v>
      </c>
      <c r="G325" s="1">
        <v>0</v>
      </c>
      <c r="H325" s="1">
        <v>-1.82097674852625</v>
      </c>
    </row>
    <row r="326" s="1" customFormat="1" spans="1:8">
      <c r="A326" s="1">
        <v>292</v>
      </c>
      <c r="B326" s="1">
        <v>116</v>
      </c>
      <c r="C326" s="1">
        <v>176</v>
      </c>
      <c r="D326" s="1">
        <v>10.7753</v>
      </c>
      <c r="E326" s="1">
        <v>0</v>
      </c>
      <c r="F326" s="1">
        <v>0</v>
      </c>
      <c r="G326" s="1">
        <v>0</v>
      </c>
      <c r="H326" s="1">
        <v>-1.73797321434158</v>
      </c>
    </row>
    <row r="327" s="1" customFormat="1" spans="1:8">
      <c r="A327" s="1">
        <v>294</v>
      </c>
      <c r="B327" s="1">
        <v>118</v>
      </c>
      <c r="C327" s="1">
        <v>176</v>
      </c>
      <c r="D327" s="1">
        <v>11.8353</v>
      </c>
      <c r="E327" s="1">
        <v>0</v>
      </c>
      <c r="F327" s="1">
        <v>0</v>
      </c>
      <c r="G327" s="1">
        <v>0</v>
      </c>
      <c r="H327" s="1">
        <v>-2.42044314082635</v>
      </c>
    </row>
    <row r="328" s="1" customFormat="1" spans="1:8">
      <c r="A328" s="1">
        <v>247</v>
      </c>
      <c r="B328" s="1">
        <v>101</v>
      </c>
      <c r="C328" s="1">
        <v>146</v>
      </c>
      <c r="D328" s="1">
        <v>9.0253</v>
      </c>
      <c r="E328" s="1">
        <v>3</v>
      </c>
      <c r="F328" s="1">
        <v>-0.5</v>
      </c>
      <c r="G328" s="1">
        <v>3.5</v>
      </c>
      <c r="H328" s="1">
        <v>-1.78630341424943</v>
      </c>
    </row>
    <row r="329" s="1" customFormat="1" spans="1:8">
      <c r="A329" s="1">
        <v>181</v>
      </c>
      <c r="B329" s="1">
        <v>78</v>
      </c>
      <c r="C329" s="1">
        <v>103</v>
      </c>
      <c r="D329" s="1">
        <v>5.1493</v>
      </c>
      <c r="E329" s="1">
        <v>0</v>
      </c>
      <c r="F329" s="1">
        <v>-0.5</v>
      </c>
      <c r="G329" s="1">
        <v>-0.5</v>
      </c>
      <c r="H329" s="1">
        <v>-1.10952961897506</v>
      </c>
    </row>
    <row r="330" s="1" customFormat="1" spans="1:8">
      <c r="A330" s="1">
        <v>183</v>
      </c>
      <c r="B330" s="1">
        <v>80</v>
      </c>
      <c r="C330" s="1">
        <v>103</v>
      </c>
      <c r="D330" s="1">
        <v>6.0383</v>
      </c>
      <c r="E330" s="1">
        <v>0</v>
      </c>
      <c r="F330" s="1">
        <v>-0.5</v>
      </c>
      <c r="G330" s="1">
        <v>-0.5</v>
      </c>
      <c r="H330" s="1">
        <v>-1.48667131081452</v>
      </c>
    </row>
    <row r="331" s="1" customFormat="1" spans="1:8">
      <c r="A331" s="1">
        <v>183</v>
      </c>
      <c r="B331" s="1">
        <v>78</v>
      </c>
      <c r="C331" s="1">
        <v>105</v>
      </c>
      <c r="D331" s="1">
        <v>4.8223</v>
      </c>
      <c r="E331" s="1">
        <v>0</v>
      </c>
      <c r="F331" s="1">
        <v>-0.5</v>
      </c>
      <c r="G331" s="1">
        <v>-0.5</v>
      </c>
      <c r="H331" s="1">
        <v>-1.03898922646201</v>
      </c>
    </row>
    <row r="332" s="1" customFormat="1" spans="1:8">
      <c r="A332" s="1">
        <v>185</v>
      </c>
      <c r="B332" s="1">
        <v>80</v>
      </c>
      <c r="C332" s="1">
        <v>105</v>
      </c>
      <c r="D332" s="1">
        <v>5.7733</v>
      </c>
      <c r="E332" s="1">
        <v>0</v>
      </c>
      <c r="F332" s="1">
        <v>-0.5</v>
      </c>
      <c r="G332" s="1">
        <v>-0.5</v>
      </c>
      <c r="H332" s="1">
        <v>-1.32524124152363</v>
      </c>
    </row>
    <row r="333" s="1" customFormat="1" spans="1:8">
      <c r="A333" s="1">
        <v>253</v>
      </c>
      <c r="B333" s="1">
        <v>103</v>
      </c>
      <c r="C333" s="1">
        <v>150</v>
      </c>
      <c r="D333" s="1">
        <v>8.8553</v>
      </c>
      <c r="E333" s="1">
        <v>0</v>
      </c>
      <c r="F333" s="1">
        <v>-0.5</v>
      </c>
      <c r="G333" s="1">
        <v>-0.5</v>
      </c>
      <c r="H333" s="1">
        <v>-1.79009414761497</v>
      </c>
    </row>
    <row r="334" s="1" customFormat="1" spans="1:8">
      <c r="A334" s="1">
        <v>255</v>
      </c>
      <c r="B334" s="1">
        <v>103</v>
      </c>
      <c r="C334" s="1">
        <v>152</v>
      </c>
      <c r="D334" s="1">
        <v>8.5023</v>
      </c>
      <c r="E334" s="1">
        <v>0</v>
      </c>
      <c r="F334" s="1">
        <v>-0.5</v>
      </c>
      <c r="G334" s="1">
        <v>-0.5</v>
      </c>
      <c r="H334" s="1">
        <v>-2.03469533939836</v>
      </c>
    </row>
    <row r="335" s="1" customFormat="1" spans="1:8">
      <c r="A335" s="1">
        <v>259</v>
      </c>
      <c r="B335" s="1">
        <v>103</v>
      </c>
      <c r="C335" s="1">
        <v>156</v>
      </c>
      <c r="D335" s="1">
        <v>8.5753</v>
      </c>
      <c r="E335" s="1">
        <v>0</v>
      </c>
      <c r="F335" s="1">
        <v>-0.5</v>
      </c>
      <c r="G335" s="1">
        <v>-0.5</v>
      </c>
      <c r="H335" s="1">
        <v>-1.73362277800501</v>
      </c>
    </row>
    <row r="336" s="1" customFormat="1" spans="1:8">
      <c r="A336" s="1">
        <v>209</v>
      </c>
      <c r="B336" s="1">
        <v>84</v>
      </c>
      <c r="C336" s="1">
        <v>125</v>
      </c>
      <c r="D336" s="1">
        <v>4.9771</v>
      </c>
      <c r="E336" s="1">
        <v>0</v>
      </c>
      <c r="F336" s="1">
        <v>-0.5</v>
      </c>
      <c r="G336" s="1">
        <v>-0.5</v>
      </c>
      <c r="H336" s="1">
        <v>-2.13481955780641</v>
      </c>
    </row>
    <row r="337" s="1" customFormat="1" spans="1:8">
      <c r="A337" s="1">
        <v>179</v>
      </c>
      <c r="B337" s="1">
        <v>78</v>
      </c>
      <c r="C337" s="1">
        <v>101</v>
      </c>
      <c r="D337" s="1">
        <v>5.4123</v>
      </c>
      <c r="E337" s="1">
        <v>2</v>
      </c>
      <c r="F337" s="1">
        <v>-0.5</v>
      </c>
      <c r="G337" s="1">
        <v>-2.5</v>
      </c>
      <c r="H337" s="1">
        <v>-1.22527191812509</v>
      </c>
    </row>
    <row r="338" s="1" customFormat="1" spans="1:8">
      <c r="A338" s="1">
        <v>181</v>
      </c>
      <c r="B338" s="1">
        <v>80</v>
      </c>
      <c r="C338" s="1">
        <v>101</v>
      </c>
      <c r="D338" s="1">
        <v>6.2843</v>
      </c>
      <c r="E338" s="1">
        <v>2</v>
      </c>
      <c r="F338" s="1">
        <v>-0.5</v>
      </c>
      <c r="G338" s="1">
        <v>-2.5</v>
      </c>
      <c r="H338" s="1">
        <v>-1.39657461512219</v>
      </c>
    </row>
    <row r="339" s="1" customFormat="1" spans="1:8">
      <c r="A339" s="1">
        <v>215</v>
      </c>
      <c r="B339" s="1">
        <v>90</v>
      </c>
      <c r="C339" s="1">
        <v>125</v>
      </c>
      <c r="D339" s="1">
        <v>7.6653</v>
      </c>
      <c r="E339" s="1">
        <v>2</v>
      </c>
      <c r="F339" s="1">
        <v>-0.5</v>
      </c>
      <c r="G339" s="1">
        <v>-2.5</v>
      </c>
      <c r="H339" s="1">
        <v>-1.86605612721139</v>
      </c>
    </row>
    <row r="340" s="1" customFormat="1" spans="1:8">
      <c r="A340" s="1">
        <v>211</v>
      </c>
      <c r="B340" s="1">
        <v>86</v>
      </c>
      <c r="C340" s="1">
        <v>125</v>
      </c>
      <c r="D340" s="1">
        <v>5.9663</v>
      </c>
      <c r="E340" s="1">
        <v>2</v>
      </c>
      <c r="F340" s="1">
        <v>-0.5</v>
      </c>
      <c r="G340" s="1">
        <v>-2.5</v>
      </c>
      <c r="H340" s="1">
        <v>-1.943732010455</v>
      </c>
    </row>
    <row r="341" s="1" customFormat="1" spans="1:8">
      <c r="A341" s="1">
        <v>213</v>
      </c>
      <c r="B341" s="1">
        <v>88</v>
      </c>
      <c r="C341" s="1">
        <v>125</v>
      </c>
      <c r="D341" s="1">
        <v>6.8623</v>
      </c>
      <c r="E341" s="1">
        <v>2</v>
      </c>
      <c r="F341" s="1">
        <v>-0.5</v>
      </c>
      <c r="G341" s="1">
        <v>-2.5</v>
      </c>
      <c r="H341" s="1">
        <v>-1.95800673506975</v>
      </c>
    </row>
    <row r="342" s="1" customFormat="1" spans="1:8">
      <c r="A342" s="1">
        <v>257</v>
      </c>
      <c r="B342" s="1">
        <v>103</v>
      </c>
      <c r="C342" s="1">
        <v>154</v>
      </c>
      <c r="D342" s="1">
        <v>9.0753</v>
      </c>
      <c r="E342" s="1">
        <v>4</v>
      </c>
      <c r="F342" s="1">
        <v>-0.5</v>
      </c>
      <c r="G342" s="1">
        <v>-3.5</v>
      </c>
      <c r="H342" s="1">
        <v>-2.35707728843443</v>
      </c>
    </row>
    <row r="343" s="1" customFormat="1" spans="1:8">
      <c r="A343" s="1">
        <v>214</v>
      </c>
      <c r="B343" s="1">
        <v>83</v>
      </c>
      <c r="C343" s="1">
        <v>131</v>
      </c>
      <c r="D343" s="1">
        <v>5.6213</v>
      </c>
      <c r="E343" s="1">
        <v>5</v>
      </c>
      <c r="F343" s="1">
        <v>-1</v>
      </c>
      <c r="G343" s="1">
        <v>5</v>
      </c>
      <c r="H343" s="1">
        <v>-2.02751681997475</v>
      </c>
    </row>
    <row r="344" s="1" customFormat="1" spans="1:8">
      <c r="A344" s="1">
        <v>212</v>
      </c>
      <c r="B344" s="1">
        <v>83</v>
      </c>
      <c r="C344" s="1">
        <v>129</v>
      </c>
      <c r="D344" s="1">
        <v>6.2074</v>
      </c>
      <c r="E344" s="1">
        <v>5</v>
      </c>
      <c r="F344" s="1">
        <v>-1</v>
      </c>
      <c r="G344" s="1">
        <v>5</v>
      </c>
      <c r="H344" s="1">
        <v>-2.01249201522021</v>
      </c>
    </row>
    <row r="345" s="1" customFormat="1" spans="1:8">
      <c r="A345" s="1">
        <v>214</v>
      </c>
      <c r="B345" s="1">
        <v>87</v>
      </c>
      <c r="C345" s="1">
        <v>127</v>
      </c>
      <c r="D345" s="1">
        <v>8.5883</v>
      </c>
      <c r="E345" s="1">
        <v>5</v>
      </c>
      <c r="F345" s="1">
        <v>-1</v>
      </c>
      <c r="G345" s="1">
        <v>5</v>
      </c>
      <c r="H345" s="1">
        <v>-2.3722079653065</v>
      </c>
    </row>
    <row r="346" s="1" customFormat="1" spans="1:8">
      <c r="A346" s="1">
        <v>212</v>
      </c>
      <c r="B346" s="1">
        <v>85</v>
      </c>
      <c r="C346" s="1">
        <v>127</v>
      </c>
      <c r="D346" s="1">
        <v>7.8173</v>
      </c>
      <c r="E346" s="1">
        <v>5</v>
      </c>
      <c r="F346" s="1">
        <v>-1</v>
      </c>
      <c r="G346" s="1">
        <v>5</v>
      </c>
      <c r="H346" s="1">
        <v>-2.5939301491648</v>
      </c>
    </row>
    <row r="347" s="1" customFormat="1" spans="1:8">
      <c r="A347" s="1">
        <v>216</v>
      </c>
      <c r="B347" s="1">
        <v>89</v>
      </c>
      <c r="C347" s="1">
        <v>127</v>
      </c>
      <c r="D347" s="1">
        <v>9.2353</v>
      </c>
      <c r="E347" s="1">
        <v>5</v>
      </c>
      <c r="F347" s="1">
        <v>-1</v>
      </c>
      <c r="G347" s="1">
        <v>5</v>
      </c>
      <c r="H347" s="1">
        <v>-2.3795381712681</v>
      </c>
    </row>
    <row r="348" s="1" customFormat="1" spans="1:8">
      <c r="A348" s="1">
        <v>256</v>
      </c>
      <c r="B348" s="1">
        <v>101</v>
      </c>
      <c r="C348" s="1">
        <v>155</v>
      </c>
      <c r="D348" s="1">
        <v>7.9053</v>
      </c>
      <c r="E348" s="1">
        <v>3</v>
      </c>
      <c r="F348" s="1">
        <v>-1</v>
      </c>
      <c r="G348" s="1">
        <v>4</v>
      </c>
      <c r="H348" s="1">
        <v>-3.43211005233147</v>
      </c>
    </row>
    <row r="349" s="1" customFormat="1" spans="1:8">
      <c r="A349" s="1">
        <v>218</v>
      </c>
      <c r="B349" s="1">
        <v>87</v>
      </c>
      <c r="C349" s="1">
        <v>131</v>
      </c>
      <c r="D349" s="1">
        <v>8.0143</v>
      </c>
      <c r="E349" s="1">
        <v>0</v>
      </c>
      <c r="F349" s="1">
        <v>-1</v>
      </c>
      <c r="G349" s="1">
        <v>-1</v>
      </c>
      <c r="H349" s="1">
        <v>-1.43278931571741</v>
      </c>
    </row>
    <row r="350" s="1" customFormat="1" spans="1:8">
      <c r="A350" s="1">
        <v>222</v>
      </c>
      <c r="B350" s="1">
        <v>89</v>
      </c>
      <c r="C350" s="1">
        <v>133</v>
      </c>
      <c r="D350" s="1">
        <v>7.1373</v>
      </c>
      <c r="E350" s="1">
        <v>0</v>
      </c>
      <c r="F350" s="1">
        <v>-1</v>
      </c>
      <c r="G350" s="1">
        <v>-1</v>
      </c>
      <c r="H350" s="1">
        <v>-1.42252908085092</v>
      </c>
    </row>
    <row r="351" s="1" customFormat="1" spans="1:8">
      <c r="A351" s="1">
        <v>218</v>
      </c>
      <c r="B351" s="1">
        <v>85</v>
      </c>
      <c r="C351" s="1">
        <v>133</v>
      </c>
      <c r="D351" s="1">
        <v>6.8743</v>
      </c>
      <c r="E351" s="1">
        <v>0</v>
      </c>
      <c r="F351" s="1">
        <v>-1</v>
      </c>
      <c r="G351" s="1">
        <v>-1</v>
      </c>
      <c r="H351" s="1">
        <v>-1.55810817470974</v>
      </c>
    </row>
    <row r="352" s="1" customFormat="1" spans="1:8">
      <c r="A352" s="1">
        <v>218</v>
      </c>
      <c r="B352" s="1">
        <v>89</v>
      </c>
      <c r="C352" s="1">
        <v>129</v>
      </c>
      <c r="D352" s="1">
        <v>9.3743</v>
      </c>
      <c r="E352" s="1">
        <v>0</v>
      </c>
      <c r="F352" s="1">
        <v>-1</v>
      </c>
      <c r="G352" s="1">
        <v>-1</v>
      </c>
      <c r="H352" s="1">
        <v>-1.42907549900795</v>
      </c>
    </row>
    <row r="353" s="1" customFormat="1" spans="1:8">
      <c r="A353" s="1">
        <v>220</v>
      </c>
      <c r="B353" s="1">
        <v>91</v>
      </c>
      <c r="C353" s="1">
        <v>129</v>
      </c>
      <c r="D353" s="1">
        <v>9.6513</v>
      </c>
      <c r="E353" s="1">
        <v>0</v>
      </c>
      <c r="F353" s="1">
        <v>-1</v>
      </c>
      <c r="G353" s="1">
        <v>-1</v>
      </c>
      <c r="H353" s="1">
        <v>-1.34651047895912</v>
      </c>
    </row>
    <row r="354" s="1" customFormat="1" spans="1:8">
      <c r="A354" s="1">
        <v>226</v>
      </c>
      <c r="B354" s="1">
        <v>89</v>
      </c>
      <c r="C354" s="1">
        <v>137</v>
      </c>
      <c r="D354" s="1">
        <v>5.5063</v>
      </c>
      <c r="E354" s="1">
        <v>2</v>
      </c>
      <c r="F354" s="1">
        <v>-1</v>
      </c>
      <c r="G354" s="1">
        <v>-2</v>
      </c>
      <c r="H354" s="1">
        <v>-2.2517567422692</v>
      </c>
    </row>
    <row r="355" s="1" customFormat="1" spans="1:8">
      <c r="A355" s="1">
        <v>187</v>
      </c>
      <c r="B355" s="1">
        <v>82</v>
      </c>
      <c r="C355" s="1">
        <v>105</v>
      </c>
      <c r="D355" s="1">
        <v>6.3933</v>
      </c>
      <c r="E355" s="1">
        <v>2</v>
      </c>
      <c r="F355" s="1">
        <v>-1.5</v>
      </c>
      <c r="G355" s="1">
        <v>-0.5</v>
      </c>
      <c r="H355" s="1">
        <v>-2.14324679053992</v>
      </c>
    </row>
    <row r="356" s="1" customFormat="1" spans="1:8">
      <c r="A356" s="1">
        <v>189</v>
      </c>
      <c r="B356" s="1">
        <v>82</v>
      </c>
      <c r="C356" s="1">
        <v>107</v>
      </c>
      <c r="D356" s="1">
        <v>5.9153</v>
      </c>
      <c r="E356" s="1">
        <v>2</v>
      </c>
      <c r="F356" s="1">
        <v>-1.5</v>
      </c>
      <c r="G356" s="1">
        <v>-0.5</v>
      </c>
      <c r="H356" s="1">
        <v>-1.89112490761148</v>
      </c>
    </row>
    <row r="357" s="1" customFormat="1" spans="1:8">
      <c r="A357" s="1">
        <v>195</v>
      </c>
      <c r="B357" s="1">
        <v>86</v>
      </c>
      <c r="C357" s="1">
        <v>109</v>
      </c>
      <c r="D357" s="1">
        <v>7.6943</v>
      </c>
      <c r="E357" s="1">
        <v>0</v>
      </c>
      <c r="F357" s="1">
        <v>-1.5</v>
      </c>
      <c r="G357" s="1">
        <v>-1.5</v>
      </c>
      <c r="H357" s="1">
        <v>-1.23197088599347</v>
      </c>
    </row>
    <row r="358" s="1" customFormat="1" spans="1:8">
      <c r="A358" s="1">
        <v>195</v>
      </c>
      <c r="B358" s="1">
        <v>84</v>
      </c>
      <c r="C358" s="1">
        <v>111</v>
      </c>
      <c r="D358" s="1">
        <v>6.7453</v>
      </c>
      <c r="E358" s="1">
        <v>0</v>
      </c>
      <c r="F358" s="1">
        <v>-1.5</v>
      </c>
      <c r="G358" s="1">
        <v>-1.5</v>
      </c>
      <c r="H358" s="1">
        <v>-1.58613159205181</v>
      </c>
    </row>
    <row r="359" s="1" customFormat="1" spans="1:8">
      <c r="A359" s="1">
        <v>197</v>
      </c>
      <c r="B359" s="1">
        <v>86</v>
      </c>
      <c r="C359" s="1">
        <v>111</v>
      </c>
      <c r="D359" s="1">
        <v>7.4103</v>
      </c>
      <c r="E359" s="1">
        <v>0</v>
      </c>
      <c r="F359" s="1">
        <v>-1.5</v>
      </c>
      <c r="G359" s="1">
        <v>-1.5</v>
      </c>
      <c r="H359" s="1">
        <v>-1.21920673882828</v>
      </c>
    </row>
    <row r="360" s="1" customFormat="1" spans="1:8">
      <c r="A360" s="1">
        <v>197</v>
      </c>
      <c r="B360" s="1">
        <v>84</v>
      </c>
      <c r="C360" s="1">
        <v>113</v>
      </c>
      <c r="D360" s="1">
        <v>6.4053</v>
      </c>
      <c r="E360" s="1">
        <v>0</v>
      </c>
      <c r="F360" s="1">
        <v>-1.5</v>
      </c>
      <c r="G360" s="1">
        <v>-1.5</v>
      </c>
      <c r="H360" s="1">
        <v>-1.64714700993859</v>
      </c>
    </row>
    <row r="361" s="1" customFormat="1" spans="1:8">
      <c r="A361" s="1">
        <v>201</v>
      </c>
      <c r="B361" s="1">
        <v>88</v>
      </c>
      <c r="C361" s="1">
        <v>113</v>
      </c>
      <c r="D361" s="1">
        <v>8.0023</v>
      </c>
      <c r="E361" s="1">
        <v>0</v>
      </c>
      <c r="F361" s="1">
        <v>-1.5</v>
      </c>
      <c r="G361" s="1">
        <v>-1.5</v>
      </c>
      <c r="H361" s="1">
        <v>-1.99886323747913</v>
      </c>
    </row>
    <row r="362" s="1" customFormat="1" spans="1:8">
      <c r="A362" s="1">
        <v>199</v>
      </c>
      <c r="B362" s="1">
        <v>84</v>
      </c>
      <c r="C362" s="1">
        <v>115</v>
      </c>
      <c r="D362" s="1">
        <v>6.0753</v>
      </c>
      <c r="E362" s="1">
        <v>0</v>
      </c>
      <c r="F362" s="1">
        <v>-1.5</v>
      </c>
      <c r="G362" s="1">
        <v>-1.5</v>
      </c>
      <c r="H362" s="1">
        <v>-1.7988327151318</v>
      </c>
    </row>
    <row r="363" s="1" customFormat="1" spans="1:8">
      <c r="A363" s="1">
        <v>203</v>
      </c>
      <c r="B363" s="1">
        <v>88</v>
      </c>
      <c r="C363" s="1">
        <v>115</v>
      </c>
      <c r="D363" s="1">
        <v>7.7353</v>
      </c>
      <c r="E363" s="1">
        <v>0</v>
      </c>
      <c r="F363" s="1">
        <v>-1.5</v>
      </c>
      <c r="G363" s="1">
        <v>-1.5</v>
      </c>
      <c r="H363" s="1">
        <v>-1.44433873713649</v>
      </c>
    </row>
    <row r="364" s="1" customFormat="1" spans="1:8">
      <c r="A364" s="1">
        <v>245</v>
      </c>
      <c r="B364" s="1">
        <v>99</v>
      </c>
      <c r="C364" s="1">
        <v>146</v>
      </c>
      <c r="D364" s="1">
        <v>7.8653</v>
      </c>
      <c r="E364" s="1">
        <v>0</v>
      </c>
      <c r="F364" s="1">
        <v>-1.5</v>
      </c>
      <c r="G364" s="1">
        <v>-1.5</v>
      </c>
      <c r="H364" s="1">
        <v>-1.93820352126263</v>
      </c>
    </row>
    <row r="365" s="1" customFormat="1" spans="1:8">
      <c r="A365" s="1">
        <v>227</v>
      </c>
      <c r="B365" s="1">
        <v>89</v>
      </c>
      <c r="C365" s="1">
        <v>138</v>
      </c>
      <c r="D365" s="1">
        <v>5.0425</v>
      </c>
      <c r="E365" s="1">
        <v>0</v>
      </c>
      <c r="F365" s="1">
        <v>-1.5</v>
      </c>
      <c r="G365" s="1">
        <v>-1.5</v>
      </c>
      <c r="H365" s="1">
        <v>-1.31122029589617</v>
      </c>
    </row>
    <row r="366" s="1" customFormat="1" spans="1:8">
      <c r="A366" s="1">
        <v>203</v>
      </c>
      <c r="B366" s="1">
        <v>86</v>
      </c>
      <c r="C366" s="1">
        <v>117</v>
      </c>
      <c r="D366" s="1">
        <v>6.6293</v>
      </c>
      <c r="E366" s="1">
        <v>0</v>
      </c>
      <c r="F366" s="1">
        <v>-1.5</v>
      </c>
      <c r="G366" s="1">
        <v>-1.5</v>
      </c>
      <c r="H366" s="1">
        <v>-1.53255278106546</v>
      </c>
    </row>
    <row r="367" s="1" customFormat="1" spans="1:8">
      <c r="A367" s="1">
        <v>201</v>
      </c>
      <c r="B367" s="1">
        <v>84</v>
      </c>
      <c r="C367" s="1">
        <v>117</v>
      </c>
      <c r="D367" s="1">
        <v>5.7993</v>
      </c>
      <c r="E367" s="1">
        <v>0</v>
      </c>
      <c r="F367" s="1">
        <v>-1.5</v>
      </c>
      <c r="G367" s="1">
        <v>-1.5</v>
      </c>
      <c r="H367" s="1">
        <v>-1.8625404125659</v>
      </c>
    </row>
    <row r="368" s="1" customFormat="1" spans="1:8">
      <c r="A368" s="1">
        <v>181</v>
      </c>
      <c r="B368" s="1">
        <v>79</v>
      </c>
      <c r="C368" s="1">
        <v>102</v>
      </c>
      <c r="D368" s="1">
        <v>5.7513</v>
      </c>
      <c r="E368" s="1">
        <v>2</v>
      </c>
      <c r="F368" s="1">
        <v>-1.5</v>
      </c>
      <c r="G368" s="1">
        <v>-2.5</v>
      </c>
      <c r="H368" s="1">
        <v>-1.13447852518718</v>
      </c>
    </row>
    <row r="369" s="1" customFormat="1" spans="1:8">
      <c r="A369" s="1">
        <v>193</v>
      </c>
      <c r="B369" s="1">
        <v>86</v>
      </c>
      <c r="C369" s="1">
        <v>107</v>
      </c>
      <c r="D369" s="1">
        <v>8.0403</v>
      </c>
      <c r="E369" s="1">
        <v>2</v>
      </c>
      <c r="F369" s="1">
        <v>-1.5</v>
      </c>
      <c r="G369" s="1">
        <v>-2.5</v>
      </c>
      <c r="H369" s="1">
        <v>-1.20915060681963</v>
      </c>
    </row>
    <row r="370" s="1" customFormat="1" spans="1:8">
      <c r="A370" s="1">
        <v>247</v>
      </c>
      <c r="B370" s="1">
        <v>97</v>
      </c>
      <c r="C370" s="1">
        <v>150</v>
      </c>
      <c r="D370" s="1">
        <v>5.8903</v>
      </c>
      <c r="E370" s="1">
        <v>2</v>
      </c>
      <c r="F370" s="1">
        <v>-1.5</v>
      </c>
      <c r="G370" s="1">
        <v>-2.5</v>
      </c>
      <c r="H370" s="1">
        <v>-2.21322120907006</v>
      </c>
    </row>
    <row r="371" s="1" customFormat="1" spans="1:8">
      <c r="A371" s="1">
        <v>225</v>
      </c>
      <c r="B371" s="1">
        <v>89</v>
      </c>
      <c r="C371" s="1">
        <v>136</v>
      </c>
      <c r="D371" s="1">
        <v>5.9353</v>
      </c>
      <c r="E371" s="1">
        <v>2</v>
      </c>
      <c r="F371" s="1">
        <v>-1.5</v>
      </c>
      <c r="G371" s="1">
        <v>-2.5</v>
      </c>
      <c r="H371" s="1">
        <v>-1.21227896618735</v>
      </c>
    </row>
    <row r="372" s="1" customFormat="1" spans="1:8">
      <c r="A372" s="1">
        <v>171</v>
      </c>
      <c r="B372" s="1">
        <v>80</v>
      </c>
      <c r="C372" s="1">
        <v>91</v>
      </c>
      <c r="D372" s="1">
        <v>7.6653</v>
      </c>
      <c r="E372" s="1">
        <v>2</v>
      </c>
      <c r="F372" s="1">
        <v>-1.5</v>
      </c>
      <c r="G372" s="1">
        <v>-3.5</v>
      </c>
      <c r="H372" s="1">
        <v>-0.742714391137338</v>
      </c>
    </row>
    <row r="373" s="1" customFormat="1" spans="1:8">
      <c r="A373" s="1">
        <v>173</v>
      </c>
      <c r="B373" s="1">
        <v>80</v>
      </c>
      <c r="C373" s="1">
        <v>93</v>
      </c>
      <c r="D373" s="1">
        <v>7.3753</v>
      </c>
      <c r="E373" s="1">
        <v>2</v>
      </c>
      <c r="F373" s="1">
        <v>-1.5</v>
      </c>
      <c r="G373" s="1">
        <v>-3.5</v>
      </c>
      <c r="H373" s="1">
        <v>-0.940650535966571</v>
      </c>
    </row>
    <row r="374" s="1" customFormat="1" spans="1:8">
      <c r="A374" s="1">
        <v>223</v>
      </c>
      <c r="B374" s="1">
        <v>87</v>
      </c>
      <c r="C374" s="1">
        <v>136</v>
      </c>
      <c r="D374" s="1">
        <v>5.5617</v>
      </c>
      <c r="E374" s="1">
        <v>4</v>
      </c>
      <c r="F374" s="1">
        <v>-1.5</v>
      </c>
      <c r="G374" s="1">
        <v>-4.5</v>
      </c>
      <c r="H374" s="1">
        <v>-0.979877351017375</v>
      </c>
    </row>
    <row r="375" s="1" customFormat="1" spans="1:8">
      <c r="A375" s="1">
        <v>230</v>
      </c>
      <c r="B375" s="1">
        <v>91</v>
      </c>
      <c r="C375" s="1">
        <v>139</v>
      </c>
      <c r="D375" s="1">
        <v>5.4403</v>
      </c>
      <c r="E375" s="1">
        <v>2</v>
      </c>
      <c r="F375" s="1">
        <v>-2</v>
      </c>
      <c r="G375" s="1">
        <v>-1</v>
      </c>
      <c r="H375" s="1">
        <v>-2.40137112050934</v>
      </c>
    </row>
    <row r="376" s="1" customFormat="1" spans="1:8">
      <c r="A376" s="1">
        <v>152</v>
      </c>
      <c r="B376" s="1">
        <v>67</v>
      </c>
      <c r="C376" s="1">
        <v>85</v>
      </c>
      <c r="D376" s="1">
        <v>4.5073</v>
      </c>
      <c r="E376" s="1">
        <v>0</v>
      </c>
      <c r="F376" s="1">
        <v>-2</v>
      </c>
      <c r="G376" s="1">
        <v>-2</v>
      </c>
      <c r="H376" s="1">
        <v>-1.29120399364988</v>
      </c>
    </row>
    <row r="377" s="1" customFormat="1" spans="1:8">
      <c r="A377" s="1">
        <v>156</v>
      </c>
      <c r="B377" s="1">
        <v>69</v>
      </c>
      <c r="C377" s="1">
        <v>87</v>
      </c>
      <c r="D377" s="1">
        <v>4.3453</v>
      </c>
      <c r="E377" s="1">
        <v>0</v>
      </c>
      <c r="F377" s="1">
        <v>-2</v>
      </c>
      <c r="G377" s="1">
        <v>-2</v>
      </c>
      <c r="H377" s="1">
        <v>-1.23191802703039</v>
      </c>
    </row>
    <row r="378" s="1" customFormat="1" spans="1:8">
      <c r="A378" s="1">
        <v>154</v>
      </c>
      <c r="B378" s="1">
        <v>67</v>
      </c>
      <c r="C378" s="1">
        <v>87</v>
      </c>
      <c r="D378" s="1">
        <v>4.0423</v>
      </c>
      <c r="E378" s="1">
        <v>0</v>
      </c>
      <c r="F378" s="1">
        <v>-2</v>
      </c>
      <c r="G378" s="1">
        <v>-2</v>
      </c>
      <c r="H378" s="1">
        <v>-1.91047815862816</v>
      </c>
    </row>
    <row r="379" s="1" customFormat="1" spans="1:8">
      <c r="A379" s="1">
        <v>154</v>
      </c>
      <c r="B379" s="1">
        <v>69</v>
      </c>
      <c r="C379" s="1">
        <v>85</v>
      </c>
      <c r="D379" s="1">
        <v>5.0943</v>
      </c>
      <c r="E379" s="1">
        <v>0</v>
      </c>
      <c r="F379" s="1">
        <v>-2</v>
      </c>
      <c r="G379" s="1">
        <v>-2</v>
      </c>
      <c r="H379" s="1">
        <v>-1.33138264158529</v>
      </c>
    </row>
    <row r="380" s="1" customFormat="1" spans="1:8">
      <c r="A380" s="1">
        <v>158</v>
      </c>
      <c r="B380" s="1">
        <v>73</v>
      </c>
      <c r="C380" s="1">
        <v>85</v>
      </c>
      <c r="D380" s="1">
        <v>6.1253</v>
      </c>
      <c r="E380" s="1">
        <v>0</v>
      </c>
      <c r="F380" s="1">
        <v>-2</v>
      </c>
      <c r="G380" s="1">
        <v>-2</v>
      </c>
      <c r="H380" s="1">
        <v>-1.41613528260327</v>
      </c>
    </row>
    <row r="381" s="1" customFormat="1" spans="1:8">
      <c r="A381" s="1">
        <v>162</v>
      </c>
      <c r="B381" s="1">
        <v>75</v>
      </c>
      <c r="C381" s="1">
        <v>87</v>
      </c>
      <c r="D381" s="1">
        <v>6.2453</v>
      </c>
      <c r="E381" s="1">
        <v>0</v>
      </c>
      <c r="F381" s="1">
        <v>-2</v>
      </c>
      <c r="G381" s="1">
        <v>-2</v>
      </c>
      <c r="H381" s="1">
        <v>-1.36860105267959</v>
      </c>
    </row>
    <row r="382" s="1" customFormat="1" spans="1:8">
      <c r="A382" s="1">
        <v>166</v>
      </c>
      <c r="B382" s="1">
        <v>77</v>
      </c>
      <c r="C382" s="1">
        <v>89</v>
      </c>
      <c r="D382" s="1">
        <v>6.7253</v>
      </c>
      <c r="E382" s="1">
        <v>0</v>
      </c>
      <c r="F382" s="1">
        <v>-2</v>
      </c>
      <c r="G382" s="1">
        <v>-2</v>
      </c>
      <c r="H382" s="1">
        <v>-1.3379006489135</v>
      </c>
    </row>
    <row r="383" s="1" customFormat="1" spans="1:8">
      <c r="A383" s="1">
        <v>168</v>
      </c>
      <c r="B383" s="1">
        <v>77</v>
      </c>
      <c r="C383" s="1">
        <v>91</v>
      </c>
      <c r="D383" s="1">
        <v>6.3753</v>
      </c>
      <c r="E383" s="1">
        <v>0</v>
      </c>
      <c r="F383" s="1">
        <v>-2</v>
      </c>
      <c r="G383" s="1">
        <v>-2</v>
      </c>
      <c r="H383" s="1">
        <v>-1.39668189252092</v>
      </c>
    </row>
    <row r="384" s="1" customFormat="1" spans="1:8">
      <c r="A384" s="1">
        <v>170</v>
      </c>
      <c r="B384" s="1">
        <v>79</v>
      </c>
      <c r="C384" s="1">
        <v>91</v>
      </c>
      <c r="D384" s="1">
        <v>7.1753</v>
      </c>
      <c r="E384" s="1">
        <v>0</v>
      </c>
      <c r="F384" s="1">
        <v>-2</v>
      </c>
      <c r="G384" s="1">
        <v>-2</v>
      </c>
      <c r="H384" s="1">
        <v>-1.44286856973476</v>
      </c>
    </row>
    <row r="385" s="1" customFormat="1" spans="1:8">
      <c r="A385" s="1">
        <v>248</v>
      </c>
      <c r="B385" s="1">
        <v>99</v>
      </c>
      <c r="C385" s="1">
        <v>149</v>
      </c>
      <c r="D385" s="1">
        <v>7.1613</v>
      </c>
      <c r="E385" s="1">
        <v>2</v>
      </c>
      <c r="F385" s="1">
        <v>-2</v>
      </c>
      <c r="G385" s="1">
        <v>-4</v>
      </c>
      <c r="H385" s="1">
        <v>-2.52195970473645</v>
      </c>
    </row>
    <row r="386" s="1" customFormat="1" spans="1:8">
      <c r="A386" s="1">
        <v>261</v>
      </c>
      <c r="B386" s="1">
        <v>107</v>
      </c>
      <c r="C386" s="1">
        <v>154</v>
      </c>
      <c r="D386" s="1">
        <v>10.4953</v>
      </c>
      <c r="E386" s="1">
        <v>3</v>
      </c>
      <c r="F386" s="1">
        <v>-2.5</v>
      </c>
      <c r="G386" s="1">
        <v>4.5</v>
      </c>
      <c r="H386" s="1">
        <v>-2.65724849894123</v>
      </c>
    </row>
    <row r="387" s="1" customFormat="1" spans="1:8">
      <c r="A387" s="1">
        <v>239</v>
      </c>
      <c r="B387" s="1">
        <v>95</v>
      </c>
      <c r="C387" s="1">
        <v>144</v>
      </c>
      <c r="D387" s="1">
        <v>5.9226</v>
      </c>
      <c r="E387" s="1">
        <v>1</v>
      </c>
      <c r="F387" s="1">
        <v>-2.5</v>
      </c>
      <c r="G387" s="1">
        <v>2.5</v>
      </c>
      <c r="H387" s="1">
        <v>-1.39144261436791</v>
      </c>
    </row>
    <row r="388" s="1" customFormat="1" spans="1:8">
      <c r="A388" s="1">
        <v>241</v>
      </c>
      <c r="B388" s="1">
        <v>95</v>
      </c>
      <c r="C388" s="1">
        <v>146</v>
      </c>
      <c r="D388" s="1">
        <v>5.638</v>
      </c>
      <c r="E388" s="1">
        <v>1</v>
      </c>
      <c r="F388" s="1">
        <v>-2.5</v>
      </c>
      <c r="G388" s="1">
        <v>2.5</v>
      </c>
      <c r="H388" s="1">
        <v>-1.33153601273329</v>
      </c>
    </row>
    <row r="389" s="1" customFormat="1" spans="1:8">
      <c r="A389" s="1">
        <v>235</v>
      </c>
      <c r="B389" s="1">
        <v>95</v>
      </c>
      <c r="C389" s="1">
        <v>140</v>
      </c>
      <c r="D389" s="1">
        <v>6.5853</v>
      </c>
      <c r="E389" s="1">
        <v>1</v>
      </c>
      <c r="F389" s="1">
        <v>-2.5</v>
      </c>
      <c r="G389" s="1">
        <v>2.5</v>
      </c>
      <c r="H389" s="1">
        <v>-1.17378580831744</v>
      </c>
    </row>
    <row r="390" s="1" customFormat="1" spans="1:8">
      <c r="A390" s="1">
        <v>233</v>
      </c>
      <c r="B390" s="1">
        <v>95</v>
      </c>
      <c r="C390" s="1">
        <v>138</v>
      </c>
      <c r="D390" s="1">
        <v>7.0553</v>
      </c>
      <c r="E390" s="1">
        <v>1</v>
      </c>
      <c r="F390" s="1">
        <v>-2.5</v>
      </c>
      <c r="G390" s="1">
        <v>2.5</v>
      </c>
      <c r="H390" s="1">
        <v>-1.5546370536322</v>
      </c>
    </row>
    <row r="391" s="1" customFormat="1" spans="1:8">
      <c r="A391" s="1">
        <v>237</v>
      </c>
      <c r="B391" s="1">
        <v>95</v>
      </c>
      <c r="C391" s="1">
        <v>142</v>
      </c>
      <c r="D391" s="1">
        <v>6.1953</v>
      </c>
      <c r="E391" s="1">
        <v>1</v>
      </c>
      <c r="F391" s="1">
        <v>-2.5</v>
      </c>
      <c r="G391" s="1">
        <v>2.5</v>
      </c>
      <c r="H391" s="1">
        <v>-1.39778799877122</v>
      </c>
    </row>
    <row r="392" s="1" customFormat="1" spans="1:8">
      <c r="A392" s="1">
        <v>243</v>
      </c>
      <c r="B392" s="1">
        <v>95</v>
      </c>
      <c r="C392" s="1">
        <v>148</v>
      </c>
      <c r="D392" s="1">
        <v>5.4392</v>
      </c>
      <c r="E392" s="1">
        <v>1</v>
      </c>
      <c r="F392" s="1">
        <v>-2.5</v>
      </c>
      <c r="G392" s="1">
        <v>2.5</v>
      </c>
      <c r="H392" s="1">
        <v>-1.40149661536698</v>
      </c>
    </row>
    <row r="393" s="1" customFormat="1" spans="1:8">
      <c r="A393" s="1">
        <v>189</v>
      </c>
      <c r="B393" s="1">
        <v>84</v>
      </c>
      <c r="C393" s="1">
        <v>105</v>
      </c>
      <c r="D393" s="1">
        <v>7.6943</v>
      </c>
      <c r="E393" s="1">
        <v>2</v>
      </c>
      <c r="F393" s="1">
        <v>-2.5</v>
      </c>
      <c r="G393" s="1">
        <v>-1.5</v>
      </c>
      <c r="H393" s="1">
        <v>-1.3575540588824</v>
      </c>
    </row>
    <row r="394" s="1" customFormat="1" spans="1:8">
      <c r="A394" s="1">
        <v>203</v>
      </c>
      <c r="B394" s="1">
        <v>84</v>
      </c>
      <c r="C394" s="1">
        <v>119</v>
      </c>
      <c r="D394" s="1">
        <v>5.4963</v>
      </c>
      <c r="E394" s="1">
        <v>2</v>
      </c>
      <c r="F394" s="1">
        <v>-2.5</v>
      </c>
      <c r="G394" s="1">
        <v>-1.5</v>
      </c>
      <c r="H394" s="1">
        <v>-1.43191180881706</v>
      </c>
    </row>
    <row r="395" s="1" customFormat="1" spans="1:8">
      <c r="A395" s="1">
        <v>207</v>
      </c>
      <c r="B395" s="1">
        <v>88</v>
      </c>
      <c r="C395" s="1">
        <v>119</v>
      </c>
      <c r="D395" s="1">
        <v>7.2693</v>
      </c>
      <c r="E395" s="1">
        <v>2</v>
      </c>
      <c r="F395" s="1">
        <v>-2.5</v>
      </c>
      <c r="G395" s="1">
        <v>-1.5</v>
      </c>
      <c r="H395" s="1">
        <v>-1.26189925362907</v>
      </c>
    </row>
    <row r="396" s="1" customFormat="1" spans="1:8">
      <c r="A396" s="1">
        <v>205</v>
      </c>
      <c r="B396" s="1">
        <v>86</v>
      </c>
      <c r="C396" s="1">
        <v>119</v>
      </c>
      <c r="D396" s="1">
        <v>6.3863</v>
      </c>
      <c r="E396" s="1">
        <v>2</v>
      </c>
      <c r="F396" s="1">
        <v>-2.5</v>
      </c>
      <c r="G396" s="1">
        <v>-1.5</v>
      </c>
      <c r="H396" s="1">
        <v>-1.27028986558853</v>
      </c>
    </row>
    <row r="397" s="1" customFormat="1" spans="1:8">
      <c r="A397" s="1">
        <v>169</v>
      </c>
      <c r="B397" s="1">
        <v>76</v>
      </c>
      <c r="C397" s="1">
        <v>93</v>
      </c>
      <c r="D397" s="1">
        <v>5.7133</v>
      </c>
      <c r="E397" s="1">
        <v>0</v>
      </c>
      <c r="F397" s="1">
        <v>-2.5</v>
      </c>
      <c r="G397" s="1">
        <v>-2.5</v>
      </c>
      <c r="H397" s="1">
        <v>-1.18548220336826</v>
      </c>
    </row>
    <row r="398" s="1" customFormat="1" spans="1:8">
      <c r="A398" s="1">
        <v>173</v>
      </c>
      <c r="B398" s="1">
        <v>78</v>
      </c>
      <c r="C398" s="1">
        <v>95</v>
      </c>
      <c r="D398" s="1">
        <v>6.3583</v>
      </c>
      <c r="E398" s="1">
        <v>0</v>
      </c>
      <c r="F398" s="1">
        <v>-2.5</v>
      </c>
      <c r="G398" s="1">
        <v>-2.5</v>
      </c>
      <c r="H398" s="1">
        <v>-1.28077998176034</v>
      </c>
    </row>
    <row r="399" s="1" customFormat="1" spans="1:8">
      <c r="A399" s="1">
        <v>177</v>
      </c>
      <c r="B399" s="1">
        <v>78</v>
      </c>
      <c r="C399" s="1">
        <v>99</v>
      </c>
      <c r="D399" s="1">
        <v>5.6433</v>
      </c>
      <c r="E399" s="1">
        <v>0</v>
      </c>
      <c r="F399" s="1">
        <v>-2.5</v>
      </c>
      <c r="G399" s="1">
        <v>-2.5</v>
      </c>
      <c r="H399" s="1">
        <v>-0.907026771566453</v>
      </c>
    </row>
    <row r="400" s="1" customFormat="1" spans="1:8">
      <c r="A400" s="1">
        <v>177</v>
      </c>
      <c r="B400" s="1">
        <v>77</v>
      </c>
      <c r="C400" s="1">
        <v>100</v>
      </c>
      <c r="D400" s="1">
        <v>5.0823</v>
      </c>
      <c r="E400" s="1">
        <v>0</v>
      </c>
      <c r="F400" s="1">
        <v>-2.5</v>
      </c>
      <c r="G400" s="1">
        <v>-2.5</v>
      </c>
      <c r="H400" s="1">
        <v>-1.01818954378476</v>
      </c>
    </row>
    <row r="401" s="1" customFormat="1" spans="1:8">
      <c r="A401" s="1">
        <v>183</v>
      </c>
      <c r="B401" s="1">
        <v>79</v>
      </c>
      <c r="C401" s="1">
        <v>104</v>
      </c>
      <c r="D401" s="1">
        <v>5.4663</v>
      </c>
      <c r="E401" s="1">
        <v>0</v>
      </c>
      <c r="F401" s="1">
        <v>-2.5</v>
      </c>
      <c r="G401" s="1">
        <v>-2.5</v>
      </c>
      <c r="H401" s="1">
        <v>-1.30313618049464</v>
      </c>
    </row>
    <row r="402" s="1" customFormat="1" spans="1:8">
      <c r="A402" s="1">
        <v>227</v>
      </c>
      <c r="B402" s="1">
        <v>91</v>
      </c>
      <c r="C402" s="1">
        <v>136</v>
      </c>
      <c r="D402" s="1">
        <v>6.5803</v>
      </c>
      <c r="E402" s="1">
        <v>0</v>
      </c>
      <c r="F402" s="1">
        <v>-2.5</v>
      </c>
      <c r="G402" s="1">
        <v>-2.5</v>
      </c>
      <c r="H402" s="1">
        <v>-1.14359149944338</v>
      </c>
    </row>
    <row r="403" s="1" customFormat="1" spans="1:8">
      <c r="A403" s="1">
        <v>205</v>
      </c>
      <c r="B403" s="1">
        <v>84</v>
      </c>
      <c r="C403" s="1">
        <v>121</v>
      </c>
      <c r="D403" s="1">
        <v>5.3253</v>
      </c>
      <c r="E403" s="1">
        <v>0</v>
      </c>
      <c r="F403" s="1">
        <v>-2.5</v>
      </c>
      <c r="G403" s="1">
        <v>-2.5</v>
      </c>
      <c r="H403" s="1">
        <v>-1.71955493116333</v>
      </c>
    </row>
    <row r="404" s="1" customFormat="1" spans="1:8">
      <c r="A404" s="1">
        <v>209</v>
      </c>
      <c r="B404" s="1">
        <v>88</v>
      </c>
      <c r="C404" s="1">
        <v>121</v>
      </c>
      <c r="D404" s="1">
        <v>7.1433</v>
      </c>
      <c r="E404" s="1">
        <v>0</v>
      </c>
      <c r="F404" s="1">
        <v>-2.5</v>
      </c>
      <c r="G404" s="1">
        <v>-2.5</v>
      </c>
      <c r="H404" s="1">
        <v>-1.58667250917285</v>
      </c>
    </row>
    <row r="405" s="1" customFormat="1" spans="1:8">
      <c r="A405" s="1">
        <v>207</v>
      </c>
      <c r="B405" s="1">
        <v>84</v>
      </c>
      <c r="C405" s="1">
        <v>123</v>
      </c>
      <c r="D405" s="1">
        <v>5.2163</v>
      </c>
      <c r="E405" s="1">
        <v>0</v>
      </c>
      <c r="F405" s="1">
        <v>-2.5</v>
      </c>
      <c r="G405" s="1">
        <v>-2.5</v>
      </c>
      <c r="H405" s="1">
        <v>-1.93350145709879</v>
      </c>
    </row>
    <row r="406" s="1" customFormat="1" spans="1:8">
      <c r="A406" s="1">
        <v>209</v>
      </c>
      <c r="B406" s="1">
        <v>86</v>
      </c>
      <c r="C406" s="1">
        <v>123</v>
      </c>
      <c r="D406" s="1">
        <v>6.1553</v>
      </c>
      <c r="E406" s="1">
        <v>0</v>
      </c>
      <c r="F406" s="1">
        <v>-2.5</v>
      </c>
      <c r="G406" s="1">
        <v>-2.5</v>
      </c>
      <c r="H406" s="1">
        <v>-1.75473080711114</v>
      </c>
    </row>
    <row r="407" s="1" customFormat="1" spans="1:8">
      <c r="A407" s="1">
        <v>207</v>
      </c>
      <c r="B407" s="1">
        <v>86</v>
      </c>
      <c r="C407" s="1">
        <v>121</v>
      </c>
      <c r="D407" s="1">
        <v>6.2513</v>
      </c>
      <c r="E407" s="1">
        <v>0</v>
      </c>
      <c r="F407" s="1">
        <v>-2.5</v>
      </c>
      <c r="G407" s="1">
        <v>-2.5</v>
      </c>
      <c r="H407" s="1">
        <v>-1.57327486375228</v>
      </c>
    </row>
    <row r="408" s="1" customFormat="1" spans="1:8">
      <c r="A408" s="1">
        <v>175</v>
      </c>
      <c r="B408" s="1">
        <v>77</v>
      </c>
      <c r="C408" s="1">
        <v>98</v>
      </c>
      <c r="D408" s="1">
        <v>5.4303</v>
      </c>
      <c r="E408" s="1">
        <v>2</v>
      </c>
      <c r="F408" s="1">
        <v>-2.5</v>
      </c>
      <c r="G408" s="1">
        <v>-4.5</v>
      </c>
      <c r="H408" s="1">
        <v>-0.793929386299451</v>
      </c>
    </row>
    <row r="409" s="1" customFormat="1" spans="1:8">
      <c r="A409" s="1">
        <v>223</v>
      </c>
      <c r="B409" s="1">
        <v>89</v>
      </c>
      <c r="C409" s="1">
        <v>134</v>
      </c>
      <c r="D409" s="1">
        <v>6.7833</v>
      </c>
      <c r="E409" s="1">
        <v>2</v>
      </c>
      <c r="F409" s="1">
        <v>-2.5</v>
      </c>
      <c r="G409" s="1">
        <v>-4.5</v>
      </c>
      <c r="H409" s="1">
        <v>-1.17810361041775</v>
      </c>
    </row>
    <row r="410" s="1" customFormat="1" spans="1:8">
      <c r="A410" s="1">
        <v>221</v>
      </c>
      <c r="B410" s="1">
        <v>87</v>
      </c>
      <c r="C410" s="1">
        <v>134</v>
      </c>
      <c r="D410" s="1">
        <v>6.4573</v>
      </c>
      <c r="E410" s="1">
        <v>2</v>
      </c>
      <c r="F410" s="1">
        <v>-2.5</v>
      </c>
      <c r="G410" s="1">
        <v>-4.5</v>
      </c>
      <c r="H410" s="1">
        <v>-1.03235376269305</v>
      </c>
    </row>
    <row r="411" s="1" customFormat="1" spans="1:8">
      <c r="A411" s="1">
        <v>227</v>
      </c>
      <c r="B411" s="1">
        <v>93</v>
      </c>
      <c r="C411" s="1">
        <v>134</v>
      </c>
      <c r="D411" s="1">
        <v>7.8153</v>
      </c>
      <c r="E411" s="1">
        <v>2</v>
      </c>
      <c r="F411" s="1">
        <v>-2.5</v>
      </c>
      <c r="G411" s="1">
        <v>-4.5</v>
      </c>
      <c r="H411" s="1">
        <v>-1.04863815058017</v>
      </c>
    </row>
    <row r="412" s="1" customFormat="1" spans="1:8">
      <c r="A412" s="1">
        <v>229</v>
      </c>
      <c r="B412" s="1">
        <v>95</v>
      </c>
      <c r="C412" s="1">
        <v>134</v>
      </c>
      <c r="D412" s="1">
        <v>8.1353</v>
      </c>
      <c r="E412" s="1">
        <v>2</v>
      </c>
      <c r="F412" s="1">
        <v>-2.5</v>
      </c>
      <c r="G412" s="1">
        <v>-4.5</v>
      </c>
      <c r="H412" s="1">
        <v>-1.96299315640117</v>
      </c>
    </row>
    <row r="413" s="1" customFormat="1" spans="1:8">
      <c r="A413" s="1">
        <v>186</v>
      </c>
      <c r="B413" s="1">
        <v>79</v>
      </c>
      <c r="C413" s="1">
        <v>107</v>
      </c>
      <c r="D413" s="1">
        <v>4.9123</v>
      </c>
      <c r="E413" s="1">
        <v>1</v>
      </c>
      <c r="F413" s="1">
        <v>-3</v>
      </c>
      <c r="G413" s="1">
        <v>3</v>
      </c>
      <c r="H413" s="1">
        <v>-2.30012257679703</v>
      </c>
    </row>
    <row r="414" s="1" customFormat="1" spans="1:8">
      <c r="A414" s="1">
        <v>220</v>
      </c>
      <c r="B414" s="1">
        <v>85</v>
      </c>
      <c r="C414" s="1">
        <v>135</v>
      </c>
      <c r="D414" s="1">
        <v>6.0533</v>
      </c>
      <c r="E414" s="1">
        <v>0</v>
      </c>
      <c r="F414" s="1">
        <v>-3</v>
      </c>
      <c r="G414" s="1">
        <v>-3</v>
      </c>
      <c r="H414" s="1">
        <v>-1.4184402217853</v>
      </c>
    </row>
    <row r="415" s="1" customFormat="1" spans="1:8">
      <c r="A415" s="1">
        <v>170</v>
      </c>
      <c r="B415" s="1">
        <v>77</v>
      </c>
      <c r="C415" s="1">
        <v>93</v>
      </c>
      <c r="D415" s="1">
        <v>5.9553</v>
      </c>
      <c r="E415" s="1">
        <v>0</v>
      </c>
      <c r="F415" s="1">
        <v>-3</v>
      </c>
      <c r="G415" s="1">
        <v>-3</v>
      </c>
      <c r="H415" s="1">
        <v>-1.61066922186315</v>
      </c>
    </row>
    <row r="416" s="1" customFormat="1" spans="1:8">
      <c r="A416" s="1">
        <v>176</v>
      </c>
      <c r="B416" s="1">
        <v>79</v>
      </c>
      <c r="C416" s="1">
        <v>97</v>
      </c>
      <c r="D416" s="1">
        <v>6.4353</v>
      </c>
      <c r="E416" s="1">
        <v>0</v>
      </c>
      <c r="F416" s="2">
        <v>-3.5</v>
      </c>
      <c r="G416" s="2">
        <v>-3.5</v>
      </c>
      <c r="H416" s="1">
        <v>-1.66338437737668</v>
      </c>
    </row>
    <row r="417" s="1" customFormat="1" spans="1:8">
      <c r="A417" s="1">
        <v>247</v>
      </c>
      <c r="B417" s="1">
        <v>101</v>
      </c>
      <c r="C417" s="1">
        <v>146</v>
      </c>
      <c r="D417" s="1">
        <v>8.7653</v>
      </c>
      <c r="E417" s="1">
        <v>1</v>
      </c>
      <c r="F417" s="1">
        <v>-3.5</v>
      </c>
      <c r="G417" s="1">
        <v>3.5</v>
      </c>
      <c r="H417" s="1">
        <v>-1.9882965595691</v>
      </c>
    </row>
    <row r="418" s="1" customFormat="1" spans="1:8">
      <c r="A418" s="1">
        <v>251</v>
      </c>
      <c r="B418" s="1">
        <v>101</v>
      </c>
      <c r="C418" s="1">
        <v>150</v>
      </c>
      <c r="D418" s="1">
        <v>7.9643</v>
      </c>
      <c r="E418" s="1">
        <v>1</v>
      </c>
      <c r="F418" s="1">
        <v>-3.5</v>
      </c>
      <c r="G418" s="1">
        <v>3.5</v>
      </c>
      <c r="H418" s="1">
        <v>-2.6701976426954</v>
      </c>
    </row>
    <row r="419" s="1" customFormat="1" spans="1:8">
      <c r="A419" s="1">
        <v>243</v>
      </c>
      <c r="B419" s="1">
        <v>100</v>
      </c>
      <c r="C419" s="1">
        <v>143</v>
      </c>
      <c r="D419" s="1">
        <v>8.6953</v>
      </c>
      <c r="E419" s="1">
        <v>1</v>
      </c>
      <c r="F419" s="1">
        <v>-3.5</v>
      </c>
      <c r="G419" s="1">
        <v>2.5</v>
      </c>
      <c r="H419" s="1">
        <v>-1.37945797118218</v>
      </c>
    </row>
    <row r="420" s="1" customFormat="1" spans="1:8">
      <c r="A420" s="1">
        <v>175</v>
      </c>
      <c r="B420" s="1">
        <v>78</v>
      </c>
      <c r="C420" s="1">
        <v>97</v>
      </c>
      <c r="D420" s="1">
        <v>6.1643</v>
      </c>
      <c r="E420" s="1">
        <v>2</v>
      </c>
      <c r="F420" s="1">
        <v>-3.5</v>
      </c>
      <c r="G420" s="1">
        <v>-2.5</v>
      </c>
      <c r="H420" s="1">
        <v>-1.14963861060721</v>
      </c>
    </row>
    <row r="421" s="1" customFormat="1" spans="1:8">
      <c r="A421" s="1">
        <v>177</v>
      </c>
      <c r="B421" s="1">
        <v>80</v>
      </c>
      <c r="C421" s="1">
        <v>97</v>
      </c>
      <c r="D421" s="1">
        <v>6.7353</v>
      </c>
      <c r="E421" s="1">
        <v>2</v>
      </c>
      <c r="F421" s="1">
        <v>-3.5</v>
      </c>
      <c r="G421" s="1">
        <v>-2.5</v>
      </c>
      <c r="H421" s="1">
        <v>-1.09712663349478</v>
      </c>
    </row>
    <row r="422" s="1" customFormat="1" spans="1:8">
      <c r="A422" s="1">
        <v>151</v>
      </c>
      <c r="B422" s="1">
        <v>66</v>
      </c>
      <c r="C422" s="1">
        <v>85</v>
      </c>
      <c r="D422" s="1">
        <v>4.1802</v>
      </c>
      <c r="E422" s="1">
        <v>0</v>
      </c>
      <c r="F422" s="1">
        <v>-3.5</v>
      </c>
      <c r="G422" s="1">
        <v>-3.5</v>
      </c>
      <c r="H422" s="1">
        <v>-1.08940424072263</v>
      </c>
    </row>
    <row r="423" s="1" customFormat="1" spans="1:8">
      <c r="A423" s="1">
        <v>153</v>
      </c>
      <c r="B423" s="1">
        <v>68</v>
      </c>
      <c r="C423" s="1">
        <v>85</v>
      </c>
      <c r="D423" s="1">
        <v>4.8023</v>
      </c>
      <c r="E423" s="1">
        <v>0</v>
      </c>
      <c r="F423" s="1">
        <v>-3.5</v>
      </c>
      <c r="G423" s="1">
        <v>-3.5</v>
      </c>
      <c r="H423" s="1">
        <v>-1.06489875663202</v>
      </c>
    </row>
    <row r="424" s="1" customFormat="1" spans="1:8">
      <c r="A424" s="1">
        <v>155</v>
      </c>
      <c r="B424" s="1">
        <v>70</v>
      </c>
      <c r="C424" s="1">
        <v>85</v>
      </c>
      <c r="D424" s="1">
        <v>5.3383</v>
      </c>
      <c r="E424" s="1">
        <v>0</v>
      </c>
      <c r="F424" s="1">
        <v>-3.5</v>
      </c>
      <c r="G424" s="1">
        <v>-3.5</v>
      </c>
      <c r="H424" s="1">
        <v>-1.10401995695406</v>
      </c>
    </row>
    <row r="425" s="1" customFormat="1" spans="1:8">
      <c r="A425" s="1">
        <v>157</v>
      </c>
      <c r="B425" s="1">
        <v>72</v>
      </c>
      <c r="C425" s="1">
        <v>85</v>
      </c>
      <c r="D425" s="1">
        <v>5.8853</v>
      </c>
      <c r="E425" s="1">
        <v>0</v>
      </c>
      <c r="F425" s="1">
        <v>-3.5</v>
      </c>
      <c r="G425" s="1">
        <v>-3.5</v>
      </c>
      <c r="H425" s="1">
        <v>-1.30814124180489</v>
      </c>
    </row>
    <row r="426" s="1" customFormat="1" spans="1:8">
      <c r="A426" s="1">
        <v>159</v>
      </c>
      <c r="B426" s="1">
        <v>74</v>
      </c>
      <c r="C426" s="1">
        <v>85</v>
      </c>
      <c r="D426" s="1">
        <v>6.4453</v>
      </c>
      <c r="E426" s="1">
        <v>0</v>
      </c>
      <c r="F426" s="1">
        <v>-3.5</v>
      </c>
      <c r="G426" s="1">
        <v>-3.5</v>
      </c>
      <c r="H426" s="1">
        <v>-1.45839281280426</v>
      </c>
    </row>
    <row r="427" s="1" customFormat="1" spans="1:8">
      <c r="A427" s="1">
        <v>161</v>
      </c>
      <c r="B427" s="1">
        <v>76</v>
      </c>
      <c r="C427" s="1">
        <v>85</v>
      </c>
      <c r="D427" s="1">
        <v>7.0653</v>
      </c>
      <c r="E427" s="1">
        <v>0</v>
      </c>
      <c r="F427" s="1">
        <v>-3.5</v>
      </c>
      <c r="G427" s="1">
        <v>-3.5</v>
      </c>
      <c r="H427" s="1">
        <v>-1.5459679727376</v>
      </c>
    </row>
    <row r="428" s="1" customFormat="1" spans="1:8">
      <c r="A428" s="1">
        <v>153</v>
      </c>
      <c r="B428" s="1">
        <v>66</v>
      </c>
      <c r="C428" s="1">
        <v>87</v>
      </c>
      <c r="D428" s="1">
        <v>3.5593</v>
      </c>
      <c r="E428" s="1">
        <v>0</v>
      </c>
      <c r="F428" s="1">
        <v>-3.5</v>
      </c>
      <c r="G428" s="1">
        <v>-3.5</v>
      </c>
      <c r="H428" s="1">
        <v>-0.853757445705559</v>
      </c>
    </row>
    <row r="429" s="1" customFormat="1" spans="1:8">
      <c r="A429" s="1">
        <v>155</v>
      </c>
      <c r="B429" s="1">
        <v>68</v>
      </c>
      <c r="C429" s="1">
        <v>87</v>
      </c>
      <c r="D429" s="1">
        <v>4.1183</v>
      </c>
      <c r="E429" s="1">
        <v>0</v>
      </c>
      <c r="F429" s="1">
        <v>-3.5</v>
      </c>
      <c r="G429" s="1">
        <v>-3.5</v>
      </c>
      <c r="H429" s="1">
        <v>-1.40404473475445</v>
      </c>
    </row>
    <row r="430" s="1" customFormat="1" spans="1:8">
      <c r="A430" s="1">
        <v>157</v>
      </c>
      <c r="B430" s="1">
        <v>70</v>
      </c>
      <c r="C430" s="1">
        <v>87</v>
      </c>
      <c r="D430" s="1">
        <v>4.6223</v>
      </c>
      <c r="E430" s="1">
        <v>0</v>
      </c>
      <c r="F430" s="1">
        <v>-3.5</v>
      </c>
      <c r="G430" s="1">
        <v>-3.5</v>
      </c>
      <c r="H430" s="1">
        <v>-1.12764481762489</v>
      </c>
    </row>
    <row r="431" s="1" customFormat="1" spans="1:8">
      <c r="A431" s="1">
        <v>161</v>
      </c>
      <c r="B431" s="1">
        <v>74</v>
      </c>
      <c r="C431" s="1">
        <v>87</v>
      </c>
      <c r="D431" s="1">
        <v>5.9153</v>
      </c>
      <c r="E431" s="1">
        <v>0</v>
      </c>
      <c r="F431" s="1">
        <v>-3.5</v>
      </c>
      <c r="G431" s="1">
        <v>-3.5</v>
      </c>
      <c r="H431" s="1">
        <v>-1.2030866812478</v>
      </c>
    </row>
    <row r="432" s="1" customFormat="1" spans="1:8">
      <c r="A432" s="1">
        <v>163</v>
      </c>
      <c r="B432" s="1">
        <v>76</v>
      </c>
      <c r="C432" s="1">
        <v>87</v>
      </c>
      <c r="D432" s="1">
        <v>6.6853</v>
      </c>
      <c r="E432" s="1">
        <v>0</v>
      </c>
      <c r="F432" s="1">
        <v>-3.5</v>
      </c>
      <c r="G432" s="1">
        <v>-3.5</v>
      </c>
      <c r="H432" s="1">
        <v>-1.23779429350407</v>
      </c>
    </row>
    <row r="433" s="1" customFormat="1" spans="1:8">
      <c r="A433" s="1">
        <v>163</v>
      </c>
      <c r="B433" s="1">
        <v>74</v>
      </c>
      <c r="C433" s="1">
        <v>89</v>
      </c>
      <c r="D433" s="1">
        <v>5.5183</v>
      </c>
      <c r="E433" s="1">
        <v>0</v>
      </c>
      <c r="F433" s="1">
        <v>-3.5</v>
      </c>
      <c r="G433" s="1">
        <v>-3.5</v>
      </c>
      <c r="H433" s="1">
        <v>-1.02848754890172</v>
      </c>
    </row>
    <row r="434" s="1" customFormat="1" spans="1:8">
      <c r="A434" s="1">
        <v>165</v>
      </c>
      <c r="B434" s="1">
        <v>76</v>
      </c>
      <c r="C434" s="1">
        <v>89</v>
      </c>
      <c r="D434" s="1">
        <v>6.3353</v>
      </c>
      <c r="E434" s="1">
        <v>0</v>
      </c>
      <c r="F434" s="1">
        <v>-3.5</v>
      </c>
      <c r="G434" s="1">
        <v>-3.5</v>
      </c>
      <c r="H434" s="1">
        <v>-1.18080927979598</v>
      </c>
    </row>
    <row r="435" s="1" customFormat="1" spans="1:8">
      <c r="A435" s="1">
        <v>167</v>
      </c>
      <c r="B435" s="1">
        <v>78</v>
      </c>
      <c r="C435" s="1">
        <v>89</v>
      </c>
      <c r="D435" s="1">
        <v>7.1553</v>
      </c>
      <c r="E435" s="1">
        <v>0</v>
      </c>
      <c r="F435" s="1">
        <v>-3.5</v>
      </c>
      <c r="G435" s="1">
        <v>-3.5</v>
      </c>
      <c r="H435" s="1">
        <v>-1.23171049229035</v>
      </c>
    </row>
    <row r="436" s="1" customFormat="1" spans="1:8">
      <c r="A436" s="1">
        <v>167</v>
      </c>
      <c r="B436" s="1">
        <v>76</v>
      </c>
      <c r="C436" s="1">
        <v>91</v>
      </c>
      <c r="D436" s="1">
        <v>5.9853</v>
      </c>
      <c r="E436" s="1">
        <v>0</v>
      </c>
      <c r="F436" s="1">
        <v>-3.5</v>
      </c>
      <c r="G436" s="1">
        <v>-3.5</v>
      </c>
      <c r="H436" s="1">
        <v>-1.14257354197632</v>
      </c>
    </row>
    <row r="437" s="1" customFormat="1" spans="1:8">
      <c r="A437" s="1">
        <v>171</v>
      </c>
      <c r="B437" s="1">
        <v>78</v>
      </c>
      <c r="C437" s="1">
        <v>93</v>
      </c>
      <c r="D437" s="1">
        <v>6.6053</v>
      </c>
      <c r="E437" s="1">
        <v>0</v>
      </c>
      <c r="F437" s="1">
        <v>-3.5</v>
      </c>
      <c r="G437" s="1">
        <v>-3.5</v>
      </c>
      <c r="H437" s="1">
        <v>-1.23710912917314</v>
      </c>
    </row>
    <row r="438" s="1" customFormat="1" spans="1:8">
      <c r="A438" s="1">
        <v>179</v>
      </c>
      <c r="B438" s="1">
        <v>80</v>
      </c>
      <c r="C438" s="1">
        <v>99</v>
      </c>
      <c r="D438" s="1">
        <v>6.3603</v>
      </c>
      <c r="E438" s="1">
        <v>0</v>
      </c>
      <c r="F438" s="1">
        <v>-3.5</v>
      </c>
      <c r="G438" s="1">
        <v>-3.5</v>
      </c>
      <c r="H438" s="1">
        <v>-1.00880341085755</v>
      </c>
    </row>
    <row r="439" s="1" customFormat="1" spans="1:8">
      <c r="A439" s="1">
        <v>197</v>
      </c>
      <c r="B439" s="1">
        <v>87</v>
      </c>
      <c r="C439" s="1">
        <v>110</v>
      </c>
      <c r="D439" s="1">
        <v>7.8843</v>
      </c>
      <c r="E439" s="1">
        <v>0</v>
      </c>
      <c r="F439" s="1">
        <v>-3.5</v>
      </c>
      <c r="G439" s="1">
        <v>-3.5</v>
      </c>
      <c r="H439" s="1">
        <v>-1.00331058687698</v>
      </c>
    </row>
    <row r="440" s="1" customFormat="1" spans="1:8">
      <c r="A440" s="1">
        <v>199</v>
      </c>
      <c r="B440" s="1">
        <v>87</v>
      </c>
      <c r="C440" s="1">
        <v>112</v>
      </c>
      <c r="D440" s="1">
        <v>7.8333</v>
      </c>
      <c r="E440" s="1">
        <v>0</v>
      </c>
      <c r="F440" s="1">
        <v>-3.5</v>
      </c>
      <c r="G440" s="1">
        <v>-3.5</v>
      </c>
      <c r="H440" s="1">
        <v>-1.31787513256953</v>
      </c>
    </row>
    <row r="441" s="1" customFormat="1" spans="1:8">
      <c r="A441" s="1">
        <v>253</v>
      </c>
      <c r="B441" s="1">
        <v>103</v>
      </c>
      <c r="C441" s="1">
        <v>150</v>
      </c>
      <c r="D441" s="1">
        <v>8.9253</v>
      </c>
      <c r="E441" s="1">
        <v>0</v>
      </c>
      <c r="F441" s="1">
        <v>-3.5</v>
      </c>
      <c r="G441" s="1">
        <v>-3.5</v>
      </c>
      <c r="H441" s="1">
        <v>-1.68959842572558</v>
      </c>
    </row>
    <row r="442" s="1" customFormat="1" spans="1:8">
      <c r="A442" s="1">
        <v>241</v>
      </c>
      <c r="B442" s="1">
        <v>98</v>
      </c>
      <c r="C442" s="1">
        <v>143</v>
      </c>
      <c r="D442" s="1">
        <v>7.4553</v>
      </c>
      <c r="E442" s="1">
        <v>0</v>
      </c>
      <c r="F442" s="1">
        <v>-3.5</v>
      </c>
      <c r="G442" s="1">
        <v>-3.5</v>
      </c>
      <c r="H442" s="1">
        <v>-1.24411124288468</v>
      </c>
    </row>
    <row r="443" s="1" customFormat="1" spans="1:8">
      <c r="A443" s="1">
        <v>191</v>
      </c>
      <c r="B443" s="1">
        <v>85</v>
      </c>
      <c r="C443" s="1">
        <v>106</v>
      </c>
      <c r="D443" s="1">
        <v>7.8803</v>
      </c>
      <c r="E443" s="1">
        <v>2</v>
      </c>
      <c r="F443" s="1">
        <v>-3.5</v>
      </c>
      <c r="G443" s="1">
        <v>-4.5</v>
      </c>
      <c r="H443" s="1">
        <v>-1.33972217921022</v>
      </c>
    </row>
    <row r="444" s="1" customFormat="1" spans="1:8">
      <c r="A444" s="1">
        <v>193</v>
      </c>
      <c r="B444" s="1">
        <v>85</v>
      </c>
      <c r="C444" s="1">
        <v>108</v>
      </c>
      <c r="D444" s="1">
        <v>7.5813</v>
      </c>
      <c r="E444" s="1">
        <v>2</v>
      </c>
      <c r="F444" s="1">
        <v>-3.5</v>
      </c>
      <c r="G444" s="1">
        <v>-4.5</v>
      </c>
      <c r="H444" s="1">
        <v>-1.43039755488232</v>
      </c>
    </row>
    <row r="445" s="1" customFormat="1" spans="1:8">
      <c r="A445" s="1">
        <v>180</v>
      </c>
      <c r="B445" s="1">
        <v>81</v>
      </c>
      <c r="C445" s="1">
        <v>99</v>
      </c>
      <c r="D445" s="1">
        <v>6.5653</v>
      </c>
      <c r="E445" s="1">
        <v>3</v>
      </c>
      <c r="F445" s="1">
        <v>-4</v>
      </c>
      <c r="G445" s="1">
        <v>7</v>
      </c>
      <c r="H445" s="1">
        <v>-1.84987826829647</v>
      </c>
    </row>
    <row r="446" s="1" customFormat="1" spans="1:8">
      <c r="A446" s="1">
        <v>160</v>
      </c>
      <c r="B446" s="1">
        <v>75</v>
      </c>
      <c r="C446" s="1">
        <v>85</v>
      </c>
      <c r="D446" s="1">
        <v>6.6953</v>
      </c>
      <c r="E446" s="1">
        <v>2</v>
      </c>
      <c r="F446" s="1">
        <v>-4</v>
      </c>
      <c r="G446" s="1">
        <v>-2</v>
      </c>
      <c r="H446" s="1">
        <v>-1.3378304936565</v>
      </c>
    </row>
    <row r="447" s="1" customFormat="1" spans="1:8">
      <c r="A447" s="1">
        <v>246</v>
      </c>
      <c r="B447" s="1">
        <v>99</v>
      </c>
      <c r="C447" s="1">
        <v>147</v>
      </c>
      <c r="D447" s="1">
        <v>7.4953</v>
      </c>
      <c r="E447" s="1">
        <v>0</v>
      </c>
      <c r="F447" s="1">
        <v>-4</v>
      </c>
      <c r="G447" s="1">
        <v>-4</v>
      </c>
      <c r="H447" s="1">
        <v>-2.00565315495127</v>
      </c>
    </row>
    <row r="448" s="1" customFormat="1" spans="1:8">
      <c r="A448" s="1">
        <v>169</v>
      </c>
      <c r="B448" s="1">
        <v>75</v>
      </c>
      <c r="C448" s="1">
        <v>94</v>
      </c>
      <c r="D448" s="1">
        <v>5.0143</v>
      </c>
      <c r="E448" s="1">
        <v>3</v>
      </c>
      <c r="F448" s="1">
        <v>-4.5</v>
      </c>
      <c r="G448" s="2">
        <v>2</v>
      </c>
      <c r="H448" s="1">
        <v>-1.3899052113201</v>
      </c>
    </row>
    <row r="449" s="1" customFormat="1" spans="1:8">
      <c r="A449" s="1">
        <v>183</v>
      </c>
      <c r="B449" s="1">
        <v>81</v>
      </c>
      <c r="C449" s="1">
        <v>102</v>
      </c>
      <c r="D449" s="1">
        <v>6.6053</v>
      </c>
      <c r="E449" s="1">
        <v>3</v>
      </c>
      <c r="F449" s="1">
        <v>-4.5</v>
      </c>
      <c r="G449" s="2">
        <v>2</v>
      </c>
      <c r="H449" s="1">
        <v>-1.36794384397285</v>
      </c>
    </row>
    <row r="450" s="1" customFormat="1" spans="1:8">
      <c r="A450" s="1">
        <v>205</v>
      </c>
      <c r="B450" s="1">
        <v>89</v>
      </c>
      <c r="C450" s="1">
        <v>116</v>
      </c>
      <c r="D450" s="1">
        <v>7.8953</v>
      </c>
      <c r="E450" s="1">
        <v>3</v>
      </c>
      <c r="F450" s="1">
        <v>-4.5</v>
      </c>
      <c r="G450" s="1">
        <v>6.5</v>
      </c>
      <c r="H450" s="1">
        <v>-1.38569138819886</v>
      </c>
    </row>
    <row r="451" s="1" customFormat="1" spans="1:8">
      <c r="A451" s="1">
        <v>253</v>
      </c>
      <c r="B451" s="1">
        <v>102</v>
      </c>
      <c r="C451" s="1">
        <v>151</v>
      </c>
      <c r="D451" s="1">
        <v>8.4153</v>
      </c>
      <c r="E451" s="1">
        <v>1</v>
      </c>
      <c r="F451" s="1">
        <v>-4.5</v>
      </c>
      <c r="G451" s="1">
        <v>3.5</v>
      </c>
      <c r="H451" s="1">
        <v>-2.71001291375153</v>
      </c>
    </row>
    <row r="452" s="1" customFormat="1" spans="1:8">
      <c r="A452" s="1">
        <v>255</v>
      </c>
      <c r="B452" s="1">
        <v>104</v>
      </c>
      <c r="C452" s="1">
        <v>151</v>
      </c>
      <c r="D452" s="1">
        <v>9.0553</v>
      </c>
      <c r="E452" s="1">
        <v>1</v>
      </c>
      <c r="F452" s="1">
        <v>-4.5</v>
      </c>
      <c r="G452" s="1">
        <v>3.5</v>
      </c>
      <c r="H452" s="1">
        <v>-2.39174526762647</v>
      </c>
    </row>
    <row r="453" s="1" customFormat="1" spans="1:8">
      <c r="A453" s="1">
        <v>187</v>
      </c>
      <c r="B453" s="1">
        <v>83</v>
      </c>
      <c r="C453" s="1">
        <v>104</v>
      </c>
      <c r="D453" s="1">
        <v>7.7793</v>
      </c>
      <c r="E453" s="1">
        <v>5</v>
      </c>
      <c r="F453" s="1">
        <v>-4.5</v>
      </c>
      <c r="G453" s="1">
        <v>0.5</v>
      </c>
      <c r="H453" s="1">
        <v>-1.81299099785191</v>
      </c>
    </row>
    <row r="454" s="1" customFormat="1" spans="1:8">
      <c r="A454" s="1">
        <v>189</v>
      </c>
      <c r="B454" s="1">
        <v>83</v>
      </c>
      <c r="C454" s="1">
        <v>106</v>
      </c>
      <c r="D454" s="1">
        <v>7.2683</v>
      </c>
      <c r="E454" s="1">
        <v>5</v>
      </c>
      <c r="F454" s="1">
        <v>-4.5</v>
      </c>
      <c r="G454" s="1">
        <v>0.5</v>
      </c>
      <c r="H454" s="1">
        <v>-1.45459113835927</v>
      </c>
    </row>
    <row r="455" s="1" customFormat="1" spans="1:8">
      <c r="A455" s="1">
        <v>209</v>
      </c>
      <c r="B455" s="1">
        <v>83</v>
      </c>
      <c r="C455" s="1">
        <v>126</v>
      </c>
      <c r="D455" s="1">
        <v>3.1375</v>
      </c>
      <c r="E455" s="1">
        <v>5</v>
      </c>
      <c r="F455" s="1">
        <v>-4.5</v>
      </c>
      <c r="G455" s="1">
        <v>0.5</v>
      </c>
      <c r="H455" s="1">
        <v>-2.51689545719516</v>
      </c>
    </row>
    <row r="456" s="1" customFormat="1" spans="1:8">
      <c r="A456" s="1">
        <v>211</v>
      </c>
      <c r="B456" s="1">
        <v>83</v>
      </c>
      <c r="C456" s="1">
        <v>128</v>
      </c>
      <c r="D456" s="1">
        <v>6.7503</v>
      </c>
      <c r="E456" s="1">
        <v>5</v>
      </c>
      <c r="F456" s="1">
        <v>-4.5</v>
      </c>
      <c r="G456" s="1">
        <v>0.5</v>
      </c>
      <c r="H456" s="1">
        <v>-2.31848028624817</v>
      </c>
    </row>
    <row r="457" s="1" customFormat="1" spans="1:8">
      <c r="A457" s="1">
        <v>213</v>
      </c>
      <c r="B457" s="1">
        <v>83</v>
      </c>
      <c r="C457" s="1">
        <v>130</v>
      </c>
      <c r="D457" s="1">
        <v>5.9883</v>
      </c>
      <c r="E457" s="1">
        <v>5</v>
      </c>
      <c r="F457" s="1">
        <v>-4.5</v>
      </c>
      <c r="G457" s="1">
        <v>0.5</v>
      </c>
      <c r="H457" s="1">
        <v>-2.15323586183993</v>
      </c>
    </row>
    <row r="458" s="1" customFormat="1" spans="1:8">
      <c r="A458" s="1">
        <v>187</v>
      </c>
      <c r="B458" s="1">
        <v>81</v>
      </c>
      <c r="C458" s="1">
        <v>106</v>
      </c>
      <c r="D458" s="1">
        <v>5.6553</v>
      </c>
      <c r="E458" s="1">
        <v>2</v>
      </c>
      <c r="F458" s="1">
        <v>-4.5</v>
      </c>
      <c r="G458" s="1">
        <v>-2.5</v>
      </c>
      <c r="H458" s="1">
        <v>-1.13530299363829</v>
      </c>
    </row>
    <row r="459" s="1" customFormat="1" spans="1:8">
      <c r="A459" s="1">
        <v>179</v>
      </c>
      <c r="B459" s="1">
        <v>82</v>
      </c>
      <c r="C459" s="1">
        <v>97</v>
      </c>
      <c r="D459" s="1">
        <v>7.5953</v>
      </c>
      <c r="E459" s="1">
        <v>2</v>
      </c>
      <c r="F459" s="1">
        <v>-4.5</v>
      </c>
      <c r="G459" s="1">
        <v>-3.5</v>
      </c>
      <c r="H459" s="1">
        <v>-1.64992817500175</v>
      </c>
    </row>
    <row r="460" s="1" customFormat="1" spans="1:8">
      <c r="A460" s="1">
        <v>191</v>
      </c>
      <c r="B460" s="1">
        <v>83</v>
      </c>
      <c r="C460" s="1">
        <v>108</v>
      </c>
      <c r="D460" s="1">
        <v>6.4473</v>
      </c>
      <c r="E460" s="1">
        <v>0</v>
      </c>
      <c r="F460" s="1">
        <v>-4.5</v>
      </c>
      <c r="G460" s="1">
        <v>-4.5</v>
      </c>
      <c r="H460" s="1">
        <v>-1.42730325376555</v>
      </c>
    </row>
    <row r="461" s="1" customFormat="1" spans="1:8">
      <c r="A461" s="1">
        <v>193</v>
      </c>
      <c r="B461" s="1">
        <v>83</v>
      </c>
      <c r="C461" s="1">
        <v>110</v>
      </c>
      <c r="D461" s="1">
        <v>6.0213</v>
      </c>
      <c r="E461" s="1">
        <v>0</v>
      </c>
      <c r="F461" s="1">
        <v>-4.5</v>
      </c>
      <c r="G461" s="1">
        <v>-4.5</v>
      </c>
      <c r="H461" s="1">
        <v>-1.57375706688058</v>
      </c>
    </row>
    <row r="462" s="1" customFormat="1" spans="1:8">
      <c r="A462" s="1">
        <v>195</v>
      </c>
      <c r="B462" s="1">
        <v>83</v>
      </c>
      <c r="C462" s="1">
        <v>112</v>
      </c>
      <c r="D462" s="1">
        <v>5.5353</v>
      </c>
      <c r="E462" s="1">
        <v>0</v>
      </c>
      <c r="F462" s="1">
        <v>-4.5</v>
      </c>
      <c r="G462" s="1">
        <v>-4.5</v>
      </c>
      <c r="H462" s="1">
        <v>-1.74996147995639</v>
      </c>
    </row>
    <row r="463" s="1" customFormat="1" spans="1:8">
      <c r="A463" s="1">
        <v>197</v>
      </c>
      <c r="B463" s="1">
        <v>85</v>
      </c>
      <c r="C463" s="1">
        <v>112</v>
      </c>
      <c r="D463" s="1">
        <v>7.1053</v>
      </c>
      <c r="E463" s="1">
        <v>0</v>
      </c>
      <c r="F463" s="1">
        <v>-4.5</v>
      </c>
      <c r="G463" s="1">
        <v>-4.5</v>
      </c>
      <c r="H463" s="1">
        <v>-1.44237256554266</v>
      </c>
    </row>
    <row r="464" s="1" customFormat="1" spans="1:8">
      <c r="A464" s="1">
        <v>199</v>
      </c>
      <c r="B464" s="1">
        <v>85</v>
      </c>
      <c r="C464" s="1">
        <v>114</v>
      </c>
      <c r="D464" s="1">
        <v>6.7783</v>
      </c>
      <c r="E464" s="1">
        <v>0</v>
      </c>
      <c r="F464" s="1">
        <v>-4.5</v>
      </c>
      <c r="G464" s="1">
        <v>-4.5</v>
      </c>
      <c r="H464" s="1">
        <v>-1.53682319196001</v>
      </c>
    </row>
    <row r="465" s="1" customFormat="1" spans="1:8">
      <c r="A465" s="1">
        <v>201</v>
      </c>
      <c r="B465" s="1">
        <v>87</v>
      </c>
      <c r="C465" s="1">
        <v>114</v>
      </c>
      <c r="D465" s="1">
        <v>7.5193</v>
      </c>
      <c r="E465" s="1">
        <v>0</v>
      </c>
      <c r="F465" s="1">
        <v>-4.5</v>
      </c>
      <c r="G465" s="1">
        <v>-4.5</v>
      </c>
      <c r="H465" s="1">
        <v>-1.33508255083611</v>
      </c>
    </row>
    <row r="466" s="1" customFormat="1" spans="1:8">
      <c r="A466" s="1">
        <v>201</v>
      </c>
      <c r="B466" s="1">
        <v>85</v>
      </c>
      <c r="C466" s="1">
        <v>116</v>
      </c>
      <c r="D466" s="1">
        <v>6.4733</v>
      </c>
      <c r="E466" s="1">
        <v>0</v>
      </c>
      <c r="F466" s="1">
        <v>-4.5</v>
      </c>
      <c r="G466" s="1">
        <v>-4.5</v>
      </c>
      <c r="H466" s="1">
        <v>-1.56879959773273</v>
      </c>
    </row>
    <row r="467" s="1" customFormat="1" spans="1:8">
      <c r="A467" s="1">
        <v>219</v>
      </c>
      <c r="B467" s="1">
        <v>85</v>
      </c>
      <c r="C467" s="1">
        <v>134</v>
      </c>
      <c r="D467" s="1">
        <v>6.3423</v>
      </c>
      <c r="E467" s="1">
        <v>0</v>
      </c>
      <c r="F467" s="1">
        <v>-4.5</v>
      </c>
      <c r="G467" s="1">
        <v>-4.5</v>
      </c>
      <c r="H467" s="1">
        <v>-1.03383694830151</v>
      </c>
    </row>
    <row r="468" s="1" customFormat="1" spans="1:8">
      <c r="A468" s="1">
        <v>203</v>
      </c>
      <c r="B468" s="1">
        <v>85</v>
      </c>
      <c r="C468" s="1">
        <v>118</v>
      </c>
      <c r="D468" s="1">
        <v>6.2103</v>
      </c>
      <c r="E468" s="1">
        <v>0</v>
      </c>
      <c r="F468" s="1">
        <v>-4.5</v>
      </c>
      <c r="G468" s="1">
        <v>-4.5</v>
      </c>
      <c r="H468" s="1">
        <v>-1.55016895140461</v>
      </c>
    </row>
    <row r="469" s="1" customFormat="1" spans="1:8">
      <c r="A469" s="1">
        <v>205</v>
      </c>
      <c r="B469" s="1">
        <v>85</v>
      </c>
      <c r="C469" s="1">
        <v>120</v>
      </c>
      <c r="D469" s="1">
        <v>6.0193</v>
      </c>
      <c r="E469" s="1">
        <v>0</v>
      </c>
      <c r="F469" s="1">
        <v>-4.5</v>
      </c>
      <c r="G469" s="1">
        <v>-4.5</v>
      </c>
      <c r="H469" s="1">
        <v>-1.85325754668736</v>
      </c>
    </row>
    <row r="470" s="1" customFormat="1" spans="1:8">
      <c r="A470" s="1">
        <v>207</v>
      </c>
      <c r="B470" s="1">
        <v>85</v>
      </c>
      <c r="C470" s="1">
        <v>122</v>
      </c>
      <c r="D470" s="1">
        <v>5.8733</v>
      </c>
      <c r="E470" s="1">
        <v>0</v>
      </c>
      <c r="F470" s="1">
        <v>-4.5</v>
      </c>
      <c r="G470" s="1">
        <v>-4.5</v>
      </c>
      <c r="H470" s="1">
        <v>-1.69783029038765</v>
      </c>
    </row>
    <row r="471" s="1" customFormat="1" spans="1:8">
      <c r="A471" s="1">
        <v>209</v>
      </c>
      <c r="B471" s="1">
        <v>85</v>
      </c>
      <c r="C471" s="1">
        <v>124</v>
      </c>
      <c r="D471" s="1">
        <v>5.7573</v>
      </c>
      <c r="E471" s="1">
        <v>0</v>
      </c>
      <c r="F471" s="1">
        <v>-4.5</v>
      </c>
      <c r="G471" s="1">
        <v>-4.5</v>
      </c>
      <c r="H471" s="1">
        <v>-2.01159049381293</v>
      </c>
    </row>
    <row r="472" s="1" customFormat="1" spans="1:8">
      <c r="A472" s="1">
        <v>211</v>
      </c>
      <c r="B472" s="1">
        <v>85</v>
      </c>
      <c r="C472" s="1">
        <v>126</v>
      </c>
      <c r="D472" s="1">
        <v>5.9826</v>
      </c>
      <c r="E472" s="1">
        <v>0</v>
      </c>
      <c r="F472" s="1">
        <v>-4.5</v>
      </c>
      <c r="G472" s="1">
        <v>-4.5</v>
      </c>
      <c r="H472" s="1">
        <v>-2.30228267799628</v>
      </c>
    </row>
    <row r="473" s="1" customFormat="1" spans="1:8">
      <c r="A473" s="1">
        <v>213</v>
      </c>
      <c r="B473" s="1">
        <v>85</v>
      </c>
      <c r="C473" s="1">
        <v>128</v>
      </c>
      <c r="D473" s="1">
        <v>9.254</v>
      </c>
      <c r="E473" s="1">
        <v>0</v>
      </c>
      <c r="F473" s="1">
        <v>-4.5</v>
      </c>
      <c r="G473" s="1">
        <v>-4.5</v>
      </c>
      <c r="H473" s="1">
        <v>-1.49420579938372</v>
      </c>
    </row>
    <row r="474" s="1" customFormat="1" spans="1:8">
      <c r="A474" s="1">
        <v>215</v>
      </c>
      <c r="B474" s="1">
        <v>87</v>
      </c>
      <c r="C474" s="1">
        <v>128</v>
      </c>
      <c r="D474" s="1">
        <v>9.5406</v>
      </c>
      <c r="E474" s="1">
        <v>0</v>
      </c>
      <c r="F474" s="1">
        <v>-4.5</v>
      </c>
      <c r="G474" s="1">
        <v>-4.5</v>
      </c>
      <c r="H474" s="1">
        <v>-1.35669153419092</v>
      </c>
    </row>
    <row r="475" s="1" customFormat="1" spans="1:8">
      <c r="A475" s="1">
        <v>215</v>
      </c>
      <c r="B475" s="1">
        <v>85</v>
      </c>
      <c r="C475" s="1">
        <v>130</v>
      </c>
      <c r="D475" s="1">
        <v>8.1783</v>
      </c>
      <c r="E475" s="1">
        <v>0</v>
      </c>
      <c r="F475" s="1">
        <v>-4.5</v>
      </c>
      <c r="G475" s="1">
        <v>-4.5</v>
      </c>
      <c r="H475" s="1">
        <v>-1.60368498847618</v>
      </c>
    </row>
    <row r="476" s="1" customFormat="1" spans="1:8">
      <c r="A476" s="1">
        <v>219</v>
      </c>
      <c r="B476" s="1">
        <v>89</v>
      </c>
      <c r="C476" s="1">
        <v>130</v>
      </c>
      <c r="D476" s="1">
        <v>8.8273</v>
      </c>
      <c r="E476" s="1">
        <v>0</v>
      </c>
      <c r="F476" s="1">
        <v>-4.5</v>
      </c>
      <c r="G476" s="1">
        <v>-4.5</v>
      </c>
      <c r="H476" s="1">
        <v>-1.11090990044638</v>
      </c>
    </row>
    <row r="477" s="1" customFormat="1" spans="1:8">
      <c r="A477" s="1">
        <v>221</v>
      </c>
      <c r="B477" s="1">
        <v>91</v>
      </c>
      <c r="C477" s="1">
        <v>130</v>
      </c>
      <c r="D477" s="1">
        <v>9.2513</v>
      </c>
      <c r="E477" s="1">
        <v>0</v>
      </c>
      <c r="F477" s="1">
        <v>-4.5</v>
      </c>
      <c r="G477" s="1">
        <v>-4.5</v>
      </c>
      <c r="H477" s="1">
        <v>-1.24809861691801</v>
      </c>
    </row>
    <row r="478" s="1" customFormat="1" spans="1:8">
      <c r="A478" s="1">
        <v>217</v>
      </c>
      <c r="B478" s="1">
        <v>85</v>
      </c>
      <c r="C478" s="1">
        <v>132</v>
      </c>
      <c r="D478" s="1">
        <v>7.2023</v>
      </c>
      <c r="E478" s="1">
        <v>0</v>
      </c>
      <c r="F478" s="1">
        <v>-4.5</v>
      </c>
      <c r="G478" s="1">
        <v>-4.5</v>
      </c>
      <c r="H478" s="1">
        <v>-1.0299513549704</v>
      </c>
    </row>
    <row r="479" s="1" customFormat="1" spans="1:8">
      <c r="A479" s="1">
        <v>219</v>
      </c>
      <c r="B479" s="1">
        <v>87</v>
      </c>
      <c r="C479" s="1">
        <v>132</v>
      </c>
      <c r="D479" s="1">
        <v>7.4493</v>
      </c>
      <c r="E479" s="1">
        <v>0</v>
      </c>
      <c r="F479" s="1">
        <v>-4.5</v>
      </c>
      <c r="G479" s="1">
        <v>-4.5</v>
      </c>
      <c r="H479" s="1">
        <v>-0.923377818071633</v>
      </c>
    </row>
    <row r="480" s="1" customFormat="1" spans="1:8">
      <c r="A480" s="1">
        <v>211</v>
      </c>
      <c r="B480" s="1">
        <v>89</v>
      </c>
      <c r="C480" s="1">
        <v>122</v>
      </c>
      <c r="D480" s="1">
        <v>7.6193</v>
      </c>
      <c r="E480" s="1">
        <v>0</v>
      </c>
      <c r="F480" s="1">
        <v>-4.5</v>
      </c>
      <c r="G480" s="1">
        <v>-4.5</v>
      </c>
      <c r="H480" s="1">
        <v>-1.58167716218963</v>
      </c>
    </row>
    <row r="481" s="1" customFormat="1" spans="1:8">
      <c r="A481" s="1">
        <v>215</v>
      </c>
      <c r="B481" s="1">
        <v>89</v>
      </c>
      <c r="C481" s="1">
        <v>126</v>
      </c>
      <c r="D481" s="1">
        <v>7.7463</v>
      </c>
      <c r="E481" s="1">
        <v>0</v>
      </c>
      <c r="F481" s="1">
        <v>-4.5</v>
      </c>
      <c r="G481" s="1">
        <v>-4.5</v>
      </c>
      <c r="H481" s="1">
        <v>-1.96176391556774</v>
      </c>
    </row>
    <row r="482" s="1" customFormat="1" spans="1:8">
      <c r="A482" s="1">
        <v>217</v>
      </c>
      <c r="B482" s="1">
        <v>89</v>
      </c>
      <c r="C482" s="1">
        <v>128</v>
      </c>
      <c r="D482" s="1">
        <v>9.8323</v>
      </c>
      <c r="E482" s="1">
        <v>0</v>
      </c>
      <c r="F482" s="1">
        <v>-4.5</v>
      </c>
      <c r="G482" s="1">
        <v>-4.5</v>
      </c>
      <c r="H482" s="1">
        <v>-1.28990183089087</v>
      </c>
    </row>
    <row r="483" s="1" customFormat="1" spans="1:8">
      <c r="A483" s="1">
        <v>213</v>
      </c>
      <c r="B483" s="1">
        <v>91</v>
      </c>
      <c r="C483" s="1">
        <v>122</v>
      </c>
      <c r="D483" s="1">
        <v>8.3953</v>
      </c>
      <c r="E483" s="1">
        <v>0</v>
      </c>
      <c r="F483" s="1">
        <v>-4.5</v>
      </c>
      <c r="G483" s="1">
        <v>-4.5</v>
      </c>
      <c r="H483" s="1">
        <v>-1.81171147030134</v>
      </c>
    </row>
    <row r="484" s="1" customFormat="1" spans="1:8">
      <c r="A484" s="1">
        <v>215</v>
      </c>
      <c r="B484" s="1">
        <v>91</v>
      </c>
      <c r="C484" s="1">
        <v>124</v>
      </c>
      <c r="D484" s="1">
        <v>8.2353</v>
      </c>
      <c r="E484" s="1">
        <v>0</v>
      </c>
      <c r="F484" s="1">
        <v>-4.5</v>
      </c>
      <c r="G484" s="1">
        <v>-4.5</v>
      </c>
      <c r="H484" s="1">
        <v>-1.66260821612875</v>
      </c>
    </row>
    <row r="485" s="1" customFormat="1" spans="1:8">
      <c r="A485" s="1">
        <v>221</v>
      </c>
      <c r="B485" s="1">
        <v>89</v>
      </c>
      <c r="C485" s="1">
        <v>132</v>
      </c>
      <c r="D485" s="1">
        <v>7.7803</v>
      </c>
      <c r="E485" s="1">
        <v>0</v>
      </c>
      <c r="F485" s="1">
        <v>-4.5</v>
      </c>
      <c r="G485" s="1">
        <v>-4.5</v>
      </c>
      <c r="H485" s="1">
        <v>-1.66709412143608</v>
      </c>
    </row>
    <row r="486" s="1" customFormat="1" spans="1:8">
      <c r="A486" s="1">
        <v>223</v>
      </c>
      <c r="B486" s="1">
        <v>91</v>
      </c>
      <c r="C486" s="1">
        <v>132</v>
      </c>
      <c r="D486" s="1">
        <v>8.3253</v>
      </c>
      <c r="E486" s="1">
        <v>0</v>
      </c>
      <c r="F486" s="1">
        <v>-4.5</v>
      </c>
      <c r="G486" s="1">
        <v>-4.5</v>
      </c>
      <c r="H486" s="1">
        <v>-1.64121309859945</v>
      </c>
    </row>
    <row r="487" s="1" customFormat="1" spans="1:8">
      <c r="A487" s="1">
        <v>217</v>
      </c>
      <c r="B487" s="1">
        <v>91</v>
      </c>
      <c r="C487" s="1">
        <v>126</v>
      </c>
      <c r="D487" s="1">
        <v>8.4883</v>
      </c>
      <c r="E487" s="1">
        <v>0</v>
      </c>
      <c r="F487" s="1">
        <v>-4.5</v>
      </c>
      <c r="G487" s="1">
        <v>-4.5</v>
      </c>
      <c r="H487" s="1">
        <v>-1.85384629369441</v>
      </c>
    </row>
    <row r="488" s="1" customFormat="1" spans="1:8">
      <c r="A488" s="1">
        <v>207</v>
      </c>
      <c r="B488" s="1">
        <v>89</v>
      </c>
      <c r="C488" s="1">
        <v>118</v>
      </c>
      <c r="D488" s="1">
        <v>7.8493</v>
      </c>
      <c r="E488" s="1">
        <v>0</v>
      </c>
      <c r="F488" s="1">
        <v>-4.5</v>
      </c>
      <c r="G488" s="1">
        <v>-4.5</v>
      </c>
      <c r="H488" s="1">
        <v>-1.40721444190221</v>
      </c>
    </row>
    <row r="489" s="1" customFormat="1" spans="1:8">
      <c r="A489" s="1">
        <v>205</v>
      </c>
      <c r="B489" s="1">
        <v>87</v>
      </c>
      <c r="C489" s="1">
        <v>118</v>
      </c>
      <c r="D489" s="1">
        <v>7.0543</v>
      </c>
      <c r="E489" s="1">
        <v>0</v>
      </c>
      <c r="F489" s="1">
        <v>-4.5</v>
      </c>
      <c r="G489" s="1">
        <v>-4.5</v>
      </c>
      <c r="H489" s="1">
        <v>-1.53442913699721</v>
      </c>
    </row>
    <row r="490" s="1" customFormat="1" spans="1:8">
      <c r="A490" s="1">
        <v>207</v>
      </c>
      <c r="B490" s="1">
        <v>87</v>
      </c>
      <c r="C490" s="1">
        <v>120</v>
      </c>
      <c r="D490" s="1">
        <v>6.8943</v>
      </c>
      <c r="E490" s="1">
        <v>0</v>
      </c>
      <c r="F490" s="1">
        <v>-4.5</v>
      </c>
      <c r="G490" s="1">
        <v>-4.5</v>
      </c>
      <c r="H490" s="1">
        <v>-1.55960058903123</v>
      </c>
    </row>
    <row r="491" s="1" customFormat="1" spans="1:8">
      <c r="A491" s="1">
        <v>209</v>
      </c>
      <c r="B491" s="1">
        <v>87</v>
      </c>
      <c r="C491" s="1">
        <v>122</v>
      </c>
      <c r="D491" s="1">
        <v>6.7773</v>
      </c>
      <c r="E491" s="1">
        <v>0</v>
      </c>
      <c r="F491" s="1">
        <v>-4.5</v>
      </c>
      <c r="G491" s="1">
        <v>-4.5</v>
      </c>
      <c r="H491" s="1">
        <v>-1.69262007884542</v>
      </c>
    </row>
    <row r="492" s="1" customFormat="1" spans="1:8">
      <c r="A492" s="1">
        <v>211</v>
      </c>
      <c r="B492" s="1">
        <v>87</v>
      </c>
      <c r="C492" s="1">
        <v>124</v>
      </c>
      <c r="D492" s="1">
        <v>6.6623</v>
      </c>
      <c r="E492" s="1">
        <v>0</v>
      </c>
      <c r="F492" s="1">
        <v>-4.5</v>
      </c>
      <c r="G492" s="1">
        <v>-4.5</v>
      </c>
      <c r="H492" s="1">
        <v>-1.88132288633481</v>
      </c>
    </row>
    <row r="493" s="1" customFormat="1" spans="1:8">
      <c r="A493" s="1">
        <v>213</v>
      </c>
      <c r="B493" s="1">
        <v>87</v>
      </c>
      <c r="C493" s="1">
        <v>126</v>
      </c>
      <c r="D493" s="1">
        <v>6.9053</v>
      </c>
      <c r="E493" s="1">
        <v>0</v>
      </c>
      <c r="F493" s="1">
        <v>-4.5</v>
      </c>
      <c r="G493" s="1">
        <v>-4.5</v>
      </c>
      <c r="H493" s="1">
        <v>-2.0691382098439</v>
      </c>
    </row>
    <row r="494" s="1" customFormat="1" spans="1:8">
      <c r="A494" s="1">
        <v>203</v>
      </c>
      <c r="B494" s="1">
        <v>87</v>
      </c>
      <c r="C494" s="1">
        <v>116</v>
      </c>
      <c r="D494" s="1">
        <v>7.2743</v>
      </c>
      <c r="E494" s="1">
        <v>0</v>
      </c>
      <c r="F494" s="1">
        <v>-4.5</v>
      </c>
      <c r="G494" s="1">
        <v>-4.5</v>
      </c>
      <c r="H494" s="1">
        <v>-1.46673858996665</v>
      </c>
    </row>
    <row r="495" s="1" customFormat="1" spans="1:8">
      <c r="A495" s="1">
        <v>181</v>
      </c>
      <c r="B495" s="1">
        <v>81</v>
      </c>
      <c r="C495" s="1">
        <v>100</v>
      </c>
      <c r="D495" s="1">
        <v>6.9683</v>
      </c>
      <c r="E495" s="1">
        <v>2</v>
      </c>
      <c r="F495" s="1">
        <v>-4.5</v>
      </c>
      <c r="G495" s="1">
        <v>-5.5</v>
      </c>
      <c r="H495" s="1">
        <v>-1.9617669560374</v>
      </c>
    </row>
    <row r="496" s="1" customFormat="1" spans="1:8">
      <c r="A496" s="1">
        <v>224</v>
      </c>
      <c r="B496" s="1">
        <v>91</v>
      </c>
      <c r="C496" s="1">
        <v>133</v>
      </c>
      <c r="D496" s="1">
        <v>7.6933</v>
      </c>
      <c r="E496" s="1">
        <v>2</v>
      </c>
      <c r="F496" s="1">
        <v>-5</v>
      </c>
      <c r="G496" s="1">
        <v>3</v>
      </c>
      <c r="H496" s="1">
        <v>-1.56909435905565</v>
      </c>
    </row>
    <row r="497" s="1" customFormat="1" spans="1:8">
      <c r="A497" s="1">
        <v>242</v>
      </c>
      <c r="B497" s="1">
        <v>95</v>
      </c>
      <c r="C497" s="1">
        <v>147</v>
      </c>
      <c r="D497" s="1">
        <v>5.6373</v>
      </c>
      <c r="E497" s="1">
        <v>3</v>
      </c>
      <c r="F497" s="1">
        <v>-5</v>
      </c>
      <c r="G497" s="1">
        <v>2</v>
      </c>
      <c r="H497" s="1">
        <v>-2.73348954183121</v>
      </c>
    </row>
    <row r="498" s="1" customFormat="1" spans="1:8">
      <c r="A498" s="1">
        <v>148</v>
      </c>
      <c r="B498" s="1">
        <v>63</v>
      </c>
      <c r="C498" s="1">
        <v>85</v>
      </c>
      <c r="D498" s="1">
        <v>2.6924</v>
      </c>
      <c r="E498" s="1">
        <v>0</v>
      </c>
      <c r="F498" s="1">
        <v>-5</v>
      </c>
      <c r="G498" s="1">
        <v>-5</v>
      </c>
      <c r="H498" s="1">
        <v>-1.21153811492874</v>
      </c>
    </row>
    <row r="499" s="1" customFormat="1" spans="1:8">
      <c r="A499" s="1">
        <v>171</v>
      </c>
      <c r="B499" s="1">
        <v>77</v>
      </c>
      <c r="C499" s="1">
        <v>94</v>
      </c>
      <c r="D499" s="1">
        <v>6.1553</v>
      </c>
      <c r="E499" s="1">
        <v>2</v>
      </c>
      <c r="F499" s="1">
        <v>-5.5</v>
      </c>
      <c r="G499" s="1">
        <v>-4.5</v>
      </c>
      <c r="H499" s="1">
        <v>-1.37562073651604</v>
      </c>
    </row>
    <row r="500" s="1" customFormat="1" spans="1:8">
      <c r="A500" s="1">
        <v>173</v>
      </c>
      <c r="B500" s="1">
        <v>77</v>
      </c>
      <c r="C500" s="1">
        <v>96</v>
      </c>
      <c r="D500" s="1">
        <v>5.9423</v>
      </c>
      <c r="E500" s="1">
        <v>2</v>
      </c>
      <c r="F500" s="1">
        <v>-5.5</v>
      </c>
      <c r="G500" s="1">
        <v>-4.5</v>
      </c>
      <c r="H500" s="1">
        <v>-1.34830523031006</v>
      </c>
    </row>
    <row r="501" s="1" customFormat="1" spans="1:8">
      <c r="A501" s="1">
        <v>257</v>
      </c>
      <c r="B501" s="1">
        <v>104</v>
      </c>
      <c r="C501" s="1">
        <v>153</v>
      </c>
      <c r="D501" s="1">
        <v>9.1563</v>
      </c>
      <c r="E501" s="1">
        <v>2</v>
      </c>
      <c r="F501" s="1">
        <v>-5.5</v>
      </c>
      <c r="G501" s="1">
        <v>-4.5</v>
      </c>
      <c r="H501" s="1">
        <v>-2.71963307228427</v>
      </c>
    </row>
    <row r="502" s="1" customFormat="1" spans="1:8">
      <c r="A502" s="1">
        <v>259</v>
      </c>
      <c r="B502" s="1">
        <v>106</v>
      </c>
      <c r="C502" s="1">
        <v>153</v>
      </c>
      <c r="D502" s="1">
        <v>9.7653</v>
      </c>
      <c r="E502" s="1">
        <v>2</v>
      </c>
      <c r="F502" s="1">
        <v>-5.5</v>
      </c>
      <c r="G502" s="1">
        <v>-4.5</v>
      </c>
      <c r="H502" s="1">
        <v>-2.75825097785542</v>
      </c>
    </row>
    <row r="503" s="1" customFormat="1" spans="1:8">
      <c r="A503" s="1">
        <v>151</v>
      </c>
      <c r="B503" s="1">
        <v>67</v>
      </c>
      <c r="C503" s="1">
        <v>84</v>
      </c>
      <c r="D503" s="1">
        <v>4.6443</v>
      </c>
      <c r="E503" s="1">
        <v>0</v>
      </c>
      <c r="F503" s="1">
        <v>-5.5</v>
      </c>
      <c r="G503" s="1">
        <v>-5.5</v>
      </c>
      <c r="H503" s="1">
        <v>-1.11202063592186</v>
      </c>
    </row>
    <row r="504" s="1" customFormat="1" spans="1:8">
      <c r="A504" s="1">
        <v>153</v>
      </c>
      <c r="B504" s="1">
        <v>69</v>
      </c>
      <c r="C504" s="1">
        <v>84</v>
      </c>
      <c r="D504" s="1">
        <v>5.2493</v>
      </c>
      <c r="E504" s="1">
        <v>0</v>
      </c>
      <c r="F504" s="1">
        <v>-5.5</v>
      </c>
      <c r="G504" s="1">
        <v>-5.5</v>
      </c>
      <c r="H504" s="1">
        <v>-1.08262408482264</v>
      </c>
    </row>
    <row r="505" s="1" customFormat="1" spans="1:8">
      <c r="A505" s="1">
        <v>155</v>
      </c>
      <c r="B505" s="1">
        <v>71</v>
      </c>
      <c r="C505" s="1">
        <v>84</v>
      </c>
      <c r="D505" s="1">
        <v>5.8033</v>
      </c>
      <c r="E505" s="1">
        <v>0</v>
      </c>
      <c r="F505" s="1">
        <v>-5.5</v>
      </c>
      <c r="G505" s="1">
        <v>-5.5</v>
      </c>
      <c r="H505" s="1">
        <v>-1.18449400095757</v>
      </c>
    </row>
    <row r="506" s="1" customFormat="1" spans="1:8">
      <c r="A506" s="1">
        <v>159</v>
      </c>
      <c r="B506" s="1">
        <v>75</v>
      </c>
      <c r="C506" s="1">
        <v>84</v>
      </c>
      <c r="D506" s="1">
        <v>6.9653</v>
      </c>
      <c r="E506" s="1">
        <v>0</v>
      </c>
      <c r="F506" s="1">
        <v>-5.5</v>
      </c>
      <c r="G506" s="1">
        <v>-5.5</v>
      </c>
      <c r="H506" s="1">
        <v>-1.25443174371776</v>
      </c>
    </row>
    <row r="507" s="1" customFormat="1" spans="1:8">
      <c r="A507" s="1">
        <v>155</v>
      </c>
      <c r="B507" s="1">
        <v>69</v>
      </c>
      <c r="C507" s="1">
        <v>86</v>
      </c>
      <c r="D507" s="1">
        <v>4.5723</v>
      </c>
      <c r="E507" s="1">
        <v>0</v>
      </c>
      <c r="F507" s="1">
        <v>-5.5</v>
      </c>
      <c r="G507" s="1">
        <v>-5.5</v>
      </c>
      <c r="H507" s="1">
        <v>-0.82951301053124</v>
      </c>
    </row>
    <row r="508" s="1" customFormat="1" spans="1:8">
      <c r="A508" s="1">
        <v>157</v>
      </c>
      <c r="B508" s="1">
        <v>71</v>
      </c>
      <c r="C508" s="1">
        <v>86</v>
      </c>
      <c r="D508" s="1">
        <v>5.1283</v>
      </c>
      <c r="E508" s="1">
        <v>0</v>
      </c>
      <c r="F508" s="1">
        <v>-5.5</v>
      </c>
      <c r="G508" s="1">
        <v>-5.5</v>
      </c>
      <c r="H508" s="1">
        <v>-1.25096899827358</v>
      </c>
    </row>
    <row r="509" s="1" customFormat="1" spans="1:8">
      <c r="A509" s="1">
        <v>159</v>
      </c>
      <c r="B509" s="1">
        <v>73</v>
      </c>
      <c r="C509" s="1">
        <v>86</v>
      </c>
      <c r="D509" s="1">
        <v>5.7453</v>
      </c>
      <c r="E509" s="1">
        <v>0</v>
      </c>
      <c r="F509" s="1">
        <v>-5.5</v>
      </c>
      <c r="G509" s="1">
        <v>-5.5</v>
      </c>
      <c r="H509" s="1">
        <v>-1.2004070097654</v>
      </c>
    </row>
    <row r="510" s="1" customFormat="1" spans="1:8">
      <c r="A510" s="1">
        <v>161</v>
      </c>
      <c r="B510" s="1">
        <v>75</v>
      </c>
      <c r="C510" s="1">
        <v>86</v>
      </c>
      <c r="D510" s="1">
        <v>6.4253</v>
      </c>
      <c r="E510" s="1">
        <v>0</v>
      </c>
      <c r="F510" s="1">
        <v>-5.5</v>
      </c>
      <c r="G510" s="1">
        <v>-5.5</v>
      </c>
      <c r="H510" s="1">
        <v>-1.17345414636185</v>
      </c>
    </row>
    <row r="511" s="1" customFormat="1" spans="1:8">
      <c r="A511" s="1">
        <v>163</v>
      </c>
      <c r="B511" s="1">
        <v>75</v>
      </c>
      <c r="C511" s="1">
        <v>88</v>
      </c>
      <c r="D511" s="1">
        <v>6.0683</v>
      </c>
      <c r="E511" s="1">
        <v>0</v>
      </c>
      <c r="F511" s="1">
        <v>-5.5</v>
      </c>
      <c r="G511" s="1">
        <v>-5.5</v>
      </c>
      <c r="H511" s="1">
        <v>-1.14312001076766</v>
      </c>
    </row>
    <row r="512" s="1" customFormat="1" spans="1:8">
      <c r="A512" s="1">
        <v>165</v>
      </c>
      <c r="B512" s="1">
        <v>77</v>
      </c>
      <c r="C512" s="1">
        <v>88</v>
      </c>
      <c r="D512" s="1">
        <v>6.8853</v>
      </c>
      <c r="E512" s="1">
        <v>0</v>
      </c>
      <c r="F512" s="1">
        <v>-5.5</v>
      </c>
      <c r="G512" s="1">
        <v>-5.5</v>
      </c>
      <c r="H512" s="1">
        <v>-1.24086609934291</v>
      </c>
    </row>
    <row r="513" s="1" customFormat="1" spans="1:8">
      <c r="A513" s="1">
        <v>165</v>
      </c>
      <c r="B513" s="1">
        <v>75</v>
      </c>
      <c r="C513" s="1">
        <v>90</v>
      </c>
      <c r="D513" s="1">
        <v>5.6613</v>
      </c>
      <c r="E513" s="1">
        <v>0</v>
      </c>
      <c r="F513" s="1">
        <v>-5.5</v>
      </c>
      <c r="G513" s="1">
        <v>-5.5</v>
      </c>
      <c r="H513" s="1">
        <v>-1.10731735395313</v>
      </c>
    </row>
    <row r="514" s="1" customFormat="1" spans="1:8">
      <c r="A514" s="1">
        <v>167</v>
      </c>
      <c r="B514" s="1">
        <v>77</v>
      </c>
      <c r="C514" s="1">
        <v>90</v>
      </c>
      <c r="D514" s="1">
        <v>6.5603</v>
      </c>
      <c r="E514" s="1">
        <v>0</v>
      </c>
      <c r="F514" s="1">
        <v>-5.5</v>
      </c>
      <c r="G514" s="1">
        <v>-5.5</v>
      </c>
      <c r="H514" s="1">
        <v>-1.16536004322213</v>
      </c>
    </row>
    <row r="515" s="1" customFormat="1" spans="1:8">
      <c r="A515" s="1">
        <v>169</v>
      </c>
      <c r="B515" s="1">
        <v>77</v>
      </c>
      <c r="C515" s="1">
        <v>92</v>
      </c>
      <c r="D515" s="1">
        <v>6.2663</v>
      </c>
      <c r="E515" s="1">
        <v>0</v>
      </c>
      <c r="F515" s="1">
        <v>-5.5</v>
      </c>
      <c r="G515" s="1">
        <v>-5.5</v>
      </c>
      <c r="H515" s="1">
        <v>-1.17413830117363</v>
      </c>
    </row>
    <row r="516" s="1" customFormat="1" spans="1:8">
      <c r="A516" s="1">
        <v>171</v>
      </c>
      <c r="B516" s="1">
        <v>79</v>
      </c>
      <c r="C516" s="1">
        <v>92</v>
      </c>
      <c r="D516" s="1">
        <v>7.1643</v>
      </c>
      <c r="E516" s="1">
        <v>0</v>
      </c>
      <c r="F516" s="1">
        <v>-5.5</v>
      </c>
      <c r="G516" s="1">
        <v>-5.5</v>
      </c>
      <c r="H516" s="1">
        <v>-1.27841032863812</v>
      </c>
    </row>
    <row r="517" s="1" customFormat="1" spans="1:8">
      <c r="A517" s="1">
        <v>173</v>
      </c>
      <c r="B517" s="1">
        <v>79</v>
      </c>
      <c r="C517" s="1">
        <v>94</v>
      </c>
      <c r="D517" s="1">
        <v>6.8973</v>
      </c>
      <c r="E517" s="1">
        <v>0</v>
      </c>
      <c r="F517" s="1">
        <v>-5.5</v>
      </c>
      <c r="G517" s="1">
        <v>-5.5</v>
      </c>
      <c r="H517" s="1">
        <v>-1.3107651732654</v>
      </c>
    </row>
    <row r="518" s="1" customFormat="1" spans="1:8">
      <c r="A518" s="1">
        <v>175</v>
      </c>
      <c r="B518" s="1">
        <v>79</v>
      </c>
      <c r="C518" s="1">
        <v>96</v>
      </c>
      <c r="D518" s="1">
        <v>6.5853</v>
      </c>
      <c r="E518" s="1">
        <v>0</v>
      </c>
      <c r="F518" s="1">
        <v>-5.5</v>
      </c>
      <c r="G518" s="1">
        <v>-5.5</v>
      </c>
      <c r="H518" s="1">
        <v>-1.32936059705578</v>
      </c>
    </row>
    <row r="519" s="1" customFormat="1" spans="1:8">
      <c r="A519" s="1">
        <v>177</v>
      </c>
      <c r="B519" s="1">
        <v>81</v>
      </c>
      <c r="C519" s="1">
        <v>96</v>
      </c>
      <c r="D519" s="1">
        <v>7.6603</v>
      </c>
      <c r="E519" s="1">
        <v>0</v>
      </c>
      <c r="F519" s="1">
        <v>-5.5</v>
      </c>
      <c r="G519" s="1">
        <v>-5.5</v>
      </c>
      <c r="H519" s="1">
        <v>-1.46531954266238</v>
      </c>
    </row>
    <row r="520" s="1" customFormat="1" spans="1:8">
      <c r="A520" s="1">
        <v>177</v>
      </c>
      <c r="B520" s="1">
        <v>79</v>
      </c>
      <c r="C520" s="1">
        <v>98</v>
      </c>
      <c r="D520" s="1">
        <v>6.2613</v>
      </c>
      <c r="E520" s="1">
        <v>0</v>
      </c>
      <c r="F520" s="1">
        <v>-5.5</v>
      </c>
      <c r="G520" s="1">
        <v>-5.5</v>
      </c>
      <c r="H520" s="1">
        <v>-1.10482997600009</v>
      </c>
    </row>
    <row r="521" s="1" customFormat="1" spans="1:8">
      <c r="A521" s="1">
        <v>179</v>
      </c>
      <c r="B521" s="1">
        <v>81</v>
      </c>
      <c r="C521" s="1">
        <v>98</v>
      </c>
      <c r="D521" s="1">
        <v>7.3753</v>
      </c>
      <c r="E521" s="1">
        <v>0</v>
      </c>
      <c r="F521" s="1">
        <v>-5.5</v>
      </c>
      <c r="G521" s="1">
        <v>-5.5</v>
      </c>
      <c r="H521" s="1">
        <v>-1.21698134295719</v>
      </c>
    </row>
    <row r="522" s="1" customFormat="1" spans="1:8">
      <c r="A522" s="1">
        <v>273</v>
      </c>
      <c r="B522" s="1">
        <v>110</v>
      </c>
      <c r="C522" s="1">
        <v>163</v>
      </c>
      <c r="D522" s="1">
        <v>11.3753</v>
      </c>
      <c r="E522" s="1">
        <v>3</v>
      </c>
      <c r="F522" s="1">
        <v>-6.5</v>
      </c>
      <c r="G522" s="1">
        <v>4.5</v>
      </c>
      <c r="H522" s="1">
        <v>-2.29983470633613</v>
      </c>
    </row>
    <row r="523" s="1" customFormat="1" spans="1:8">
      <c r="A523" s="1">
        <v>271</v>
      </c>
      <c r="B523" s="1">
        <v>110</v>
      </c>
      <c r="C523" s="1">
        <v>161</v>
      </c>
      <c r="D523" s="1">
        <v>10.8753</v>
      </c>
      <c r="E523" s="1">
        <v>5</v>
      </c>
      <c r="F523" s="1">
        <v>-6.5</v>
      </c>
      <c r="G523" s="1">
        <v>2.5</v>
      </c>
      <c r="H523" s="1">
        <v>-2.96594598008618</v>
      </c>
    </row>
    <row r="524" s="1" customFormat="1" spans="1:8">
      <c r="A524" s="1">
        <v>258</v>
      </c>
      <c r="B524" s="1">
        <v>101</v>
      </c>
      <c r="C524" s="1">
        <v>157</v>
      </c>
      <c r="D524" s="1">
        <v>7.2713</v>
      </c>
      <c r="E524" s="1">
        <v>1</v>
      </c>
      <c r="F524" s="1">
        <v>-8</v>
      </c>
      <c r="G524" s="1">
        <v>7</v>
      </c>
      <c r="H524" s="1">
        <v>-3.3609617815869</v>
      </c>
    </row>
    <row r="525" s="1" customFormat="1" spans="1:8">
      <c r="A525" s="1">
        <v>218</v>
      </c>
      <c r="B525" s="1">
        <v>87</v>
      </c>
      <c r="C525" s="1">
        <v>131</v>
      </c>
      <c r="D525" s="1">
        <v>7.8673</v>
      </c>
      <c r="E525" s="1">
        <v>2</v>
      </c>
      <c r="F525" s="1">
        <v>-8</v>
      </c>
      <c r="G525" s="1">
        <v>-9</v>
      </c>
      <c r="H525" s="1">
        <v>-2.04476926904582</v>
      </c>
    </row>
    <row r="526" s="1" customFormat="1" spans="1:8">
      <c r="A526" s="1">
        <v>216</v>
      </c>
      <c r="B526" s="1">
        <v>89</v>
      </c>
      <c r="C526" s="1">
        <v>127</v>
      </c>
      <c r="D526" s="1">
        <v>9.2793</v>
      </c>
      <c r="E526" s="1">
        <v>5</v>
      </c>
      <c r="F526" s="1">
        <v>-9</v>
      </c>
      <c r="G526" s="1">
        <v>5</v>
      </c>
      <c r="H526" s="1">
        <v>-2.48850836185168</v>
      </c>
    </row>
    <row r="527" s="1" customFormat="1" spans="1:8">
      <c r="A527" s="1">
        <v>186</v>
      </c>
      <c r="B527" s="1">
        <v>83</v>
      </c>
      <c r="C527" s="1">
        <v>103</v>
      </c>
      <c r="D527" s="1">
        <v>7.8753</v>
      </c>
      <c r="E527" s="1">
        <v>3</v>
      </c>
      <c r="F527" s="1">
        <v>-10</v>
      </c>
      <c r="G527" s="1">
        <v>7</v>
      </c>
      <c r="H527" s="1">
        <v>-2.37235866588901</v>
      </c>
    </row>
    <row r="528" s="1" customFormat="1" spans="1:8">
      <c r="A528" s="1">
        <v>200</v>
      </c>
      <c r="B528" s="1">
        <v>85</v>
      </c>
      <c r="C528" s="1">
        <v>115</v>
      </c>
      <c r="D528" s="1">
        <v>6.7743</v>
      </c>
      <c r="E528" s="1">
        <v>3</v>
      </c>
      <c r="F528" s="1">
        <v>-10</v>
      </c>
      <c r="G528" s="1">
        <v>7</v>
      </c>
      <c r="H528" s="1">
        <v>-1.93482217826559</v>
      </c>
    </row>
    <row r="529" s="1" customFormat="1" spans="1:8">
      <c r="A529" s="1">
        <v>194</v>
      </c>
      <c r="B529" s="1">
        <v>83</v>
      </c>
      <c r="C529" s="1">
        <v>111</v>
      </c>
      <c r="D529" s="1">
        <v>6.0153</v>
      </c>
      <c r="E529" s="1">
        <v>3</v>
      </c>
      <c r="F529" s="1">
        <v>-10</v>
      </c>
      <c r="G529" s="1">
        <v>7</v>
      </c>
      <c r="H529" s="1">
        <v>-2.43940469534084</v>
      </c>
    </row>
    <row r="530" s="1" customFormat="1" spans="1:8">
      <c r="A530" s="1">
        <v>190</v>
      </c>
      <c r="B530" s="1">
        <v>83</v>
      </c>
      <c r="C530" s="1">
        <v>107</v>
      </c>
      <c r="D530" s="1">
        <v>6.9653</v>
      </c>
      <c r="E530" s="1">
        <v>3</v>
      </c>
      <c r="F530" s="1">
        <v>-10</v>
      </c>
      <c r="G530" s="1">
        <v>7</v>
      </c>
      <c r="H530" s="1">
        <v>-2.39180391483997</v>
      </c>
    </row>
    <row r="531" s="1" customFormat="1" spans="1:8">
      <c r="A531" s="1">
        <v>192</v>
      </c>
      <c r="B531" s="1">
        <v>83</v>
      </c>
      <c r="C531" s="1">
        <v>109</v>
      </c>
      <c r="D531" s="1">
        <v>6.4853</v>
      </c>
      <c r="E531" s="1">
        <v>3</v>
      </c>
      <c r="F531" s="1">
        <v>-10</v>
      </c>
      <c r="G531" s="1">
        <v>7</v>
      </c>
      <c r="H531" s="1">
        <v>-2.221491406733</v>
      </c>
    </row>
    <row r="532" s="1" customFormat="1" spans="1:8">
      <c r="A532" s="1">
        <v>196</v>
      </c>
      <c r="B532" s="1">
        <v>83</v>
      </c>
      <c r="C532" s="1">
        <v>113</v>
      </c>
      <c r="D532" s="1">
        <v>5.3183</v>
      </c>
      <c r="E532" s="1">
        <v>2</v>
      </c>
      <c r="F532" s="1">
        <v>-10</v>
      </c>
      <c r="G532" s="1">
        <v>-8</v>
      </c>
      <c r="H532" s="1">
        <v>-2.34888980783151</v>
      </c>
    </row>
    <row r="533" s="1" customFormat="1" spans="1:8">
      <c r="A533" s="1">
        <v>200</v>
      </c>
      <c r="B533" s="1">
        <v>87</v>
      </c>
      <c r="C533" s="1">
        <v>113</v>
      </c>
      <c r="D533" s="1">
        <v>7.7053</v>
      </c>
      <c r="E533" s="1">
        <v>0</v>
      </c>
      <c r="F533" s="1">
        <v>-10</v>
      </c>
      <c r="G533" s="1">
        <v>-10</v>
      </c>
      <c r="H533" s="1">
        <v>-2.38561263556268</v>
      </c>
    </row>
    <row r="534" s="1" customFormat="1" spans="1:8">
      <c r="A534" s="1">
        <v>202</v>
      </c>
      <c r="B534" s="1">
        <v>85</v>
      </c>
      <c r="C534" s="1">
        <v>117</v>
      </c>
      <c r="D534" s="1">
        <v>6.4023</v>
      </c>
      <c r="E534" s="1">
        <v>0</v>
      </c>
      <c r="F534" s="1">
        <v>-10</v>
      </c>
      <c r="G534" s="1">
        <v>-10</v>
      </c>
      <c r="H534" s="1">
        <v>-1.89352799927707</v>
      </c>
    </row>
    <row r="535" s="1" customFormat="1" spans="1:8">
      <c r="A535" s="1">
        <v>155</v>
      </c>
      <c r="B535" s="1">
        <v>71</v>
      </c>
      <c r="C535" s="1">
        <v>84</v>
      </c>
      <c r="D535" s="1">
        <v>7.5843</v>
      </c>
      <c r="E535" s="1">
        <v>8</v>
      </c>
      <c r="F535" s="1">
        <v>-12.5</v>
      </c>
      <c r="G535" s="1">
        <v>-5.5</v>
      </c>
      <c r="H535" s="1">
        <v>-1.91110266911801</v>
      </c>
    </row>
    <row r="536" s="1" customFormat="1" spans="1:8">
      <c r="A536" s="1">
        <v>157</v>
      </c>
      <c r="B536" s="1">
        <v>73</v>
      </c>
      <c r="C536" s="1">
        <v>84</v>
      </c>
      <c r="D536" s="1">
        <v>7.9453</v>
      </c>
      <c r="E536" s="1">
        <v>8</v>
      </c>
      <c r="F536" s="1">
        <v>-12.5</v>
      </c>
      <c r="G536" s="1">
        <v>-5.5</v>
      </c>
      <c r="H536" s="1">
        <v>-1.98417229662261</v>
      </c>
    </row>
  </sheetData>
  <sortState ref="A2:H536">
    <sortCondition ref="F2" descending="1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清诺</cp:lastModifiedBy>
  <dcterms:created xsi:type="dcterms:W3CDTF">2023-08-30T05:28:00Z</dcterms:created>
  <dcterms:modified xsi:type="dcterms:W3CDTF">2023-08-31T15:22:14Z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A73BB6A9FC524C8C943A487338DCC65A_12</vt:lpwstr>
  </property>
</Properties>
</file>