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13600" windowHeight="5120" tabRatio="600" firstSheet="0" activeTab="0" autoFilterDateGrouping="1"/>
  </bookViews>
  <sheets>
    <sheet name="haha" sheetId="1" state="visible" r:id="rId1"/>
  </sheets>
  <definedNames>
    <definedName name="_xlnm.Sheet_Title" localSheetId="0">"haha"</definedName>
  </definedNames>
  <calcPr calcId="124519" calcMode="auto" fullCalcOnLoad="1" iterate="1" iterateCount="100" iterateDelta="0.001"/>
</workbook>
</file>

<file path=xl/styles.xml><?xml version="1.0" encoding="utf-8"?>
<styleSheet xmlns="http://schemas.openxmlformats.org/spreadsheetml/2006/main">
  <numFmts count="1">
    <numFmt numFmtId="164" formatCode="0.0"/>
  </numFmts>
  <fonts count="6">
    <font>
      <name val="Sans"/>
      <strike val="0"/>
      <color rgb="FF000000"/>
      <sz val="10"/>
      <vertAlign val="baseline"/>
    </font>
    <font>
      <name val="Arial"/>
      <strike val="0"/>
      <color rgb="FF000000"/>
      <sz val="10"/>
      <vertAlign val="baseline"/>
    </font>
    <font>
      <name val="Varela Round"/>
      <b val="1"/>
      <strike val="0"/>
      <color rgb="FF000000"/>
      <sz val="10"/>
      <vertAlign val="baseline"/>
    </font>
    <font>
      <name val="Arial"/>
      <b val="1"/>
      <strike val="0"/>
      <color rgb="FF000000"/>
      <sz val="10"/>
      <vertAlign val="baseline"/>
    </font>
    <font>
      <name val="Varela Round"/>
      <strike val="0"/>
      <color rgb="FF000000"/>
      <sz val="10"/>
      <vertAlign val="baseline"/>
    </font>
    <font>
      <name val="Calibri"/>
      <family val="2"/>
      <color theme="1"/>
      <sz val="12"/>
      <scheme val="minor"/>
    </font>
  </fonts>
  <fills count="4">
    <fill>
      <patternFill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FFFFFF"/>
        <bgColor rgb="FFFFFFFF"/>
      </patternFill>
    </fill>
  </fills>
  <borders count="2">
    <border>
      <left>
        <color rgb="FFC7C7C7"/>
      </left>
      <right>
        <color rgb="FFC7C7C7"/>
      </right>
      <top>
        <color rgb="FFC7C7C7"/>
      </top>
      <bottom>
        <color rgb="FFC7C7C7"/>
      </bottom>
      <diagonal/>
    </border>
    <border>
      <left/>
      <right/>
      <top/>
      <bottom/>
      <diagonal/>
    </border>
  </borders>
  <cellStyleXfs count="1">
    <xf numFmtId="0" fontId="5" fillId="0" borderId="1"/>
  </cellStyleXfs>
  <cellXfs count="10">
    <xf numFmtId="0" fontId="0" fillId="0" borderId="0" applyAlignment="1" pivotButton="0" quotePrefix="0" xfId="0">
      <alignment horizontal="general" vertical="bottom"/>
    </xf>
    <xf numFmtId="0" fontId="1" fillId="2" borderId="0" applyAlignment="1" pivotButton="0" quotePrefix="0" xfId="0">
      <alignment horizontal="general" vertical="bottom"/>
    </xf>
    <xf numFmtId="0" fontId="2" fillId="2" borderId="0" applyAlignment="1" pivotButton="0" quotePrefix="0" xfId="0">
      <alignment horizontal="general" vertical="bottom"/>
    </xf>
    <xf numFmtId="0" fontId="3" fillId="3" borderId="0" applyAlignment="1" pivotButton="0" quotePrefix="0" xfId="0">
      <alignment horizontal="general" vertical="bottom"/>
    </xf>
    <xf numFmtId="0" fontId="3" fillId="2" borderId="0" applyAlignment="1" pivotButton="0" quotePrefix="0" xfId="0">
      <alignment horizontal="general" vertical="bottom"/>
    </xf>
    <xf numFmtId="0" fontId="4" fillId="2" borderId="0" applyAlignment="1" pivotButton="0" quotePrefix="0" xfId="0">
      <alignment horizontal="general" vertical="bottom"/>
    </xf>
    <xf numFmtId="0" fontId="4" fillId="2" borderId="0" applyAlignment="1" pivotButton="0" quotePrefix="0" xfId="0">
      <alignment horizontal="general" vertical="bottom"/>
    </xf>
    <xf numFmtId="4" fontId="4" fillId="2" borderId="0" applyAlignment="1" pivotButton="0" quotePrefix="0" xfId="0">
      <alignment horizontal="general" vertical="bottom"/>
    </xf>
    <xf numFmtId="164" fontId="2" fillId="2" borderId="0" applyAlignment="1" pivotButton="0" quotePrefix="0" xfId="0">
      <alignment horizontal="general" vertical="bottom"/>
    </xf>
    <xf numFmtId="164" fontId="2" fillId="2" borderId="0" applyAlignment="1" pivotButton="0" quotePrefix="0" xfId="0">
      <alignment horizontal="general" vertical="bottom"/>
    </xf>
  </cellXfs>
  <cellStyles count="1">
    <cellStyle name="Normal" xfId="0" builtinId="0" hidden="0"/>
  </cellStyles>
  <dxfs count="1">
    <dxf>
      <font>
        <b val="1"/>
        <color rgb="FF000000"/>
      </font>
      <fill>
        <patternFill patternType="solid">
          <fgColor rgb="FFFFFF00"/>
          <bgColor rgb="FFFFFF00"/>
        </patternFill>
      </fill>
      <border>
        <left>
          <color rgb="FFC7C7C7"/>
        </left>
        <right>
          <color rgb="FFC7C7C7"/>
        </right>
        <top>
          <color rgb="FFC7C7C7"/>
        </top>
        <bottom>
          <color rgb="FFC7C7C7"/>
        </bottom>
        <diagonal/>
      </border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N40"/>
  <sheetViews>
    <sheetView tabSelected="1" workbookViewId="0">
      <selection activeCell="K1" sqref="K1"/>
    </sheetView>
  </sheetViews>
  <sheetFormatPr baseColWidth="8" defaultRowHeight="15.75"/>
  <cols>
    <col width="10.14" customWidth="1" style="1" min="1" max="1"/>
    <col width="17.86" customWidth="1" style="1" min="2" max="2"/>
    <col width="9.142307692307693" customWidth="1" style="1" min="3" max="16384"/>
  </cols>
  <sheetData>
    <row r="1">
      <c r="A1" s="2" t="n"/>
      <c r="B1" s="2" t="inlineStr">
        <is>
          <t>Name</t>
        </is>
      </c>
      <c r="C1" s="2" t="inlineStr">
        <is>
          <t>English (50)</t>
        </is>
      </c>
      <c r="D1" s="2" t="inlineStr">
        <is>
          <t>Islamiat (50)</t>
        </is>
      </c>
      <c r="E1" s="2" t="inlineStr">
        <is>
          <t>Math (50)</t>
        </is>
      </c>
      <c r="F1" s="2" t="inlineStr">
        <is>
          <t>Urdu (50)</t>
        </is>
      </c>
      <c r="G1" s="3" t="inlineStr">
        <is>
          <t>Science (50)</t>
        </is>
      </c>
      <c r="H1" s="2" t="inlineStr">
        <is>
          <t>Arabic (25)</t>
        </is>
      </c>
      <c r="I1" s="2" t="inlineStr">
        <is>
          <t xml:space="preserve">  Total (275)</t>
        </is>
      </c>
      <c r="K1" s="0" t="n"/>
      <c r="L1" s="2" t="n"/>
      <c r="M1" s="4" t="n"/>
      <c r="N1" s="2" t="n"/>
    </row>
    <row r="2">
      <c r="A2" s="6" t="n"/>
      <c r="B2" s="6" t="n"/>
      <c r="C2" s="6" t="n"/>
      <c r="D2" s="6" t="n"/>
      <c r="E2" s="6" t="n"/>
      <c r="F2" s="6" t="n"/>
      <c r="G2" s="6" t="n"/>
      <c r="H2" s="6" t="n"/>
      <c r="I2" s="6" t="n"/>
      <c r="L2" s="6" t="n"/>
      <c r="N2" s="6" t="n"/>
    </row>
    <row r="3">
      <c r="A3" s="6" t="n"/>
      <c r="B3" s="6" t="inlineStr">
        <is>
          <t>Maryum Bibi</t>
        </is>
      </c>
      <c r="C3" s="6" t="n">
        <v>44</v>
      </c>
      <c r="D3" s="6" t="n">
        <v>28</v>
      </c>
      <c r="E3" s="6" t="n">
        <v>35</v>
      </c>
      <c r="F3" s="6" t="n">
        <v>41</v>
      </c>
      <c r="G3" s="6" t="n">
        <v>48</v>
      </c>
      <c r="H3" s="6" t="n">
        <v>19</v>
      </c>
      <c r="I3" s="6">
        <f>SUM(C3:H3)</f>
        <v/>
      </c>
      <c r="L3" s="7">
        <f>(I3/275)*100</f>
        <v/>
      </c>
      <c r="M3" s="0">
        <f>_xlfn.RANK.EQ(I3,$I$3:$I$32)</f>
        <v/>
      </c>
      <c r="N3" s="6" t="n"/>
    </row>
    <row r="4">
      <c r="A4" s="6" t="n"/>
      <c r="B4" s="6" t="inlineStr">
        <is>
          <t>Zain Muhammad</t>
        </is>
      </c>
      <c r="C4" s="6" t="n">
        <v>34</v>
      </c>
      <c r="D4" s="6" t="n">
        <v>23</v>
      </c>
      <c r="E4" s="6" t="n">
        <v>24</v>
      </c>
      <c r="F4" s="6" t="n">
        <v>34</v>
      </c>
      <c r="G4" s="6" t="n">
        <v>33</v>
      </c>
      <c r="H4" s="6" t="n">
        <v>13</v>
      </c>
      <c r="I4" s="6">
        <f>SUM(C4:H4)</f>
        <v/>
      </c>
      <c r="L4" s="7">
        <f>(I4/275)*100</f>
        <v/>
      </c>
      <c r="M4" s="0">
        <f>_xlfn.RANK.EQ(I4,$I$3:$I$32)</f>
        <v/>
      </c>
      <c r="N4" s="6" t="n"/>
    </row>
    <row r="5">
      <c r="A5" s="6" t="n"/>
      <c r="B5" s="6" t="inlineStr">
        <is>
          <t>Amna</t>
        </is>
      </c>
      <c r="C5" s="6" t="n">
        <v>40</v>
      </c>
      <c r="D5" s="6" t="n">
        <v>35</v>
      </c>
      <c r="E5" s="6" t="n">
        <v>48</v>
      </c>
      <c r="F5" s="6" t="n">
        <v>47</v>
      </c>
      <c r="G5" s="6" t="n">
        <v>48</v>
      </c>
      <c r="H5" s="6" t="n">
        <v>20</v>
      </c>
      <c r="I5" s="6">
        <f>SUM(C5:H5)</f>
        <v/>
      </c>
      <c r="L5" s="7">
        <f>(I5/275)*100</f>
        <v/>
      </c>
      <c r="M5" s="0">
        <f>_xlfn.RANK.EQ(I5,$I$3:$I$32)</f>
        <v/>
      </c>
      <c r="N5" s="6" t="n"/>
    </row>
    <row r="6">
      <c r="A6" s="6" t="n"/>
      <c r="B6" s="6" t="inlineStr">
        <is>
          <t>Saba Nadeem</t>
        </is>
      </c>
      <c r="C6" s="6" t="n">
        <v>48</v>
      </c>
      <c r="D6" s="6" t="n">
        <v>41</v>
      </c>
      <c r="E6" s="6" t="n">
        <v>46</v>
      </c>
      <c r="F6" s="6" t="n">
        <v>46</v>
      </c>
      <c r="G6" s="6" t="n">
        <v>47</v>
      </c>
      <c r="H6" s="6" t="n">
        <v>23</v>
      </c>
      <c r="I6" s="6">
        <f>SUM(C6:H6)</f>
        <v/>
      </c>
      <c r="L6" s="7">
        <f>(I6/275)*100</f>
        <v/>
      </c>
      <c r="M6" s="0">
        <f>_xlfn.RANK.EQ(I6,$I$3:$I$32)</f>
        <v/>
      </c>
      <c r="N6" s="6" t="n"/>
    </row>
    <row r="7">
      <c r="A7" s="6" t="n"/>
      <c r="B7" s="6" t="inlineStr">
        <is>
          <t>M. Adeel</t>
        </is>
      </c>
      <c r="C7" s="6" t="n">
        <v>25</v>
      </c>
      <c r="D7" s="6" t="n">
        <v>17</v>
      </c>
      <c r="E7" s="6" t="n">
        <v>35</v>
      </c>
      <c r="F7" s="6" t="n">
        <v>33</v>
      </c>
      <c r="G7" s="6" t="n">
        <v>19</v>
      </c>
      <c r="H7" s="6" t="n">
        <v>13</v>
      </c>
      <c r="I7" s="6">
        <f>SUM(C7:H7)</f>
        <v/>
      </c>
      <c r="L7" s="7">
        <f>(I7/275)*100</f>
        <v/>
      </c>
      <c r="M7" s="0">
        <f>_xlfn.RANK.EQ(I7,$I$3:$I$32)</f>
        <v/>
      </c>
      <c r="N7" s="6" t="n"/>
    </row>
    <row r="8">
      <c r="A8" s="6" t="n"/>
      <c r="B8" s="6" t="inlineStr">
        <is>
          <t>Aimen Tayyab</t>
        </is>
      </c>
      <c r="C8" s="6" t="n">
        <v>33</v>
      </c>
      <c r="D8" s="6" t="n">
        <v>18</v>
      </c>
      <c r="E8" s="6" t="n">
        <v>34</v>
      </c>
      <c r="F8" s="6" t="n">
        <v>32</v>
      </c>
      <c r="G8" s="6" t="n">
        <v>17</v>
      </c>
      <c r="H8" s="6" t="n">
        <v>20</v>
      </c>
      <c r="I8" s="6">
        <f>SUM(C8:H8)</f>
        <v/>
      </c>
      <c r="L8" s="7">
        <f>(I8/275)*100</f>
        <v/>
      </c>
      <c r="M8" s="0">
        <f>_xlfn.RANK.EQ(I8,$I$3:$I$32)</f>
        <v/>
      </c>
      <c r="N8" s="6" t="n"/>
    </row>
    <row r="9">
      <c r="A9" s="6" t="n"/>
      <c r="B9" s="6" t="inlineStr">
        <is>
          <t>Saadia Mumtaz</t>
        </is>
      </c>
      <c r="C9" s="6" t="n">
        <v>20</v>
      </c>
      <c r="D9" s="6" t="n">
        <v>22</v>
      </c>
      <c r="E9" s="6" t="n">
        <v>17</v>
      </c>
      <c r="F9" s="6" t="n">
        <v>32</v>
      </c>
      <c r="G9" s="6" t="n">
        <v>41</v>
      </c>
      <c r="H9" s="6" t="n">
        <v>12</v>
      </c>
      <c r="I9" s="6">
        <f>SUM(C9:H9)</f>
        <v/>
      </c>
      <c r="L9" s="7">
        <f>(I9/275)*100</f>
        <v/>
      </c>
      <c r="M9" s="0">
        <f>_xlfn.RANK.EQ(I9,$I$3:$I$32)</f>
        <v/>
      </c>
      <c r="N9" s="6" t="n"/>
    </row>
    <row r="10">
      <c r="A10" s="6" t="n"/>
      <c r="B10" s="6" t="inlineStr">
        <is>
          <t>Ubaid-ur-Rehman</t>
        </is>
      </c>
      <c r="C10" s="6" t="n">
        <v>30</v>
      </c>
      <c r="D10" s="6" t="n">
        <v>19</v>
      </c>
      <c r="E10" s="6" t="n">
        <v>26</v>
      </c>
      <c r="F10" s="6" t="n">
        <v>32</v>
      </c>
      <c r="G10" s="6" t="n">
        <v>40</v>
      </c>
      <c r="H10" s="6" t="n">
        <v>14</v>
      </c>
      <c r="I10" s="6">
        <f>SUM(C10:H10)</f>
        <v/>
      </c>
      <c r="L10" s="7">
        <f>(I10/275)*100</f>
        <v/>
      </c>
      <c r="M10" s="0">
        <f>_xlfn.RANK.EQ(I10,$I$3:$I$32)</f>
        <v/>
      </c>
      <c r="N10" s="6" t="n"/>
    </row>
    <row r="11">
      <c r="A11" s="6" t="n"/>
      <c r="B11" s="6" t="inlineStr">
        <is>
          <t>Zain Ali</t>
        </is>
      </c>
      <c r="C11" s="6" t="n">
        <v>28</v>
      </c>
      <c r="D11" s="6" t="n">
        <v>27</v>
      </c>
      <c r="E11" s="6" t="n">
        <v>23</v>
      </c>
      <c r="F11" s="6" t="n">
        <v>38</v>
      </c>
      <c r="G11" s="6" t="n">
        <v>44</v>
      </c>
      <c r="H11" s="6" t="n">
        <v>17</v>
      </c>
      <c r="I11" s="6">
        <f>SUM(C11:H11)</f>
        <v/>
      </c>
      <c r="L11" s="7">
        <f>(I11/275)*100</f>
        <v/>
      </c>
      <c r="M11" s="0">
        <f>_xlfn.RANK.EQ(I11,$I$3:$I$32)</f>
        <v/>
      </c>
      <c r="N11" s="6" t="n"/>
    </row>
    <row r="12">
      <c r="A12" s="6" t="n"/>
      <c r="B12" s="6" t="inlineStr">
        <is>
          <t>Mohsin Umer</t>
        </is>
      </c>
      <c r="C12" s="6" t="n">
        <v>22</v>
      </c>
      <c r="D12" s="6" t="n">
        <v>20</v>
      </c>
      <c r="E12" s="6" t="n">
        <v>35</v>
      </c>
      <c r="F12" s="6" t="n">
        <v>31</v>
      </c>
      <c r="G12" s="6" t="n">
        <v>29</v>
      </c>
      <c r="H12" s="6" t="n">
        <v>9</v>
      </c>
      <c r="I12" s="6">
        <f>SUM(C12:H12)</f>
        <v/>
      </c>
      <c r="L12" s="7">
        <f>(I12/275)*100</f>
        <v/>
      </c>
      <c r="M12" s="0">
        <f>_xlfn.RANK.EQ(I12,$I$3:$I$32)</f>
        <v/>
      </c>
      <c r="N12" s="6" t="n"/>
    </row>
    <row r="13">
      <c r="A13" s="6" t="n"/>
      <c r="B13" s="6" t="inlineStr">
        <is>
          <t>Ali Akber</t>
        </is>
      </c>
      <c r="C13" s="6" t="n">
        <v>28</v>
      </c>
      <c r="D13" s="6" t="n">
        <v>19</v>
      </c>
      <c r="E13" s="6" t="n">
        <v>29</v>
      </c>
      <c r="F13" s="6" t="n">
        <v>28</v>
      </c>
      <c r="G13" s="6" t="n">
        <v>25</v>
      </c>
      <c r="H13" s="6" t="n">
        <v>20</v>
      </c>
      <c r="I13" s="6">
        <f>SUM(C13:H13)</f>
        <v/>
      </c>
      <c r="L13" s="7">
        <f>(I13/275)*100</f>
        <v/>
      </c>
      <c r="M13" s="0">
        <f>_xlfn.RANK.EQ(I13,$I$3:$I$32)</f>
        <v/>
      </c>
      <c r="N13" s="6" t="n"/>
    </row>
    <row r="14">
      <c r="A14" s="6" t="n"/>
      <c r="B14" s="6" t="inlineStr">
        <is>
          <t>Firdous Bibi</t>
        </is>
      </c>
      <c r="C14" s="6" t="n">
        <v>40</v>
      </c>
      <c r="D14" s="6" t="n">
        <v>22</v>
      </c>
      <c r="E14" s="6" t="n">
        <v>27</v>
      </c>
      <c r="F14" s="6" t="n">
        <v>39</v>
      </c>
      <c r="G14" s="6" t="n">
        <v>49</v>
      </c>
      <c r="H14" s="6" t="n">
        <v>22</v>
      </c>
      <c r="I14" s="6">
        <f>SUM(C14:H14)</f>
        <v/>
      </c>
      <c r="L14" s="7">
        <f>(I14/275)*100</f>
        <v/>
      </c>
      <c r="M14" s="0">
        <f>_xlfn.RANK.EQ(I14,$I$3:$I$32)</f>
        <v/>
      </c>
      <c r="N14" s="6" t="n"/>
    </row>
    <row r="15">
      <c r="A15" s="6" t="n"/>
      <c r="B15" s="6" t="inlineStr">
        <is>
          <t>Samiya Bibi</t>
        </is>
      </c>
      <c r="C15" s="6" t="n">
        <v>38</v>
      </c>
      <c r="D15" s="6" t="n">
        <v>22</v>
      </c>
      <c r="E15" s="6" t="n">
        <v>44</v>
      </c>
      <c r="F15" s="6" t="n">
        <v>38</v>
      </c>
      <c r="G15" s="6" t="n">
        <v>46</v>
      </c>
      <c r="H15" s="6" t="n">
        <v>19</v>
      </c>
      <c r="I15" s="6">
        <f>SUM(C15:H15)</f>
        <v/>
      </c>
      <c r="L15" s="7">
        <f>(I15/275)*100</f>
        <v/>
      </c>
      <c r="M15" s="0">
        <f>_xlfn.RANK.EQ(I15,$I$3:$I$32)</f>
        <v/>
      </c>
      <c r="N15" s="6" t="n"/>
    </row>
    <row r="16">
      <c r="A16" s="6" t="n"/>
      <c r="B16" s="6" t="inlineStr">
        <is>
          <t>Alishba Ahsan</t>
        </is>
      </c>
      <c r="C16" s="6" t="n">
        <v>38</v>
      </c>
      <c r="D16" s="6" t="n">
        <v>27</v>
      </c>
      <c r="E16" s="6" t="n">
        <v>28</v>
      </c>
      <c r="F16" s="6" t="n">
        <v>39</v>
      </c>
      <c r="G16" s="6" t="n">
        <v>40</v>
      </c>
      <c r="H16" s="6" t="n">
        <v>20</v>
      </c>
      <c r="I16" s="6">
        <f>SUM(C16:H16)</f>
        <v/>
      </c>
      <c r="L16" s="7">
        <f>(I16/275)*100</f>
        <v/>
      </c>
      <c r="M16" s="0">
        <f>_xlfn.RANK.EQ(I16,$I$3:$I$32)</f>
        <v/>
      </c>
      <c r="N16" s="6" t="n"/>
    </row>
    <row r="17">
      <c r="A17" s="6" t="n"/>
      <c r="B17" s="6" t="inlineStr">
        <is>
          <t xml:space="preserve">Mehreen </t>
        </is>
      </c>
      <c r="C17" s="6" t="n">
        <v>27</v>
      </c>
      <c r="D17" s="6" t="n">
        <v>21</v>
      </c>
      <c r="E17" s="6" t="n">
        <v>37</v>
      </c>
      <c r="F17" s="6" t="n">
        <v>37</v>
      </c>
      <c r="G17" s="6" t="n">
        <v>32</v>
      </c>
      <c r="H17" s="6" t="n">
        <v>16</v>
      </c>
      <c r="I17" s="6">
        <f>SUM(C17:H17)</f>
        <v/>
      </c>
      <c r="L17" s="7">
        <f>(I17/275)*100</f>
        <v/>
      </c>
      <c r="M17" s="0">
        <f>_xlfn.RANK.EQ(I17,$I$3:$I$32)</f>
        <v/>
      </c>
      <c r="N17" s="6" t="n"/>
    </row>
    <row r="18">
      <c r="A18" s="6" t="n"/>
      <c r="B18" s="6" t="inlineStr">
        <is>
          <t>Tanzeela Kanwal</t>
        </is>
      </c>
      <c r="C18" s="6" t="n">
        <v>19</v>
      </c>
      <c r="D18" s="6" t="n">
        <v>18</v>
      </c>
      <c r="E18" s="6" t="n">
        <v>17</v>
      </c>
      <c r="F18" s="6" t="n">
        <v>26</v>
      </c>
      <c r="G18" s="6" t="n">
        <v>36</v>
      </c>
      <c r="H18" s="6" t="n">
        <v>15</v>
      </c>
      <c r="I18" s="6">
        <f>SUM(C18:H18)</f>
        <v/>
      </c>
      <c r="L18" s="7">
        <f>(I18/275)*100</f>
        <v/>
      </c>
      <c r="M18" s="0">
        <f>_xlfn.RANK.EQ(I18,$I$3:$I$32)</f>
        <v/>
      </c>
      <c r="N18" s="6" t="n"/>
    </row>
    <row r="19">
      <c r="A19" s="6" t="n"/>
      <c r="B19" s="6" t="inlineStr">
        <is>
          <t>Tayyaba Imran</t>
        </is>
      </c>
      <c r="C19" s="6" t="n">
        <v>22</v>
      </c>
      <c r="D19" s="6" t="n">
        <v>20</v>
      </c>
      <c r="E19" s="6" t="n">
        <v>23</v>
      </c>
      <c r="F19" s="6" t="n">
        <v>30</v>
      </c>
      <c r="G19" s="6" t="n">
        <v>29</v>
      </c>
      <c r="H19" s="6" t="n">
        <v>21</v>
      </c>
      <c r="I19" s="6">
        <f>SUM(C19:H19)</f>
        <v/>
      </c>
      <c r="L19" s="7">
        <f>(I19/275)*100</f>
        <v/>
      </c>
      <c r="M19" s="0">
        <f>_xlfn.RANK.EQ(I19,$I$3:$I$32)</f>
        <v/>
      </c>
      <c r="N19" s="6" t="n"/>
    </row>
    <row r="20">
      <c r="A20" s="6" t="n"/>
      <c r="B20" s="6" t="inlineStr">
        <is>
          <t>Alia Batool</t>
        </is>
      </c>
      <c r="C20" s="6" t="n">
        <v>41</v>
      </c>
      <c r="D20" s="6" t="n">
        <v>33</v>
      </c>
      <c r="E20" s="6" t="n">
        <v>32</v>
      </c>
      <c r="F20" s="6" t="n">
        <v>44</v>
      </c>
      <c r="G20" s="6" t="n">
        <v>50</v>
      </c>
      <c r="H20" s="6" t="n">
        <v>18</v>
      </c>
      <c r="I20" s="6">
        <f>SUM(C20:H20)</f>
        <v/>
      </c>
      <c r="L20" s="7">
        <f>(I20/275)*100</f>
        <v/>
      </c>
      <c r="M20" s="0">
        <f>_xlfn.RANK.EQ(I20,$I$3:$I$32)</f>
        <v/>
      </c>
      <c r="N20" s="6" t="n"/>
    </row>
    <row r="21">
      <c r="A21" s="6" t="n"/>
      <c r="B21" s="6" t="inlineStr">
        <is>
          <t>Zareena Imran</t>
        </is>
      </c>
      <c r="C21" s="6" t="n">
        <v>39</v>
      </c>
      <c r="D21" s="6" t="n">
        <v>30</v>
      </c>
      <c r="E21" s="6" t="n">
        <v>33</v>
      </c>
      <c r="F21" s="6" t="n">
        <v>40</v>
      </c>
      <c r="G21" s="6" t="n">
        <v>36</v>
      </c>
      <c r="H21" s="6" t="n">
        <v>15</v>
      </c>
      <c r="I21" s="6">
        <f>SUM(C21:H21)</f>
        <v/>
      </c>
      <c r="L21" s="7">
        <f>(I21/275)*100</f>
        <v/>
      </c>
      <c r="M21" s="0">
        <f>_xlfn.RANK.EQ(I21,$I$3:$I$32)</f>
        <v/>
      </c>
      <c r="N21" s="6" t="n"/>
    </row>
    <row r="22">
      <c r="A22" s="6" t="n"/>
      <c r="B22" s="6" t="inlineStr">
        <is>
          <t>Asad Rafique</t>
        </is>
      </c>
      <c r="C22" s="6" t="n">
        <v>27</v>
      </c>
      <c r="D22" s="6" t="n">
        <v>22</v>
      </c>
      <c r="E22" s="6" t="n">
        <v>25</v>
      </c>
      <c r="F22" s="6" t="n">
        <v>18</v>
      </c>
      <c r="G22" s="6" t="n">
        <v>18</v>
      </c>
      <c r="H22" s="6" t="n">
        <v>9</v>
      </c>
      <c r="I22" s="6">
        <f>SUM(C22:H22)</f>
        <v/>
      </c>
      <c r="L22" s="7">
        <f>(I22/275)*100</f>
        <v/>
      </c>
      <c r="M22" s="0">
        <f>_xlfn.RANK.EQ(I22,$I$3:$I$32)</f>
        <v/>
      </c>
      <c r="N22" s="6" t="n"/>
    </row>
    <row r="23">
      <c r="A23" s="6" t="n"/>
      <c r="B23" s="6" t="inlineStr">
        <is>
          <t>Usman Saeed</t>
        </is>
      </c>
      <c r="C23" s="6" t="n">
        <v>26</v>
      </c>
      <c r="D23" s="6" t="n">
        <v>20</v>
      </c>
      <c r="E23" s="6" t="n">
        <v>34</v>
      </c>
      <c r="F23" s="6" t="n">
        <v>36</v>
      </c>
      <c r="G23" s="6" t="n">
        <v>30</v>
      </c>
      <c r="H23" s="6" t="n">
        <v>17</v>
      </c>
      <c r="I23" s="6">
        <f>SUM(C23:H23)</f>
        <v/>
      </c>
      <c r="L23" s="7">
        <f>(I23/275)*100</f>
        <v/>
      </c>
      <c r="M23" s="0">
        <f>_xlfn.RANK.EQ(I23,$I$3:$I$32)</f>
        <v/>
      </c>
      <c r="N23" s="6" t="n"/>
    </row>
    <row r="24">
      <c r="A24" s="6" t="n"/>
      <c r="B24" s="6" t="inlineStr">
        <is>
          <t>M. Mobeen</t>
        </is>
      </c>
      <c r="C24" s="6" t="n">
        <v>44</v>
      </c>
      <c r="D24" s="6" t="n">
        <v>32</v>
      </c>
      <c r="E24" s="6" t="n">
        <v>45</v>
      </c>
      <c r="F24" s="6" t="n">
        <v>37</v>
      </c>
      <c r="G24" s="6" t="n">
        <v>38</v>
      </c>
      <c r="H24" s="6" t="n">
        <v>10</v>
      </c>
      <c r="I24" s="6">
        <f>SUM(C24:H24)</f>
        <v/>
      </c>
      <c r="L24" s="7">
        <f>(I24/275)*100</f>
        <v/>
      </c>
      <c r="M24" s="0">
        <f>_xlfn.RANK.EQ(I24,$I$3:$I$32)</f>
        <v/>
      </c>
      <c r="N24" s="6" t="n"/>
    </row>
    <row r="25">
      <c r="A25" s="6" t="n"/>
      <c r="B25" s="6" t="inlineStr">
        <is>
          <t>Abu Sufyan</t>
        </is>
      </c>
      <c r="C25" s="6" t="n">
        <v>17</v>
      </c>
      <c r="D25" s="6" t="n">
        <v>17</v>
      </c>
      <c r="E25" s="6" t="n">
        <v>23</v>
      </c>
      <c r="F25" s="6" t="n">
        <v>17</v>
      </c>
      <c r="G25" s="6" t="n">
        <v>18</v>
      </c>
      <c r="H25" s="6" t="n">
        <v>9</v>
      </c>
      <c r="I25" s="6">
        <f>SUM(C25:H25)</f>
        <v/>
      </c>
      <c r="L25" s="7">
        <f>(I25/275)*100</f>
        <v/>
      </c>
      <c r="M25" s="0">
        <f>_xlfn.RANK.EQ(I25,$I$3:$I$32)</f>
        <v/>
      </c>
      <c r="N25" s="6" t="n"/>
    </row>
    <row r="26">
      <c r="A26" s="6" t="n"/>
      <c r="B26" s="6" t="inlineStr">
        <is>
          <t>Noor Fatima</t>
        </is>
      </c>
      <c r="C26" s="6" t="n">
        <v>36</v>
      </c>
      <c r="D26" s="6" t="n">
        <v>21</v>
      </c>
      <c r="E26" s="6" t="n">
        <v>24</v>
      </c>
      <c r="F26" s="6" t="n">
        <v>33</v>
      </c>
      <c r="G26" s="6" t="n">
        <v>43</v>
      </c>
      <c r="H26" s="6" t="n">
        <v>17</v>
      </c>
      <c r="I26" s="6">
        <f>SUM(C26:H26)</f>
        <v/>
      </c>
      <c r="L26" s="7">
        <f>(I26/275)*100</f>
        <v/>
      </c>
      <c r="M26" s="0">
        <f>_xlfn.RANK.EQ(I26,$I$3:$I$32)</f>
        <v/>
      </c>
      <c r="N26" s="6" t="n"/>
    </row>
    <row r="27">
      <c r="A27" s="6" t="n"/>
      <c r="B27" s="6" t="inlineStr">
        <is>
          <t>Ayesha</t>
        </is>
      </c>
      <c r="C27" s="6" t="n">
        <v>17</v>
      </c>
      <c r="D27" s="6" t="n">
        <v>17</v>
      </c>
      <c r="E27" s="6" t="n">
        <v>18</v>
      </c>
      <c r="F27" s="6" t="n">
        <v>31</v>
      </c>
      <c r="G27" s="6" t="n">
        <v>22</v>
      </c>
      <c r="H27" s="6" t="n">
        <v>15</v>
      </c>
      <c r="I27" s="6">
        <f>SUM(C27:H27)</f>
        <v/>
      </c>
      <c r="L27" s="7">
        <f>(I27/275)*100</f>
        <v/>
      </c>
      <c r="M27" s="0">
        <f>_xlfn.RANK.EQ(I27,$I$3:$I$32)</f>
        <v/>
      </c>
      <c r="N27" s="6" t="n"/>
    </row>
    <row r="28">
      <c r="A28" s="6" t="n"/>
      <c r="B28" s="6" t="inlineStr">
        <is>
          <t>M. Nabeel</t>
        </is>
      </c>
      <c r="C28" s="6" t="n">
        <v>17</v>
      </c>
      <c r="D28" s="6" t="n">
        <v>18</v>
      </c>
      <c r="E28" s="6" t="n">
        <v>18</v>
      </c>
      <c r="F28" s="6" t="n">
        <v>19</v>
      </c>
      <c r="G28" s="6" t="n">
        <v>18</v>
      </c>
      <c r="H28" s="6" t="n">
        <v>9</v>
      </c>
      <c r="I28" s="6">
        <f>SUM(C28:H28)</f>
        <v/>
      </c>
      <c r="L28" s="7">
        <f>(I28/275)*100</f>
        <v/>
      </c>
      <c r="M28" s="0">
        <f>_xlfn.RANK.EQ(I28,$I$3:$I$32)</f>
        <v/>
      </c>
      <c r="N28" s="6" t="n"/>
    </row>
    <row r="29">
      <c r="A29" s="6" t="n"/>
      <c r="B29" s="6" t="inlineStr">
        <is>
          <t>Haseeb Ali</t>
        </is>
      </c>
      <c r="C29" s="6" t="n">
        <v>23</v>
      </c>
      <c r="D29" s="6" t="n">
        <v>22</v>
      </c>
      <c r="E29" s="6" t="n">
        <v>40</v>
      </c>
      <c r="F29" s="6" t="n">
        <v>26</v>
      </c>
      <c r="G29" s="6" t="n">
        <v>38</v>
      </c>
      <c r="H29" s="6" t="n">
        <v>23</v>
      </c>
      <c r="I29" s="6">
        <f>SUM(C29:H29)</f>
        <v/>
      </c>
      <c r="L29" s="7">
        <f>(I29/275)*100</f>
        <v/>
      </c>
      <c r="M29" s="0">
        <f>_xlfn.RANK.EQ(I29,$I$3:$I$32)</f>
        <v/>
      </c>
      <c r="N29" s="6" t="n"/>
    </row>
    <row r="30">
      <c r="A30" s="6" t="n"/>
      <c r="B30" s="6" t="inlineStr">
        <is>
          <t>Kiran</t>
        </is>
      </c>
      <c r="C30" s="6" t="n">
        <v>34</v>
      </c>
      <c r="D30" s="6" t="n">
        <v>43</v>
      </c>
      <c r="E30" s="6" t="n">
        <v>37</v>
      </c>
      <c r="F30" s="6" t="n">
        <v>44</v>
      </c>
      <c r="G30" s="6" t="n">
        <v>47</v>
      </c>
      <c r="H30" s="6" t="n">
        <v>23</v>
      </c>
      <c r="I30" s="6">
        <f>SUM(C30:H30)</f>
        <v/>
      </c>
      <c r="L30" s="7">
        <f>(I30/275)*100</f>
        <v/>
      </c>
      <c r="M30" s="0">
        <f>_xlfn.RANK.EQ(I30,$I$3:$I$32)</f>
        <v/>
      </c>
      <c r="N30" s="6" t="n"/>
    </row>
    <row r="31">
      <c r="A31" s="6" t="n"/>
      <c r="B31" s="6" t="inlineStr">
        <is>
          <t>Misbah Nadir</t>
        </is>
      </c>
      <c r="C31" s="6" t="n">
        <v>37</v>
      </c>
      <c r="D31" s="6" t="n">
        <v>24</v>
      </c>
      <c r="E31" s="6" t="n">
        <v>40</v>
      </c>
      <c r="F31" s="6" t="n">
        <v>45</v>
      </c>
      <c r="G31" s="6" t="n">
        <v>46</v>
      </c>
      <c r="H31" s="6" t="n">
        <v>14</v>
      </c>
      <c r="I31" s="6">
        <f>SUM(C31:H31)</f>
        <v/>
      </c>
      <c r="L31" s="7">
        <f>(I31/275)*100</f>
        <v/>
      </c>
      <c r="M31" s="0">
        <f>_xlfn.RANK.EQ(I31,$I$3:$I$32)</f>
        <v/>
      </c>
      <c r="N31" s="6" t="n"/>
    </row>
    <row r="32">
      <c r="A32" s="6" t="n"/>
      <c r="B32" s="6" t="inlineStr">
        <is>
          <t>Alishba Imran</t>
        </is>
      </c>
      <c r="C32" s="6" t="n">
        <v>32</v>
      </c>
      <c r="D32" s="6" t="n">
        <v>26</v>
      </c>
      <c r="E32" s="6" t="n">
        <v>40</v>
      </c>
      <c r="F32" s="6" t="n">
        <v>41</v>
      </c>
      <c r="G32" s="6" t="n">
        <v>46</v>
      </c>
      <c r="H32" s="6" t="n">
        <v>17</v>
      </c>
      <c r="I32" s="6">
        <f>SUM(C32:H32)</f>
        <v/>
      </c>
      <c r="L32" s="7">
        <f>(I32/275)*100</f>
        <v/>
      </c>
      <c r="M32" s="0">
        <f>_xlfn.RANK.EQ(I32,$I$3:$I$32)</f>
        <v/>
      </c>
      <c r="N32" s="6" t="n"/>
    </row>
    <row r="33">
      <c r="A33" s="6" t="n"/>
      <c r="B33" s="6" t="n"/>
      <c r="C33" s="6" t="n"/>
      <c r="D33" s="6" t="n"/>
      <c r="E33" s="6" t="n"/>
      <c r="F33" s="6" t="n"/>
      <c r="G33" s="6" t="n"/>
      <c r="H33" s="6" t="n"/>
      <c r="I33" s="6" t="n"/>
      <c r="L33" s="6" t="n"/>
      <c r="N33" s="6" t="n"/>
    </row>
    <row r="34">
      <c r="A34" s="6" t="n"/>
      <c r="B34" s="6" t="n"/>
      <c r="E34" s="6" t="n"/>
      <c r="F34" s="6" t="n"/>
      <c r="G34" s="6" t="n"/>
      <c r="H34" s="6" t="n"/>
      <c r="I34" s="6" t="n"/>
      <c r="L34" s="6" t="n"/>
      <c r="N34" s="6" t="n"/>
    </row>
    <row r="35">
      <c r="A35" s="6" t="n"/>
      <c r="B35" s="6" t="n"/>
      <c r="E35" s="6" t="n"/>
      <c r="F35" s="2" t="inlineStr">
        <is>
          <t>Total Students</t>
        </is>
      </c>
      <c r="G35" s="2">
        <f>COUNTA(I3:I32)</f>
        <v/>
      </c>
      <c r="H35" s="6" t="n"/>
      <c r="I35" s="6" t="n"/>
      <c r="L35" s="6" t="n"/>
      <c r="N35" s="6" t="n"/>
    </row>
    <row r="36">
      <c r="A36" s="6" t="n"/>
      <c r="B36" s="6" t="n"/>
      <c r="E36" s="6" t="n"/>
      <c r="F36" s="2" t="inlineStr">
        <is>
          <t>Average</t>
        </is>
      </c>
      <c r="G36" s="9">
        <f>AVERAGE(I3:I32)</f>
        <v/>
      </c>
      <c r="H36" s="6" t="n"/>
      <c r="I36" s="6" t="n"/>
      <c r="L36" s="6" t="n"/>
      <c r="N36" s="6" t="n"/>
    </row>
    <row r="37">
      <c r="A37" s="6" t="n"/>
      <c r="B37" s="6" t="n"/>
      <c r="E37" s="6" t="n"/>
      <c r="F37" s="2" t="inlineStr">
        <is>
          <t>Maximum</t>
        </is>
      </c>
      <c r="G37" s="2">
        <f>MAX(I3:I32)</f>
        <v/>
      </c>
      <c r="H37" s="6" t="n"/>
      <c r="I37" s="6" t="n"/>
      <c r="L37" s="6" t="n"/>
      <c r="N37" s="6" t="n"/>
    </row>
    <row r="38">
      <c r="A38" s="6" t="n"/>
      <c r="B38" s="6" t="n"/>
      <c r="C38" s="6" t="n"/>
      <c r="D38" s="6" t="n"/>
      <c r="E38" s="6" t="n"/>
      <c r="F38" s="2" t="inlineStr">
        <is>
          <t>Minimum</t>
        </is>
      </c>
      <c r="G38" s="2">
        <f>MIN(I3:I32)</f>
        <v/>
      </c>
      <c r="H38" s="6" t="n"/>
      <c r="I38" s="6" t="n"/>
      <c r="L38" s="6" t="n"/>
      <c r="N38" s="6" t="n"/>
    </row>
    <row r="39">
      <c r="A39" s="6" t="n"/>
      <c r="B39" s="6" t="n"/>
      <c r="C39" s="6" t="n"/>
      <c r="D39" s="6" t="n"/>
      <c r="E39" s="6" t="n"/>
      <c r="F39" s="6" t="n"/>
      <c r="G39" s="6" t="n"/>
      <c r="H39" s="6" t="n"/>
      <c r="I39" s="6" t="n"/>
      <c r="L39" s="6" t="n"/>
      <c r="N39" s="6" t="n"/>
    </row>
    <row r="40">
      <c r="A40" s="6" t="n"/>
      <c r="B40" s="6" t="n"/>
      <c r="C40" s="6" t="n"/>
      <c r="D40" s="6" t="n"/>
      <c r="E40" s="6" t="n"/>
      <c r="F40" s="6" t="n"/>
      <c r="G40" s="6" t="n"/>
      <c r="H40" s="6" t="n"/>
      <c r="I40" s="6" t="n"/>
      <c r="L40" s="6" t="n"/>
      <c r="N40" s="6" t="n"/>
    </row>
  </sheetData>
  <conditionalFormatting sqref="K2:K32">
    <cfRule type="cellIs" priority="1" operator="between" dxfId="0" stopIfTrue="1">
      <formula>1</formula>
      <formula>10</formula>
    </cfRule>
  </conditionalFormatting>
  <pageMargins left="0.7" right="0.7" top="0.75" bottom="0.75" header="0" footer="0"/>
  <pageSetup orientation="landscape" paperSize="1" scale="100" fitToHeight="0" useFirstPageNumber="0" pageOrder="overThenDown" blackAndWhite="0" draft="0" cellComments="atEnd" errors="displayed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2020-07-23T13:49:42Z</dcterms:created>
  <dcterms:modified xsi:type="dcterms:W3CDTF">2020-07-23T09:25:47Z</dcterms:modified>
</cp:coreProperties>
</file>