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24"/>
  <workbookPr/>
  <xr:revisionPtr revIDLastSave="3" documentId="11_0B1D56BE9CDCCE836B02CE7A5FB0D4A9BBFD1C62" xr6:coauthVersionLast="47" xr6:coauthVersionMax="47" xr10:uidLastSave="{A6178315-6B12-4B83-9933-5DD7BD8B01BD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1" l="1"/>
  <c r="O15" i="1"/>
  <c r="Q14" i="1"/>
  <c r="O14" i="1"/>
  <c r="Q13" i="1"/>
  <c r="O13" i="1"/>
  <c r="Q12" i="1"/>
  <c r="O12" i="1"/>
  <c r="Q11" i="1"/>
  <c r="O11" i="1"/>
  <c r="Q10" i="1"/>
  <c r="O10" i="1"/>
  <c r="Q9" i="1"/>
  <c r="O9" i="1"/>
  <c r="Q8" i="1"/>
  <c r="O8" i="1"/>
  <c r="Q7" i="1"/>
  <c r="O7" i="1"/>
  <c r="Q6" i="1"/>
  <c r="O6" i="1"/>
  <c r="Q5" i="1"/>
  <c r="O5" i="1"/>
  <c r="Q4" i="1"/>
  <c r="O4" i="1"/>
  <c r="Q3" i="1"/>
  <c r="O3" i="1"/>
  <c r="Q2" i="1"/>
  <c r="O2" i="1"/>
</calcChain>
</file>

<file path=xl/sharedStrings.xml><?xml version="1.0" encoding="utf-8"?>
<sst xmlns="http://schemas.openxmlformats.org/spreadsheetml/2006/main" count="188" uniqueCount="112">
  <si>
    <t>NO.</t>
  </si>
  <si>
    <t>AUTEUR</t>
  </si>
  <si>
    <t>TITEL</t>
  </si>
  <si>
    <t>TAAL</t>
  </si>
  <si>
    <t>KAFT</t>
  </si>
  <si>
    <t>UITGEVER</t>
  </si>
  <si>
    <t>JAAR</t>
  </si>
  <si>
    <t>DRUK</t>
  </si>
  <si>
    <t>CATALOGUS</t>
  </si>
  <si>
    <t>BLDZ.</t>
  </si>
  <si>
    <t>OPMERKING</t>
  </si>
  <si>
    <t>CONDITIE</t>
  </si>
  <si>
    <t>TREFWOORDEN</t>
  </si>
  <si>
    <t>PRIJS</t>
  </si>
  <si>
    <t>ANT</t>
  </si>
  <si>
    <t>KOST</t>
  </si>
  <si>
    <t>REM</t>
  </si>
  <si>
    <t>BRON</t>
  </si>
  <si>
    <t>LOC</t>
  </si>
  <si>
    <t>ENTRY</t>
  </si>
  <si>
    <t>AY-GuN-YIL</t>
  </si>
  <si>
    <t>ISBN bol+winkeltjes</t>
  </si>
  <si>
    <t xml:space="preserve">Brunner, Vincent </t>
  </si>
  <si>
    <t>Hendrix Electric Life</t>
  </si>
  <si>
    <t>French</t>
  </si>
  <si>
    <t>Paperback</t>
  </si>
  <si>
    <t>City Editions</t>
  </si>
  <si>
    <t>reprint</t>
  </si>
  <si>
    <t>Music</t>
  </si>
  <si>
    <t>very good</t>
  </si>
  <si>
    <t>music, biography</t>
  </si>
  <si>
    <t>rataplan</t>
  </si>
  <si>
    <t>francais</t>
  </si>
  <si>
    <t xml:space="preserve">Wells, Jess </t>
  </si>
  <si>
    <t>Bati Avrupa'Da Fahiseligin Tarihi</t>
  </si>
  <si>
    <t>Turkish</t>
  </si>
  <si>
    <t>Pencere</t>
  </si>
  <si>
    <t>Second</t>
  </si>
  <si>
    <t>History - General</t>
  </si>
  <si>
    <t>tr: nesrin arman</t>
  </si>
  <si>
    <t>light wear to covers, otherwise very good</t>
  </si>
  <si>
    <t>turkce</t>
  </si>
  <si>
    <t>le flaneur</t>
  </si>
  <si>
    <t>turko</t>
  </si>
  <si>
    <t xml:space="preserve">Huxley, Aldous </t>
  </si>
  <si>
    <t>Ada</t>
  </si>
  <si>
    <t>Yol</t>
  </si>
  <si>
    <t>first</t>
  </si>
  <si>
    <t>Literature - English</t>
  </si>
  <si>
    <t>aged with minimal wear, good</t>
  </si>
  <si>
    <t>turkce, novel</t>
  </si>
  <si>
    <t xml:space="preserve">Vian, Boris </t>
  </si>
  <si>
    <t>Kirmizi Ot</t>
  </si>
  <si>
    <t>Altikirkbes</t>
  </si>
  <si>
    <t>literature - French</t>
  </si>
  <si>
    <t xml:space="preserve">Woodal, Trinny - Constantine, Susannah </t>
  </si>
  <si>
    <t>The Survival Guide A Woman'S Secret Weapon For Getting Through The Year</t>
  </si>
  <si>
    <t>English</t>
  </si>
  <si>
    <t>Weidenfeld And Nicolson</t>
  </si>
  <si>
    <t>women</t>
  </si>
  <si>
    <t>english0,</t>
  </si>
  <si>
    <t>top</t>
  </si>
  <si>
    <t xml:space="preserve">Opie, Ioan &amp; Peter </t>
  </si>
  <si>
    <t>The Singing Game</t>
  </si>
  <si>
    <t>Hardcover</t>
  </si>
  <si>
    <t>Oxford</t>
  </si>
  <si>
    <t>anthropology</t>
  </si>
  <si>
    <t>r7</t>
  </si>
  <si>
    <t xml:space="preserve">Wilkes, Bill St John </t>
  </si>
  <si>
    <t>Nautical Archaeology</t>
  </si>
  <si>
    <t>David And Charles</t>
  </si>
  <si>
    <t>archaeology</t>
  </si>
  <si>
    <t xml:space="preserve">Letiche, John M. </t>
  </si>
  <si>
    <t>Crises And Compassion From Russia To The Golden Gate</t>
  </si>
  <si>
    <t>Mcgill Queens Uni Press</t>
  </si>
  <si>
    <t>english0, autobiography</t>
  </si>
  <si>
    <t>r6</t>
  </si>
  <si>
    <t>Zurcher, Erik Jan (ed.)</t>
  </si>
  <si>
    <t>Modernlesen Turkiye'nin Tarihi</t>
  </si>
  <si>
    <t>İletisim</t>
  </si>
  <si>
    <t>History - Turkey</t>
  </si>
  <si>
    <t>Tr: Yasemin Saner</t>
  </si>
  <si>
    <t>new</t>
  </si>
  <si>
    <t>Turkce, history</t>
  </si>
  <si>
    <t>prefix</t>
  </si>
  <si>
    <t>03.02.2025</t>
  </si>
  <si>
    <t>9789750525360</t>
  </si>
  <si>
    <t>Barthes, Roland</t>
  </si>
  <si>
    <t>cagdas Soylenler</t>
  </si>
  <si>
    <t>Metis</t>
  </si>
  <si>
    <t>Cultural studies</t>
  </si>
  <si>
    <t>Tr: Tahsin Yucel</t>
  </si>
  <si>
    <t>Turkce, cultural criticism</t>
  </si>
  <si>
    <t>9789753421669</t>
  </si>
  <si>
    <t>Bir Ask Soyleminden Parcalar</t>
  </si>
  <si>
    <t>9789753421263</t>
  </si>
  <si>
    <t>Jay, Martin</t>
  </si>
  <si>
    <t>Deneyim sarkıları - Evrensel bir tema uzerine modern cesitlemeler</t>
  </si>
  <si>
    <t>Philosophy</t>
  </si>
  <si>
    <t>Tr: Barıs Ergin Aksoy</t>
  </si>
  <si>
    <t>Turkce, philosophy</t>
  </si>
  <si>
    <t>9789753428309</t>
  </si>
  <si>
    <t>Boym, Svetlana</t>
  </si>
  <si>
    <t>Baska bir ozgurluk - Bir fikrin alternatif tarihi</t>
  </si>
  <si>
    <t>Tr: Cemal Yardımcı</t>
  </si>
  <si>
    <t>Turkce, philosophy, literature</t>
  </si>
  <si>
    <t>9786053160380</t>
  </si>
  <si>
    <t>Zizek, Slavoj</t>
  </si>
  <si>
    <t>Komunizm Yeni Bir Baslangıc</t>
  </si>
  <si>
    <t>Tr: Nil Pınar Arın, Arda ciltepe, Anıl Askın</t>
  </si>
  <si>
    <t>Turkce, politics, philosophy</t>
  </si>
  <si>
    <t>9789753429818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</si>
</sst>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;@"/>
  </numFmts>
  <fonts count="4">
    <font>
      <sz val="11"/>
      <color theme="1"/>
      <name val="Aptos Narrow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</font>
    <font>
      <sz val="1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left" vertical="center"/>
    </xf>
    <xf numFmtId="2" fontId="1" fillId="2" borderId="0" xfId="0" applyNumberFormat="1" applyFont="1" applyFill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14" fontId="1" fillId="3" borderId="0" xfId="0" applyNumberFormat="1" applyFont="1" applyFill="1" applyAlignment="1">
      <alignment horizontal="left" vertical="center"/>
    </xf>
    <xf numFmtId="14" fontId="2" fillId="3" borderId="0" xfId="0" applyNumberFormat="1" applyFont="1" applyFill="1" applyAlignment="1" applyProtection="1">
      <alignment horizontal="left" vertical="center"/>
      <protection locked="0"/>
    </xf>
    <xf numFmtId="1" fontId="1" fillId="4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/>
    <xf numFmtId="2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"/>
  <sheetViews>
    <sheetView tabSelected="1" workbookViewId="0">
      <selection activeCell="C15" sqref="C15"/>
    </sheetView>
  </sheetViews>
  <sheetFormatPr defaultRowHeight="15"/>
  <cols>
    <col min="3" max="3" width="36.5703125" bestFit="1" customWidth="1"/>
  </cols>
  <sheetData>
    <row r="1" spans="1:22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4" t="s">
        <v>13</v>
      </c>
      <c r="O1" s="4" t="s">
        <v>14</v>
      </c>
      <c r="P1" s="5" t="s">
        <v>15</v>
      </c>
      <c r="Q1" s="5" t="s">
        <v>16</v>
      </c>
      <c r="R1" s="6" t="s">
        <v>17</v>
      </c>
      <c r="S1" s="6" t="s">
        <v>18</v>
      </c>
      <c r="T1" s="7" t="s">
        <v>19</v>
      </c>
      <c r="U1" s="8" t="s">
        <v>20</v>
      </c>
      <c r="V1" s="9" t="s">
        <v>21</v>
      </c>
    </row>
    <row r="2" spans="1:22">
      <c r="A2" s="10">
        <v>40</v>
      </c>
      <c r="B2" s="11" t="s">
        <v>22</v>
      </c>
      <c r="C2" s="12" t="s">
        <v>23</v>
      </c>
      <c r="D2" s="13" t="s">
        <v>24</v>
      </c>
      <c r="E2" s="13" t="s">
        <v>25</v>
      </c>
      <c r="F2" s="14" t="s">
        <v>26</v>
      </c>
      <c r="G2" s="15">
        <v>2010</v>
      </c>
      <c r="H2" s="14" t="s">
        <v>27</v>
      </c>
      <c r="I2" s="13" t="s">
        <v>28</v>
      </c>
      <c r="J2" s="16">
        <v>284</v>
      </c>
      <c r="K2" s="13"/>
      <c r="L2" s="13" t="s">
        <v>29</v>
      </c>
      <c r="M2" s="17" t="s">
        <v>30</v>
      </c>
      <c r="N2" s="18">
        <v>15</v>
      </c>
      <c r="O2" s="19">
        <f>N2+(N2*1/5)</f>
        <v>18</v>
      </c>
      <c r="P2" s="19">
        <v>0.75</v>
      </c>
      <c r="Q2" s="20">
        <f>(N2-P2)</f>
        <v>14.25</v>
      </c>
      <c r="R2" s="11" t="s">
        <v>31</v>
      </c>
      <c r="S2" s="11" t="s">
        <v>32</v>
      </c>
      <c r="T2" s="21">
        <v>43617</v>
      </c>
      <c r="U2" s="21"/>
      <c r="V2" s="22">
        <v>9782352884507</v>
      </c>
    </row>
    <row r="3" spans="1:22">
      <c r="A3" s="11">
        <v>41</v>
      </c>
      <c r="B3" s="11" t="s">
        <v>33</v>
      </c>
      <c r="C3" s="12" t="s">
        <v>34</v>
      </c>
      <c r="D3" s="13" t="s">
        <v>35</v>
      </c>
      <c r="E3" s="13" t="s">
        <v>25</v>
      </c>
      <c r="F3" s="14" t="s">
        <v>36</v>
      </c>
      <c r="G3" s="15">
        <v>1997</v>
      </c>
      <c r="H3" s="14" t="s">
        <v>37</v>
      </c>
      <c r="I3" s="13" t="s">
        <v>38</v>
      </c>
      <c r="J3" s="16">
        <v>128</v>
      </c>
      <c r="K3" s="13" t="s">
        <v>39</v>
      </c>
      <c r="L3" s="13" t="s">
        <v>40</v>
      </c>
      <c r="M3" s="13" t="s">
        <v>41</v>
      </c>
      <c r="N3" s="18">
        <v>5</v>
      </c>
      <c r="O3" s="19">
        <f>N3+(N3*1/5)</f>
        <v>6</v>
      </c>
      <c r="P3" s="19">
        <v>0.8</v>
      </c>
      <c r="Q3" s="20">
        <f>(N3-P3)</f>
        <v>4.2</v>
      </c>
      <c r="R3" s="11" t="s">
        <v>42</v>
      </c>
      <c r="S3" s="11" t="s">
        <v>43</v>
      </c>
      <c r="T3" s="21">
        <v>43617</v>
      </c>
      <c r="U3" s="21"/>
      <c r="V3" s="22">
        <v>9789757814641</v>
      </c>
    </row>
    <row r="4" spans="1:22">
      <c r="A4" s="11">
        <v>44</v>
      </c>
      <c r="B4" s="11" t="s">
        <v>44</v>
      </c>
      <c r="C4" s="12" t="s">
        <v>45</v>
      </c>
      <c r="D4" s="13" t="s">
        <v>35</v>
      </c>
      <c r="E4" s="13" t="s">
        <v>25</v>
      </c>
      <c r="F4" s="14" t="s">
        <v>46</v>
      </c>
      <c r="G4" s="15">
        <v>1983</v>
      </c>
      <c r="H4" s="14" t="s">
        <v>47</v>
      </c>
      <c r="I4" s="13" t="s">
        <v>48</v>
      </c>
      <c r="J4" s="16">
        <v>346</v>
      </c>
      <c r="K4" s="13"/>
      <c r="L4" s="13" t="s">
        <v>49</v>
      </c>
      <c r="M4" s="17" t="s">
        <v>50</v>
      </c>
      <c r="N4" s="18">
        <v>11</v>
      </c>
      <c r="O4" s="19">
        <f>N4+(N4*1/5)</f>
        <v>13.2</v>
      </c>
      <c r="P4" s="19">
        <v>1</v>
      </c>
      <c r="Q4" s="20">
        <f>(N4-P4)</f>
        <v>10</v>
      </c>
      <c r="R4" s="11" t="s">
        <v>42</v>
      </c>
      <c r="S4" s="11" t="s">
        <v>43</v>
      </c>
      <c r="T4" s="21">
        <v>43617</v>
      </c>
      <c r="U4" s="21"/>
      <c r="V4" s="22"/>
    </row>
    <row r="5" spans="1:22">
      <c r="A5" s="11">
        <v>46</v>
      </c>
      <c r="B5" s="11" t="s">
        <v>51</v>
      </c>
      <c r="C5" s="12" t="s">
        <v>52</v>
      </c>
      <c r="D5" s="13" t="s">
        <v>35</v>
      </c>
      <c r="E5" s="13" t="s">
        <v>25</v>
      </c>
      <c r="F5" s="14" t="s">
        <v>53</v>
      </c>
      <c r="G5" s="15">
        <v>1995</v>
      </c>
      <c r="H5" s="14" t="s">
        <v>37</v>
      </c>
      <c r="I5" s="13" t="s">
        <v>54</v>
      </c>
      <c r="J5" s="16">
        <v>0</v>
      </c>
      <c r="K5" s="13"/>
      <c r="L5" s="13" t="s">
        <v>49</v>
      </c>
      <c r="M5" s="17" t="s">
        <v>50</v>
      </c>
      <c r="N5" s="18">
        <v>5</v>
      </c>
      <c r="O5" s="19">
        <f>N5+(N5*1/5)</f>
        <v>6</v>
      </c>
      <c r="P5" s="19">
        <v>0.7</v>
      </c>
      <c r="Q5" s="20">
        <f>(N5-P5)</f>
        <v>4.3</v>
      </c>
      <c r="R5" s="11" t="s">
        <v>42</v>
      </c>
      <c r="S5" s="11" t="s">
        <v>43</v>
      </c>
      <c r="T5" s="21">
        <v>43617</v>
      </c>
      <c r="U5" s="21"/>
      <c r="V5" s="22"/>
    </row>
    <row r="6" spans="1:22">
      <c r="A6" s="11">
        <v>49</v>
      </c>
      <c r="B6" s="11" t="s">
        <v>55</v>
      </c>
      <c r="C6" s="12" t="s">
        <v>56</v>
      </c>
      <c r="D6" s="13" t="s">
        <v>57</v>
      </c>
      <c r="E6" s="13"/>
      <c r="F6" s="14" t="s">
        <v>58</v>
      </c>
      <c r="G6" s="15">
        <v>2006</v>
      </c>
      <c r="H6" s="14" t="s">
        <v>47</v>
      </c>
      <c r="I6" s="13" t="s">
        <v>59</v>
      </c>
      <c r="J6" s="16">
        <v>0</v>
      </c>
      <c r="K6" s="13"/>
      <c r="L6" s="13"/>
      <c r="M6" s="13" t="s">
        <v>60</v>
      </c>
      <c r="N6" s="18">
        <v>7.5</v>
      </c>
      <c r="O6" s="19">
        <f>N6+(N6*1/5)</f>
        <v>9</v>
      </c>
      <c r="P6" s="19">
        <v>2</v>
      </c>
      <c r="Q6" s="20">
        <f>(N6-P6)</f>
        <v>5.5</v>
      </c>
      <c r="R6" s="11" t="s">
        <v>42</v>
      </c>
      <c r="S6" s="11" t="s">
        <v>61</v>
      </c>
      <c r="T6" s="21">
        <v>43617</v>
      </c>
      <c r="U6" s="21"/>
      <c r="V6" s="22">
        <v>9781841882673</v>
      </c>
    </row>
    <row r="7" spans="1:22">
      <c r="A7" s="11">
        <v>58</v>
      </c>
      <c r="B7" s="11" t="s">
        <v>62</v>
      </c>
      <c r="C7" s="12" t="s">
        <v>63</v>
      </c>
      <c r="D7" s="13" t="s">
        <v>57</v>
      </c>
      <c r="E7" s="13" t="s">
        <v>64</v>
      </c>
      <c r="F7" s="14" t="s">
        <v>65</v>
      </c>
      <c r="G7" s="15">
        <v>1985</v>
      </c>
      <c r="H7" s="14" t="s">
        <v>47</v>
      </c>
      <c r="I7" s="13" t="s">
        <v>66</v>
      </c>
      <c r="J7" s="16">
        <v>0</v>
      </c>
      <c r="K7" s="13"/>
      <c r="L7" s="13"/>
      <c r="M7" s="13" t="s">
        <v>60</v>
      </c>
      <c r="N7" s="18">
        <v>25</v>
      </c>
      <c r="O7" s="19">
        <f>N7+(N7*1/5)</f>
        <v>30</v>
      </c>
      <c r="P7" s="19">
        <v>1</v>
      </c>
      <c r="Q7" s="20">
        <f>(N7-P7)</f>
        <v>24</v>
      </c>
      <c r="R7" s="11" t="s">
        <v>42</v>
      </c>
      <c r="S7" s="11" t="s">
        <v>67</v>
      </c>
      <c r="T7" s="21">
        <v>43617</v>
      </c>
      <c r="U7" s="21"/>
      <c r="V7" s="22"/>
    </row>
    <row r="8" spans="1:22">
      <c r="A8" s="11">
        <v>61</v>
      </c>
      <c r="B8" s="11" t="s">
        <v>68</v>
      </c>
      <c r="C8" s="12" t="s">
        <v>69</v>
      </c>
      <c r="D8" s="13" t="s">
        <v>57</v>
      </c>
      <c r="E8" s="13"/>
      <c r="F8" s="14" t="s">
        <v>70</v>
      </c>
      <c r="G8" s="15">
        <v>1971</v>
      </c>
      <c r="H8" s="14" t="s">
        <v>27</v>
      </c>
      <c r="I8" s="13" t="s">
        <v>71</v>
      </c>
      <c r="J8" s="16">
        <v>0</v>
      </c>
      <c r="K8" s="13"/>
      <c r="L8" s="13"/>
      <c r="M8" s="13" t="s">
        <v>60</v>
      </c>
      <c r="N8" s="18">
        <v>20</v>
      </c>
      <c r="O8" s="19">
        <f>N8+(N8*1/5)</f>
        <v>24</v>
      </c>
      <c r="P8" s="19">
        <v>2</v>
      </c>
      <c r="Q8" s="20">
        <f>(N8-P8)</f>
        <v>18</v>
      </c>
      <c r="R8" s="11" t="s">
        <v>42</v>
      </c>
      <c r="S8" s="11" t="s">
        <v>67</v>
      </c>
      <c r="T8" s="21">
        <v>43617</v>
      </c>
      <c r="U8" s="21"/>
      <c r="V8" s="22"/>
    </row>
    <row r="9" spans="1:22" ht="30.75">
      <c r="A9" s="11">
        <v>65</v>
      </c>
      <c r="B9" s="11" t="s">
        <v>72</v>
      </c>
      <c r="C9" s="23" t="s">
        <v>73</v>
      </c>
      <c r="D9" s="13" t="s">
        <v>57</v>
      </c>
      <c r="E9" s="13"/>
      <c r="F9" s="14" t="s">
        <v>74</v>
      </c>
      <c r="G9" s="15">
        <v>2011</v>
      </c>
      <c r="H9" s="14" t="s">
        <v>47</v>
      </c>
      <c r="I9" s="13" t="s">
        <v>38</v>
      </c>
      <c r="J9" s="16">
        <v>272</v>
      </c>
      <c r="K9" s="13"/>
      <c r="L9" s="13"/>
      <c r="M9" s="17" t="s">
        <v>75</v>
      </c>
      <c r="N9" s="18">
        <v>10</v>
      </c>
      <c r="O9" s="19">
        <f>N9+(N9*1/5)</f>
        <v>12</v>
      </c>
      <c r="P9" s="19">
        <v>1</v>
      </c>
      <c r="Q9" s="20">
        <f>(N9-P9)</f>
        <v>9</v>
      </c>
      <c r="R9" s="11" t="s">
        <v>42</v>
      </c>
      <c r="S9" s="11" t="s">
        <v>76</v>
      </c>
      <c r="T9" s="21">
        <v>43617</v>
      </c>
      <c r="U9" s="21"/>
      <c r="V9" s="22">
        <v>9780773538207</v>
      </c>
    </row>
    <row r="10" spans="1:22">
      <c r="A10" s="11">
        <v>37656</v>
      </c>
      <c r="B10" s="11" t="s">
        <v>77</v>
      </c>
      <c r="C10" s="11" t="s">
        <v>78</v>
      </c>
      <c r="D10" s="10" t="s">
        <v>35</v>
      </c>
      <c r="E10" s="10" t="s">
        <v>25</v>
      </c>
      <c r="F10" s="11" t="s">
        <v>79</v>
      </c>
      <c r="G10" s="11">
        <v>2024</v>
      </c>
      <c r="H10" s="10" t="s">
        <v>27</v>
      </c>
      <c r="I10" s="11" t="s">
        <v>80</v>
      </c>
      <c r="J10" s="11">
        <v>464</v>
      </c>
      <c r="K10" s="11" t="s">
        <v>81</v>
      </c>
      <c r="L10" s="10" t="s">
        <v>82</v>
      </c>
      <c r="M10" s="11" t="s">
        <v>83</v>
      </c>
      <c r="N10" s="19">
        <v>16.5</v>
      </c>
      <c r="O10" s="20">
        <f>N10+2</f>
        <v>18.5</v>
      </c>
      <c r="P10" s="20">
        <v>8.1999999999999993</v>
      </c>
      <c r="Q10" s="20">
        <f>(N10-P10)</f>
        <v>8.3000000000000007</v>
      </c>
      <c r="R10" s="10" t="s">
        <v>84</v>
      </c>
      <c r="S10" s="24" t="s">
        <v>43</v>
      </c>
      <c r="T10" s="25" t="s">
        <v>85</v>
      </c>
      <c r="U10" s="26"/>
      <c r="V10" s="27" t="s">
        <v>86</v>
      </c>
    </row>
    <row r="11" spans="1:22">
      <c r="A11" s="11">
        <v>37657</v>
      </c>
      <c r="B11" s="11" t="s">
        <v>87</v>
      </c>
      <c r="C11" s="11" t="s">
        <v>88</v>
      </c>
      <c r="D11" s="10" t="s">
        <v>35</v>
      </c>
      <c r="E11" s="10" t="s">
        <v>25</v>
      </c>
      <c r="F11" s="11" t="s">
        <v>89</v>
      </c>
      <c r="G11" s="11">
        <v>2023</v>
      </c>
      <c r="H11" s="10" t="s">
        <v>27</v>
      </c>
      <c r="I11" s="11" t="s">
        <v>90</v>
      </c>
      <c r="J11" s="11">
        <v>247</v>
      </c>
      <c r="K11" s="11" t="s">
        <v>91</v>
      </c>
      <c r="L11" s="10" t="s">
        <v>82</v>
      </c>
      <c r="M11" s="11" t="s">
        <v>92</v>
      </c>
      <c r="N11" s="19">
        <v>13</v>
      </c>
      <c r="O11" s="20">
        <f>N11+2</f>
        <v>15</v>
      </c>
      <c r="P11" s="20">
        <v>5.7</v>
      </c>
      <c r="Q11" s="20">
        <f>(N11-P11)</f>
        <v>7.3</v>
      </c>
      <c r="R11" s="10" t="s">
        <v>84</v>
      </c>
      <c r="S11" s="24" t="s">
        <v>43</v>
      </c>
      <c r="T11" s="25" t="s">
        <v>85</v>
      </c>
      <c r="U11" s="26"/>
      <c r="V11" s="27" t="s">
        <v>93</v>
      </c>
    </row>
    <row r="12" spans="1:22">
      <c r="A12" s="11">
        <v>37658</v>
      </c>
      <c r="B12" s="11" t="s">
        <v>87</v>
      </c>
      <c r="C12" s="11" t="s">
        <v>94</v>
      </c>
      <c r="D12" s="10" t="s">
        <v>35</v>
      </c>
      <c r="E12" s="10" t="s">
        <v>25</v>
      </c>
      <c r="F12" s="11" t="s">
        <v>89</v>
      </c>
      <c r="G12" s="11">
        <v>2025</v>
      </c>
      <c r="H12" s="10" t="s">
        <v>27</v>
      </c>
      <c r="I12" s="11" t="s">
        <v>90</v>
      </c>
      <c r="J12" s="11">
        <v>223</v>
      </c>
      <c r="K12" s="11" t="s">
        <v>91</v>
      </c>
      <c r="L12" s="10" t="s">
        <v>82</v>
      </c>
      <c r="M12" s="11" t="s">
        <v>92</v>
      </c>
      <c r="N12" s="19">
        <v>9.5</v>
      </c>
      <c r="O12" s="20">
        <f>N12+2</f>
        <v>11.5</v>
      </c>
      <c r="P12" s="20">
        <v>5.4</v>
      </c>
      <c r="Q12" s="20">
        <f>(N12-P12)</f>
        <v>4.0999999999999996</v>
      </c>
      <c r="R12" s="10" t="s">
        <v>84</v>
      </c>
      <c r="S12" s="24" t="s">
        <v>43</v>
      </c>
      <c r="T12" s="25" t="s">
        <v>85</v>
      </c>
      <c r="U12" s="26"/>
      <c r="V12" s="27" t="s">
        <v>95</v>
      </c>
    </row>
    <row r="13" spans="1:22">
      <c r="A13" s="11">
        <v>37659</v>
      </c>
      <c r="B13" s="11" t="s">
        <v>96</v>
      </c>
      <c r="C13" s="11" t="s">
        <v>97</v>
      </c>
      <c r="D13" s="10" t="s">
        <v>35</v>
      </c>
      <c r="E13" s="10" t="s">
        <v>25</v>
      </c>
      <c r="F13" s="11" t="s">
        <v>89</v>
      </c>
      <c r="G13" s="11">
        <v>2012</v>
      </c>
      <c r="H13" s="10" t="s">
        <v>47</v>
      </c>
      <c r="I13" s="11" t="s">
        <v>98</v>
      </c>
      <c r="J13" s="11">
        <v>509</v>
      </c>
      <c r="K13" s="11" t="s">
        <v>99</v>
      </c>
      <c r="L13" s="10" t="s">
        <v>82</v>
      </c>
      <c r="M13" s="11" t="s">
        <v>100</v>
      </c>
      <c r="N13" s="19">
        <v>15</v>
      </c>
      <c r="O13" s="20">
        <f>N13+2</f>
        <v>17</v>
      </c>
      <c r="P13" s="20">
        <v>7.3</v>
      </c>
      <c r="Q13" s="20">
        <f>(N13-P13)</f>
        <v>7.7</v>
      </c>
      <c r="R13" s="10" t="s">
        <v>84</v>
      </c>
      <c r="S13" s="24" t="s">
        <v>43</v>
      </c>
      <c r="T13" s="25" t="s">
        <v>85</v>
      </c>
      <c r="U13" s="26"/>
      <c r="V13" s="27" t="s">
        <v>101</v>
      </c>
    </row>
    <row r="14" spans="1:22">
      <c r="A14" s="11">
        <v>37660</v>
      </c>
      <c r="B14" s="11" t="s">
        <v>102</v>
      </c>
      <c r="C14" s="11" t="s">
        <v>103</v>
      </c>
      <c r="D14" s="10" t="s">
        <v>35</v>
      </c>
      <c r="E14" s="10" t="s">
        <v>25</v>
      </c>
      <c r="F14" s="11" t="s">
        <v>89</v>
      </c>
      <c r="G14" s="11">
        <v>2016</v>
      </c>
      <c r="H14" s="10" t="s">
        <v>47</v>
      </c>
      <c r="I14" s="11" t="s">
        <v>90</v>
      </c>
      <c r="J14" s="11">
        <v>435</v>
      </c>
      <c r="K14" s="11" t="s">
        <v>104</v>
      </c>
      <c r="L14" s="10" t="s">
        <v>82</v>
      </c>
      <c r="M14" s="11" t="s">
        <v>105</v>
      </c>
      <c r="N14" s="19">
        <v>17.5</v>
      </c>
      <c r="O14" s="20">
        <f>N14+2</f>
        <v>19.5</v>
      </c>
      <c r="P14" s="20">
        <v>9.0500000000000007</v>
      </c>
      <c r="Q14" s="20">
        <f>(N14-P14)</f>
        <v>8.4499999999999993</v>
      </c>
      <c r="R14" s="10" t="s">
        <v>84</v>
      </c>
      <c r="S14" s="24" t="s">
        <v>43</v>
      </c>
      <c r="T14" s="25" t="s">
        <v>85</v>
      </c>
      <c r="U14" s="26"/>
      <c r="V14" s="27" t="s">
        <v>106</v>
      </c>
    </row>
    <row r="15" spans="1:22">
      <c r="A15" s="11">
        <v>37661</v>
      </c>
      <c r="B15" s="11" t="s">
        <v>107</v>
      </c>
      <c r="C15" s="11" t="s">
        <v>108</v>
      </c>
      <c r="D15" s="10" t="s">
        <v>35</v>
      </c>
      <c r="E15" s="10" t="s">
        <v>25</v>
      </c>
      <c r="F15" s="11" t="s">
        <v>89</v>
      </c>
      <c r="G15" s="11">
        <v>2015</v>
      </c>
      <c r="H15" s="10" t="s">
        <v>47</v>
      </c>
      <c r="I15" s="11" t="s">
        <v>98</v>
      </c>
      <c r="J15" s="11">
        <v>241</v>
      </c>
      <c r="K15" s="11" t="s">
        <v>109</v>
      </c>
      <c r="L15" s="10" t="s">
        <v>82</v>
      </c>
      <c r="M15" s="11" t="s">
        <v>110</v>
      </c>
      <c r="N15" s="19">
        <v>9.5</v>
      </c>
      <c r="O15" s="20">
        <f>N15+2</f>
        <v>11.5</v>
      </c>
      <c r="P15" s="20">
        <v>4.5</v>
      </c>
      <c r="Q15" s="20">
        <f>(N15-P15)</f>
        <v>5</v>
      </c>
      <c r="R15" s="10" t="s">
        <v>84</v>
      </c>
      <c r="S15" s="24" t="s">
        <v>43</v>
      </c>
      <c r="T15" s="25" t="s">
        <v>85</v>
      </c>
      <c r="U15" s="26"/>
      <c r="V15" s="27" t="s">
        <v>111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Muhammed Hasan Karadirek</cp:lastModifiedBy>
  <cp:revision/>
  <dcterms:created xsi:type="dcterms:W3CDTF">2025-04-03T12:06:48Z</dcterms:created>
  <dcterms:modified xsi:type="dcterms:W3CDTF">2025-04-03T12:08:23Z</dcterms:modified>
  <cp:category/>
  <cp:contentStatus/>
</cp:coreProperties>
</file>