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no\Desktop\ZHAW\Master\2. Semester\Advanced Quantitative Methods\Written Assignment\Data\"/>
    </mc:Choice>
  </mc:AlternateContent>
  <xr:revisionPtr revIDLastSave="0" documentId="8_{75C02114-A164-4447-AFB9-48919D65BAEE}" xr6:coauthVersionLast="47" xr6:coauthVersionMax="47" xr10:uidLastSave="{00000000-0000-0000-0000-000000000000}"/>
  <bookViews>
    <workbookView xWindow="-108" yWindow="-108" windowWidth="23256" windowHeight="12456" activeTab="7" xr2:uid="{AC58AEE0-2225-4554-A5AD-2C048FBB9A81}"/>
  </bookViews>
  <sheets>
    <sheet name="USA" sheetId="1" r:id="rId1"/>
    <sheet name="NL" sheetId="2" r:id="rId2"/>
    <sheet name="DE" sheetId="3" r:id="rId3"/>
    <sheet name="CH" sheetId="4" r:id="rId4"/>
    <sheet name="China" sheetId="5" r:id="rId5"/>
    <sheet name="Japan" sheetId="6" r:id="rId6"/>
    <sheet name="Südkorea" sheetId="7" r:id="rId7"/>
    <sheet name="EU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8" l="1"/>
  <c r="A1" i="7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<sst xmlns="http://schemas.openxmlformats.org/spreadsheetml/2006/main" count="142" uniqueCount="55">
  <si>
    <t>$$ER E601, DATA FOR USGDP...D CANNOT BE RETRIEVED AT REQUESTED FREQUENCY</t>
  </si>
  <si>
    <t>#N/A</t>
  </si>
  <si>
    <t>#ERROR</t>
  </si>
  <si>
    <t>US CPI - ALL URBAN: ALL ITEMS SADJ</t>
  </si>
  <si>
    <t>US UNEMPLOYMENT RATE SADJ</t>
  </si>
  <si>
    <t>US RETAIL SALES &amp; FOOD SERVICES, TOTAL CURA</t>
  </si>
  <si>
    <t>US INDUSTRIAL PRODUCTION - TOTAL INDEX VOLA</t>
  </si>
  <si>
    <t>US IMP - ALL COMMODITIES (END USE) NADJ</t>
  </si>
  <si>
    <t>US EXP - ALL COMMODITIES (END USE) NADJ</t>
  </si>
  <si>
    <t>$$ER E601, DATA FOR NLGDP...D CANNOT BE RETRIEVED AT REQUESTED FREQUENCY</t>
  </si>
  <si>
    <t>NL IMPORTS - CIF (METHOBREAK JAN 2008) CURN</t>
  </si>
  <si>
    <t>NL CPI NADJ</t>
  </si>
  <si>
    <t>NL UNEMPLOYMENT (% LABOUR FORCE) SADJ</t>
  </si>
  <si>
    <t>NL RETAIL SALES VALUE INDEX NADJ</t>
  </si>
  <si>
    <t>NL IMPORT UNIT VALUE INDEX NADJ</t>
  </si>
  <si>
    <t>NL EXPORT UNIT VALUE INDEX NADJ</t>
  </si>
  <si>
    <t>BD CPI: TOTAL NADJ</t>
  </si>
  <si>
    <t>BD UNEMPLOYMENT RATE, REGISTERED (CAL ADJ) SADJ</t>
  </si>
  <si>
    <t>BD WPI (%MOM) NADJ</t>
  </si>
  <si>
    <t>BD RETAIL SALES EXCL CARS (CAL ADJ) X-12-ARIMA VOLA</t>
  </si>
  <si>
    <t>BD INDL PROD: INDUSTRY INCL CNSTR (CAL ADJ) VOLA</t>
  </si>
  <si>
    <t>BD IMPORTS OF GOODS (CIF) CURA</t>
  </si>
  <si>
    <t>BD EXPORTS OF GOODS (FOB) CURA</t>
  </si>
  <si>
    <t>$$ER E601, DATA FOR BDGDP...D CANNOT BE RETRIEVED AT REQUESTED FREQUENCY</t>
  </si>
  <si>
    <t>SW CPI (2020M12=100) NADJ</t>
  </si>
  <si>
    <t>SW UNEMPLOYMENT RATE (METHOD BREAK JAN 2014) SADJ</t>
  </si>
  <si>
    <t>SW RETAIL SALES EXCL.MOTOR VEHICLES &amp; FUELS(CHG Y/Y)(CAL ADJ)</t>
  </si>
  <si>
    <t>SW IMPORT PRICE INDEX (2020M12=100) SADJ</t>
  </si>
  <si>
    <t>SW EXPORT PRICE INDEX NADJ</t>
  </si>
  <si>
    <t>$$ER E601, DATA FOR SWGDP...D CANNOT BE RETRIEVED AT REQUESTED FREQUENCY</t>
  </si>
  <si>
    <t>$$ER E601, DATA FOR CHGDP...C CANNOT BE RETRIEVED AT REQUESTED FREQUENCY</t>
  </si>
  <si>
    <t>CH CPI (CPPY=100) NADJ</t>
  </si>
  <si>
    <t>CH IMPORTS CURN</t>
  </si>
  <si>
    <t>CH EXPORTS CURN</t>
  </si>
  <si>
    <t>CH RETAIL SALES: CONSUMER GOODS CURN</t>
  </si>
  <si>
    <t>CH INDUSTRIAL PROD.: GROSS VALUE ADDED(%YOY NON CMLV,CONST.PRC)</t>
  </si>
  <si>
    <t>CH UNEMPLOYMENT RATE (STANDARDIZED) SADJ</t>
  </si>
  <si>
    <t>$$ER E601, DATA FOR JPGDP...D CANNOT BE RETRIEVED AT REQUESTED FREQUENCY</t>
  </si>
  <si>
    <t>JP CPI: NATIONAL MEASURE NADJ</t>
  </si>
  <si>
    <t>JP EXPORTS CURN</t>
  </si>
  <si>
    <t>JP IMPORTS CURN</t>
  </si>
  <si>
    <t>JP RETAIL SALES CURN</t>
  </si>
  <si>
    <t>JP OUTPUT PRICE INDEX - MISC. INDUSTRIAL PRDS. NADJ</t>
  </si>
  <si>
    <t>JP UNEMPLOYMENT RATE (METHO BREAK OCT 2010) SADJ</t>
  </si>
  <si>
    <t>$$ER E601, DATA FOR KOEXNGS.B CANNOT BE RETRIEVED AT REQUESTED FREQUENCY</t>
  </si>
  <si>
    <t>$$ER E601, DATA FOR KOIMNGS.B CANNOT BE RETRIEVED AT REQUESTED FREQUENCY</t>
  </si>
  <si>
    <t>$$ER E601, DATA FOR KOGDP...D CANNOT BE RETRIEVED AT REQUESTED FREQUENCY</t>
  </si>
  <si>
    <t>KO CPI NADJ</t>
  </si>
  <si>
    <t>KO UNEMPLOYMENT RATE SADJ</t>
  </si>
  <si>
    <t>KO INDUSTRIAL PRODUCTION VOLA</t>
  </si>
  <si>
    <t>KO RETAIL SALES NADJ</t>
  </si>
  <si>
    <t>EK PPI: INDUSTRY (EXCLUDING CONSTRUCTION) (EA19) NADJ</t>
  </si>
  <si>
    <t>EK INDUSTRIAL PRODN. EXCLUDING CONSTRUCTION (EA19) (WDA) VOLA</t>
  </si>
  <si>
    <t>Z8 UNEMPLOYMENT: TOTAL - TOTAL% ACTIVE POP SADJ</t>
  </si>
  <si>
    <t>$$ER E601, DATA FOR EKESNGD%Q CANNOT BE RETRIEVED AT REQUESTED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</si>
</sst>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BBF7C121-AA51-4C9D-9A7B-093EE136EC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Not Signed In</v>
        <stp/>
        <stp>{37FB74E6-B918-427B-B47F-60C52A6D7896}</stp>
        <tr r="A1" s="2"/>
      </tp>
      <tp t="s">
        <v>Not Signed In</v>
        <stp/>
        <stp>{D319E336-BC7D-4C3D-BA71-948515A2488A}</stp>
        <tr r="A1" s="5"/>
      </tp>
      <tp t="s">
        <v>Not Signed In</v>
        <stp/>
        <stp>{0F8625FD-7817-48B8-BB99-467B48E3C057}</stp>
        <tr r="A1" s="8"/>
      </tp>
      <tp t="s">
        <v>Not Signed In</v>
        <stp/>
        <stp>{A366CD0E-0943-4189-AC24-07523F3DB417}</stp>
        <tr r="A1" s="7"/>
      </tp>
      <tp t="s">
        <v>Not Signed In</v>
        <stp/>
        <stp>{0FA30465-14F6-4790-8656-E92EB7C861F0}</stp>
        <tr r="A1" s="3"/>
      </tp>
      <tp t="s">
        <v>Not Signed In</v>
        <stp/>
        <stp>{146BC4C4-8C2E-4EFB-9FFD-65F399D40F02}</stp>
        <tr r="A1" s="6"/>
      </tp>
      <tp t="s">
        <v>Not Signed In</v>
        <stp/>
        <stp>{AC3A10B0-D2F6-4569-B3B9-6C444B66A290}</stp>
        <tr r="A1" s="4"/>
      </tp>
      <tp t="s">
        <v>Not Signed In</v>
        <stp/>
        <stp>{45ECD18C-2539-41E4-A821-47946D939516}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0212-0E8F-41A7-86E0-FA66990614B6}">
  <dimension ref="A1:I123"/>
  <sheetViews>
    <sheetView workbookViewId="0">
      <selection activeCell="L9" sqref="L9"/>
    </sheetView>
  </sheetViews>
  <sheetFormatPr baseColWidth="10" defaultRowHeight="14.4" x14ac:dyDescent="0.3"/>
  <sheetData>
    <row r="1" spans="1:9" x14ac:dyDescent="0.3">
      <c r="A1" t="str">
        <f>_xll.DSGRID("USGDP...D,USCONPRCE,USUN%TOTQ,USGDP...D,USRETTOTB,USIPTOT.G,USIMPPRCF,USEXPPRCF"," ","-121M"," ","M","RowHeader=true;ColHeader=true;DispSeriesDescription=true;YearlyTSFormat=false;QuarterlyTSFormat=false")</f>
        <v>Not Signed In</v>
      </c>
      <c r="B1" s="2" t="s">
        <v>2</v>
      </c>
      <c r="C1" s="2" t="s">
        <v>3</v>
      </c>
      <c r="D1" s="2" t="s">
        <v>4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40983</v>
      </c>
      <c r="B2" s="2" t="s">
        <v>0</v>
      </c>
      <c r="C2">
        <v>228.80699999999999</v>
      </c>
      <c r="D2">
        <v>8.1999999999999993</v>
      </c>
      <c r="E2" s="2" t="s">
        <v>0</v>
      </c>
      <c r="F2">
        <v>401661</v>
      </c>
      <c r="G2">
        <v>96.571399999999997</v>
      </c>
      <c r="H2">
        <v>144.19999999999999</v>
      </c>
      <c r="I2">
        <v>134.1</v>
      </c>
    </row>
    <row r="3" spans="1:9" x14ac:dyDescent="0.3">
      <c r="A3" s="1">
        <v>41014</v>
      </c>
      <c r="C3">
        <v>229.18700000000001</v>
      </c>
      <c r="D3">
        <v>8.1999999999999993</v>
      </c>
      <c r="F3">
        <v>400214</v>
      </c>
      <c r="G3">
        <v>97.313900000000004</v>
      </c>
      <c r="H3">
        <v>144.1</v>
      </c>
      <c r="I3">
        <v>134.69999999999999</v>
      </c>
    </row>
    <row r="4" spans="1:9" x14ac:dyDescent="0.3">
      <c r="A4" s="1">
        <v>41044</v>
      </c>
      <c r="C4">
        <v>228.71299999999999</v>
      </c>
      <c r="D4">
        <v>8.1999999999999993</v>
      </c>
      <c r="F4">
        <v>399331</v>
      </c>
      <c r="G4">
        <v>97.466899999999995</v>
      </c>
      <c r="H4">
        <v>142</v>
      </c>
      <c r="I4">
        <v>134</v>
      </c>
    </row>
    <row r="5" spans="1:9" x14ac:dyDescent="0.3">
      <c r="A5" s="1">
        <v>41075</v>
      </c>
      <c r="C5">
        <v>228.524</v>
      </c>
      <c r="D5">
        <v>8.1999999999999993</v>
      </c>
      <c r="F5">
        <v>395585</v>
      </c>
      <c r="G5">
        <v>97.457700000000003</v>
      </c>
      <c r="H5">
        <v>138.69999999999999</v>
      </c>
      <c r="I5">
        <v>131.69999999999999</v>
      </c>
    </row>
    <row r="6" spans="1:9" x14ac:dyDescent="0.3">
      <c r="A6" s="1">
        <v>41105</v>
      </c>
      <c r="C6">
        <v>228.59</v>
      </c>
      <c r="D6">
        <v>8.1999999999999993</v>
      </c>
      <c r="F6">
        <v>397567</v>
      </c>
      <c r="G6">
        <v>97.678600000000003</v>
      </c>
      <c r="H6">
        <v>137.69999999999999</v>
      </c>
      <c r="I6">
        <v>132.19999999999999</v>
      </c>
    </row>
    <row r="7" spans="1:9" x14ac:dyDescent="0.3">
      <c r="A7" s="1">
        <v>41136</v>
      </c>
      <c r="C7">
        <v>229.91800000000001</v>
      </c>
      <c r="D7">
        <v>8.1</v>
      </c>
      <c r="F7">
        <v>402162</v>
      </c>
      <c r="G7">
        <v>97.284199999999998</v>
      </c>
      <c r="H7">
        <v>139.4</v>
      </c>
      <c r="I7">
        <v>133.4</v>
      </c>
    </row>
    <row r="8" spans="1:9" x14ac:dyDescent="0.3">
      <c r="A8" s="1">
        <v>41167</v>
      </c>
      <c r="C8">
        <v>231.01499999999999</v>
      </c>
      <c r="D8">
        <v>7.8</v>
      </c>
      <c r="F8">
        <v>405555</v>
      </c>
      <c r="G8">
        <v>97.229500000000002</v>
      </c>
      <c r="H8">
        <v>140.80000000000001</v>
      </c>
      <c r="I8">
        <v>134.5</v>
      </c>
    </row>
    <row r="9" spans="1:9" x14ac:dyDescent="0.3">
      <c r="A9" s="1">
        <v>41197</v>
      </c>
      <c r="C9">
        <v>231.63800000000001</v>
      </c>
      <c r="D9">
        <v>7.8</v>
      </c>
      <c r="F9">
        <v>405699</v>
      </c>
      <c r="G9">
        <v>97.534400000000005</v>
      </c>
      <c r="H9">
        <v>141.19999999999999</v>
      </c>
      <c r="I9">
        <v>134.6</v>
      </c>
    </row>
    <row r="10" spans="1:9" x14ac:dyDescent="0.3">
      <c r="A10" s="1">
        <v>41228</v>
      </c>
      <c r="C10">
        <v>231.249</v>
      </c>
      <c r="D10">
        <v>7.7</v>
      </c>
      <c r="F10">
        <v>407396</v>
      </c>
      <c r="G10">
        <v>97.983699999999999</v>
      </c>
      <c r="H10">
        <v>140.19999999999999</v>
      </c>
      <c r="I10">
        <v>133.80000000000001</v>
      </c>
    </row>
    <row r="11" spans="1:9" x14ac:dyDescent="0.3">
      <c r="A11" s="1">
        <v>41258</v>
      </c>
      <c r="C11">
        <v>231.221</v>
      </c>
      <c r="D11">
        <v>7.9</v>
      </c>
      <c r="F11">
        <v>409026</v>
      </c>
      <c r="G11">
        <v>98.212199999999996</v>
      </c>
      <c r="H11">
        <v>139.4</v>
      </c>
      <c r="I11">
        <v>133.6</v>
      </c>
    </row>
    <row r="12" spans="1:9" x14ac:dyDescent="0.3">
      <c r="A12" s="1">
        <v>41289</v>
      </c>
      <c r="C12">
        <v>231.679</v>
      </c>
      <c r="D12">
        <v>8</v>
      </c>
      <c r="F12">
        <v>412155</v>
      </c>
      <c r="G12">
        <v>98.166399999999996</v>
      </c>
      <c r="H12">
        <v>140.1</v>
      </c>
      <c r="I12">
        <v>134.1</v>
      </c>
    </row>
    <row r="13" spans="1:9" x14ac:dyDescent="0.3">
      <c r="A13" s="1">
        <v>41320</v>
      </c>
      <c r="C13">
        <v>232.93700000000001</v>
      </c>
      <c r="D13">
        <v>7.7</v>
      </c>
      <c r="F13">
        <v>417159</v>
      </c>
      <c r="G13">
        <v>98.645799999999994</v>
      </c>
      <c r="H13">
        <v>141.30000000000001</v>
      </c>
      <c r="I13">
        <v>135.1</v>
      </c>
    </row>
    <row r="14" spans="1:9" x14ac:dyDescent="0.3">
      <c r="A14" s="1">
        <v>41348</v>
      </c>
      <c r="C14">
        <v>232.28200000000001</v>
      </c>
      <c r="D14">
        <v>7.5</v>
      </c>
      <c r="F14">
        <v>414092</v>
      </c>
      <c r="G14">
        <v>99.059700000000007</v>
      </c>
      <c r="H14">
        <v>141.19999999999999</v>
      </c>
      <c r="I14">
        <v>134.4</v>
      </c>
    </row>
    <row r="15" spans="1:9" x14ac:dyDescent="0.3">
      <c r="A15" s="1">
        <v>41379</v>
      </c>
      <c r="C15">
        <v>231.797</v>
      </c>
      <c r="D15">
        <v>7.6</v>
      </c>
      <c r="F15">
        <v>412237</v>
      </c>
      <c r="G15">
        <v>98.992699999999999</v>
      </c>
      <c r="H15">
        <v>140.19999999999999</v>
      </c>
      <c r="I15">
        <v>133.6</v>
      </c>
    </row>
    <row r="16" spans="1:9" x14ac:dyDescent="0.3">
      <c r="A16" s="1">
        <v>41409</v>
      </c>
      <c r="C16">
        <v>231.893</v>
      </c>
      <c r="D16">
        <v>7.5</v>
      </c>
      <c r="F16">
        <v>414309</v>
      </c>
      <c r="G16">
        <v>99.072599999999994</v>
      </c>
      <c r="H16">
        <v>139.4</v>
      </c>
      <c r="I16">
        <v>132.9</v>
      </c>
    </row>
    <row r="17" spans="1:9" x14ac:dyDescent="0.3">
      <c r="A17" s="1">
        <v>41440</v>
      </c>
      <c r="C17">
        <v>232.44499999999999</v>
      </c>
      <c r="D17">
        <v>7.5</v>
      </c>
      <c r="F17">
        <v>415742</v>
      </c>
      <c r="G17">
        <v>99.206500000000005</v>
      </c>
      <c r="H17">
        <v>138.80000000000001</v>
      </c>
      <c r="I17">
        <v>132.80000000000001</v>
      </c>
    </row>
    <row r="18" spans="1:9" x14ac:dyDescent="0.3">
      <c r="A18" s="1">
        <v>41470</v>
      </c>
      <c r="C18">
        <v>232.9</v>
      </c>
      <c r="D18">
        <v>7.3</v>
      </c>
      <c r="F18">
        <v>418604</v>
      </c>
      <c r="G18">
        <v>98.920400000000001</v>
      </c>
      <c r="H18">
        <v>138.9</v>
      </c>
      <c r="I18">
        <v>132.6</v>
      </c>
    </row>
    <row r="19" spans="1:9" x14ac:dyDescent="0.3">
      <c r="A19" s="1">
        <v>41501</v>
      </c>
      <c r="C19">
        <v>233.45599999999999</v>
      </c>
      <c r="D19">
        <v>7.2</v>
      </c>
      <c r="F19">
        <v>417644</v>
      </c>
      <c r="G19">
        <v>99.499600000000001</v>
      </c>
      <c r="H19">
        <v>139.4</v>
      </c>
      <c r="I19">
        <v>131.9</v>
      </c>
    </row>
    <row r="20" spans="1:9" x14ac:dyDescent="0.3">
      <c r="A20" s="1">
        <v>41532</v>
      </c>
      <c r="C20">
        <v>233.54400000000001</v>
      </c>
      <c r="D20">
        <v>7.2</v>
      </c>
      <c r="F20">
        <v>417849</v>
      </c>
      <c r="G20">
        <v>100.0568</v>
      </c>
      <c r="H20">
        <v>139.80000000000001</v>
      </c>
      <c r="I20">
        <v>132.4</v>
      </c>
    </row>
    <row r="21" spans="1:9" x14ac:dyDescent="0.3">
      <c r="A21" s="1">
        <v>41562</v>
      </c>
      <c r="C21">
        <v>233.66900000000001</v>
      </c>
      <c r="D21">
        <v>7.2</v>
      </c>
      <c r="F21">
        <v>419599</v>
      </c>
      <c r="G21">
        <v>99.916799999999995</v>
      </c>
      <c r="H21">
        <v>138.9</v>
      </c>
      <c r="I21">
        <v>131.6</v>
      </c>
    </row>
    <row r="22" spans="1:9" x14ac:dyDescent="0.3">
      <c r="A22" s="1">
        <v>41593</v>
      </c>
      <c r="C22">
        <v>234.1</v>
      </c>
      <c r="D22">
        <v>6.9</v>
      </c>
      <c r="F22">
        <v>420658</v>
      </c>
      <c r="G22">
        <v>100.17619999999999</v>
      </c>
      <c r="H22">
        <v>137.69999999999999</v>
      </c>
      <c r="I22">
        <v>131.80000000000001</v>
      </c>
    </row>
    <row r="23" spans="1:9" x14ac:dyDescent="0.3">
      <c r="A23" s="1">
        <v>41623</v>
      </c>
      <c r="C23">
        <v>234.71899999999999</v>
      </c>
      <c r="D23">
        <v>6.7</v>
      </c>
      <c r="F23">
        <v>423362</v>
      </c>
      <c r="G23">
        <v>100.36579999999999</v>
      </c>
      <c r="H23">
        <v>137.80000000000001</v>
      </c>
      <c r="I23">
        <v>132.30000000000001</v>
      </c>
    </row>
    <row r="24" spans="1:9" x14ac:dyDescent="0.3">
      <c r="A24" s="1">
        <v>41654</v>
      </c>
      <c r="C24">
        <v>235.28800000000001</v>
      </c>
      <c r="D24">
        <v>6.6</v>
      </c>
      <c r="F24">
        <v>418947</v>
      </c>
      <c r="G24">
        <v>100.038</v>
      </c>
      <c r="H24">
        <v>138.30000000000001</v>
      </c>
      <c r="I24">
        <v>132.69999999999999</v>
      </c>
    </row>
    <row r="25" spans="1:9" x14ac:dyDescent="0.3">
      <c r="A25" s="1">
        <v>41685</v>
      </c>
      <c r="C25">
        <v>235.547</v>
      </c>
      <c r="D25">
        <v>6.7</v>
      </c>
      <c r="F25">
        <v>425005</v>
      </c>
      <c r="G25">
        <v>100.79179999999999</v>
      </c>
      <c r="H25">
        <v>139.80000000000001</v>
      </c>
      <c r="I25">
        <v>133.69999999999999</v>
      </c>
    </row>
    <row r="26" spans="1:9" x14ac:dyDescent="0.3">
      <c r="A26" s="1">
        <v>41713</v>
      </c>
      <c r="C26">
        <v>236.02799999999999</v>
      </c>
      <c r="D26">
        <v>6.7</v>
      </c>
      <c r="F26">
        <v>429658</v>
      </c>
      <c r="G26">
        <v>101.7782</v>
      </c>
      <c r="H26">
        <v>140.5</v>
      </c>
      <c r="I26">
        <v>134.9</v>
      </c>
    </row>
    <row r="27" spans="1:9" x14ac:dyDescent="0.3">
      <c r="A27" s="1">
        <v>41744</v>
      </c>
      <c r="C27">
        <v>236.46799999999999</v>
      </c>
      <c r="D27">
        <v>6.2</v>
      </c>
      <c r="F27">
        <v>433826</v>
      </c>
      <c r="G27">
        <v>101.83369999999999</v>
      </c>
      <c r="H27">
        <v>139.69999999999999</v>
      </c>
      <c r="I27">
        <v>133.5</v>
      </c>
    </row>
    <row r="28" spans="1:9" x14ac:dyDescent="0.3">
      <c r="A28" s="1">
        <v>41774</v>
      </c>
      <c r="C28">
        <v>236.91800000000001</v>
      </c>
      <c r="D28">
        <v>6.3</v>
      </c>
      <c r="F28">
        <v>434640</v>
      </c>
      <c r="G28">
        <v>102.2325</v>
      </c>
      <c r="H28">
        <v>140.1</v>
      </c>
      <c r="I28">
        <v>133.69999999999999</v>
      </c>
    </row>
    <row r="29" spans="1:9" x14ac:dyDescent="0.3">
      <c r="A29" s="1">
        <v>41805</v>
      </c>
      <c r="C29">
        <v>237.23099999999999</v>
      </c>
      <c r="D29">
        <v>6.1</v>
      </c>
      <c r="F29">
        <v>435816</v>
      </c>
      <c r="G29">
        <v>102.5722</v>
      </c>
      <c r="H29">
        <v>140.5</v>
      </c>
      <c r="I29">
        <v>133</v>
      </c>
    </row>
    <row r="30" spans="1:9" x14ac:dyDescent="0.3">
      <c r="A30" s="1">
        <v>41835</v>
      </c>
      <c r="C30">
        <v>237.49799999999999</v>
      </c>
      <c r="D30">
        <v>6.2</v>
      </c>
      <c r="F30">
        <v>436442</v>
      </c>
      <c r="G30">
        <v>102.8479</v>
      </c>
      <c r="H30">
        <v>140.1</v>
      </c>
      <c r="I30">
        <v>133.1</v>
      </c>
    </row>
    <row r="31" spans="1:9" x14ac:dyDescent="0.3">
      <c r="A31" s="1">
        <v>41866</v>
      </c>
      <c r="C31">
        <v>237.46</v>
      </c>
      <c r="D31">
        <v>6.1</v>
      </c>
      <c r="F31">
        <v>439680</v>
      </c>
      <c r="G31">
        <v>102.6491</v>
      </c>
      <c r="H31">
        <v>139</v>
      </c>
      <c r="I31">
        <v>132.4</v>
      </c>
    </row>
    <row r="32" spans="1:9" x14ac:dyDescent="0.3">
      <c r="A32" s="1">
        <v>41897</v>
      </c>
      <c r="C32">
        <v>237.477</v>
      </c>
      <c r="D32">
        <v>5.9</v>
      </c>
      <c r="F32">
        <v>438842</v>
      </c>
      <c r="G32">
        <v>102.9858</v>
      </c>
      <c r="H32">
        <v>137.9</v>
      </c>
      <c r="I32">
        <v>131.9</v>
      </c>
    </row>
    <row r="33" spans="1:9" x14ac:dyDescent="0.3">
      <c r="A33" s="1">
        <v>41927</v>
      </c>
      <c r="C33">
        <v>237.43</v>
      </c>
      <c r="D33">
        <v>5.7</v>
      </c>
      <c r="F33">
        <v>440164</v>
      </c>
      <c r="G33">
        <v>102.9911</v>
      </c>
      <c r="H33">
        <v>136</v>
      </c>
      <c r="I33">
        <v>130.69999999999999</v>
      </c>
    </row>
    <row r="34" spans="1:9" x14ac:dyDescent="0.3">
      <c r="A34" s="1">
        <v>41958</v>
      </c>
      <c r="C34">
        <v>236.983</v>
      </c>
      <c r="D34">
        <v>5.8</v>
      </c>
      <c r="F34">
        <v>441536</v>
      </c>
      <c r="G34">
        <v>103.6669</v>
      </c>
      <c r="H34">
        <v>133.5</v>
      </c>
      <c r="I34">
        <v>129.5</v>
      </c>
    </row>
    <row r="35" spans="1:9" x14ac:dyDescent="0.3">
      <c r="A35" s="1">
        <v>41988</v>
      </c>
      <c r="C35">
        <v>236.25200000000001</v>
      </c>
      <c r="D35">
        <v>5.6</v>
      </c>
      <c r="F35">
        <v>439077</v>
      </c>
      <c r="G35">
        <v>103.6139</v>
      </c>
      <c r="H35">
        <v>130.1</v>
      </c>
      <c r="I35">
        <v>128.30000000000001</v>
      </c>
    </row>
    <row r="36" spans="1:9" x14ac:dyDescent="0.3">
      <c r="A36" s="1">
        <v>42019</v>
      </c>
      <c r="C36">
        <v>234.74700000000001</v>
      </c>
      <c r="D36">
        <v>5.7</v>
      </c>
      <c r="F36">
        <v>436482</v>
      </c>
      <c r="G36">
        <v>102.8479</v>
      </c>
      <c r="H36">
        <v>126</v>
      </c>
      <c r="I36">
        <v>126.1</v>
      </c>
    </row>
    <row r="37" spans="1:9" x14ac:dyDescent="0.3">
      <c r="A37" s="1">
        <v>42050</v>
      </c>
      <c r="C37">
        <v>235.34200000000001</v>
      </c>
      <c r="D37">
        <v>5.5</v>
      </c>
      <c r="F37">
        <v>435847</v>
      </c>
      <c r="G37">
        <v>102.22920000000001</v>
      </c>
      <c r="H37">
        <v>125.5</v>
      </c>
      <c r="I37">
        <v>125.9</v>
      </c>
    </row>
    <row r="38" spans="1:9" x14ac:dyDescent="0.3">
      <c r="A38" s="1">
        <v>42078</v>
      </c>
      <c r="C38">
        <v>235.976</v>
      </c>
      <c r="D38">
        <v>5.4</v>
      </c>
      <c r="F38">
        <v>442487</v>
      </c>
      <c r="G38">
        <v>101.89449999999999</v>
      </c>
      <c r="H38">
        <v>125.3</v>
      </c>
      <c r="I38">
        <v>125.9</v>
      </c>
    </row>
    <row r="39" spans="1:9" x14ac:dyDescent="0.3">
      <c r="A39" s="1">
        <v>42109</v>
      </c>
      <c r="C39">
        <v>236.22200000000001</v>
      </c>
      <c r="D39">
        <v>5.4</v>
      </c>
      <c r="F39">
        <v>443095</v>
      </c>
      <c r="G39">
        <v>101.2859</v>
      </c>
      <c r="H39">
        <v>125.1</v>
      </c>
      <c r="I39">
        <v>125.1</v>
      </c>
    </row>
    <row r="40" spans="1:9" x14ac:dyDescent="0.3">
      <c r="A40" s="1">
        <v>42139</v>
      </c>
      <c r="C40">
        <v>237.001</v>
      </c>
      <c r="D40">
        <v>5.6</v>
      </c>
      <c r="F40">
        <v>446529</v>
      </c>
      <c r="G40">
        <v>100.8408</v>
      </c>
      <c r="H40">
        <v>126.5</v>
      </c>
      <c r="I40">
        <v>125.7</v>
      </c>
    </row>
    <row r="41" spans="1:9" x14ac:dyDescent="0.3">
      <c r="A41" s="1">
        <v>42170</v>
      </c>
      <c r="C41">
        <v>237.65700000000001</v>
      </c>
      <c r="D41">
        <v>5.3</v>
      </c>
      <c r="F41">
        <v>447343</v>
      </c>
      <c r="G41">
        <v>100.5063</v>
      </c>
      <c r="H41">
        <v>126.6</v>
      </c>
      <c r="I41">
        <v>125.3</v>
      </c>
    </row>
    <row r="42" spans="1:9" x14ac:dyDescent="0.3">
      <c r="A42" s="1">
        <v>42200</v>
      </c>
      <c r="C42">
        <v>238.03399999999999</v>
      </c>
      <c r="D42">
        <v>5.2</v>
      </c>
      <c r="F42">
        <v>450350</v>
      </c>
      <c r="G42">
        <v>101.1831</v>
      </c>
      <c r="H42">
        <v>125.4</v>
      </c>
      <c r="I42">
        <v>124.8</v>
      </c>
    </row>
    <row r="43" spans="1:9" x14ac:dyDescent="0.3">
      <c r="A43" s="1">
        <v>42231</v>
      </c>
      <c r="C43">
        <v>238.03299999999999</v>
      </c>
      <c r="D43">
        <v>5.0999999999999996</v>
      </c>
      <c r="F43">
        <v>450521</v>
      </c>
      <c r="G43">
        <v>100.9115</v>
      </c>
      <c r="H43">
        <v>123.2</v>
      </c>
      <c r="I43">
        <v>123</v>
      </c>
    </row>
    <row r="44" spans="1:9" x14ac:dyDescent="0.3">
      <c r="A44" s="1">
        <v>42262</v>
      </c>
      <c r="C44">
        <v>237.49799999999999</v>
      </c>
      <c r="D44">
        <v>5</v>
      </c>
      <c r="F44">
        <v>448635</v>
      </c>
      <c r="G44">
        <v>100.568</v>
      </c>
      <c r="H44">
        <v>121.9</v>
      </c>
      <c r="I44">
        <v>122.3</v>
      </c>
    </row>
    <row r="45" spans="1:9" x14ac:dyDescent="0.3">
      <c r="A45" s="1">
        <v>42292</v>
      </c>
      <c r="C45">
        <v>237.733</v>
      </c>
      <c r="D45">
        <v>5</v>
      </c>
      <c r="F45">
        <v>447262</v>
      </c>
      <c r="G45">
        <v>100.1588</v>
      </c>
      <c r="H45">
        <v>121.5</v>
      </c>
      <c r="I45">
        <v>122</v>
      </c>
    </row>
    <row r="46" spans="1:9" x14ac:dyDescent="0.3">
      <c r="A46" s="1">
        <v>42323</v>
      </c>
      <c r="C46">
        <v>238.017</v>
      </c>
      <c r="D46">
        <v>5.0999999999999996</v>
      </c>
      <c r="F46">
        <v>449121</v>
      </c>
      <c r="G46">
        <v>99.409899999999993</v>
      </c>
      <c r="H46">
        <v>120.8</v>
      </c>
      <c r="I46">
        <v>121.1</v>
      </c>
    </row>
    <row r="47" spans="1:9" x14ac:dyDescent="0.3">
      <c r="A47" s="1">
        <v>42353</v>
      </c>
      <c r="C47">
        <v>237.761</v>
      </c>
      <c r="D47">
        <v>5</v>
      </c>
      <c r="F47">
        <v>450792</v>
      </c>
      <c r="G47">
        <v>98.832899999999995</v>
      </c>
      <c r="H47">
        <v>119.3</v>
      </c>
      <c r="I47">
        <v>119.8</v>
      </c>
    </row>
    <row r="48" spans="1:9" x14ac:dyDescent="0.3">
      <c r="A48" s="1">
        <v>42384</v>
      </c>
      <c r="C48">
        <v>237.65199999999999</v>
      </c>
      <c r="D48">
        <v>4.8</v>
      </c>
      <c r="F48">
        <v>447794</v>
      </c>
      <c r="G48">
        <v>99.479699999999994</v>
      </c>
      <c r="H48">
        <v>117.8</v>
      </c>
      <c r="I48">
        <v>118.7</v>
      </c>
    </row>
    <row r="49" spans="1:9" x14ac:dyDescent="0.3">
      <c r="A49" s="1">
        <v>42415</v>
      </c>
      <c r="C49">
        <v>237.33600000000001</v>
      </c>
      <c r="D49">
        <v>4.9000000000000004</v>
      </c>
      <c r="F49">
        <v>452342</v>
      </c>
      <c r="G49">
        <v>98.958299999999994</v>
      </c>
      <c r="H49">
        <v>117.2</v>
      </c>
      <c r="I49">
        <v>118.2</v>
      </c>
    </row>
    <row r="50" spans="1:9" x14ac:dyDescent="0.3">
      <c r="A50" s="1">
        <v>42444</v>
      </c>
      <c r="C50">
        <v>238.08</v>
      </c>
      <c r="D50">
        <v>5</v>
      </c>
      <c r="F50">
        <v>450830</v>
      </c>
      <c r="G50">
        <v>98.195400000000006</v>
      </c>
      <c r="H50">
        <v>117.7</v>
      </c>
      <c r="I50">
        <v>118.1</v>
      </c>
    </row>
    <row r="51" spans="1:9" x14ac:dyDescent="0.3">
      <c r="A51" s="1">
        <v>42475</v>
      </c>
      <c r="C51">
        <v>238.99199999999999</v>
      </c>
      <c r="D51">
        <v>5.0999999999999996</v>
      </c>
      <c r="F51">
        <v>452430</v>
      </c>
      <c r="G51">
        <v>98.467299999999994</v>
      </c>
      <c r="H51">
        <v>118.5</v>
      </c>
      <c r="I51">
        <v>118.7</v>
      </c>
    </row>
    <row r="52" spans="1:9" x14ac:dyDescent="0.3">
      <c r="A52" s="1">
        <v>42505</v>
      </c>
      <c r="C52">
        <v>239.55699999999999</v>
      </c>
      <c r="D52">
        <v>4.8</v>
      </c>
      <c r="F52">
        <v>454443</v>
      </c>
      <c r="G52">
        <v>98.288899999999998</v>
      </c>
      <c r="H52">
        <v>119.9</v>
      </c>
      <c r="I52">
        <v>120</v>
      </c>
    </row>
    <row r="53" spans="1:9" x14ac:dyDescent="0.3">
      <c r="A53" s="1">
        <v>42536</v>
      </c>
      <c r="C53">
        <v>240.22200000000001</v>
      </c>
      <c r="D53">
        <v>4.9000000000000004</v>
      </c>
      <c r="F53">
        <v>459052</v>
      </c>
      <c r="G53">
        <v>98.720100000000002</v>
      </c>
      <c r="H53">
        <v>120.7</v>
      </c>
      <c r="I53">
        <v>120.9</v>
      </c>
    </row>
    <row r="54" spans="1:9" x14ac:dyDescent="0.3">
      <c r="A54" s="1">
        <v>42566</v>
      </c>
      <c r="C54">
        <v>240.101</v>
      </c>
      <c r="D54">
        <v>4.8</v>
      </c>
      <c r="F54">
        <v>458060</v>
      </c>
      <c r="G54">
        <v>98.899199999999993</v>
      </c>
      <c r="H54">
        <v>120.8</v>
      </c>
      <c r="I54">
        <v>121.1</v>
      </c>
    </row>
    <row r="55" spans="1:9" x14ac:dyDescent="0.3">
      <c r="A55" s="1">
        <v>42597</v>
      </c>
      <c r="C55">
        <v>240.54499999999999</v>
      </c>
      <c r="D55">
        <v>4.9000000000000004</v>
      </c>
      <c r="F55">
        <v>458771</v>
      </c>
      <c r="G55">
        <v>98.724900000000005</v>
      </c>
      <c r="H55">
        <v>120.5</v>
      </c>
      <c r="I55">
        <v>120.1</v>
      </c>
    </row>
    <row r="56" spans="1:9" x14ac:dyDescent="0.3">
      <c r="A56" s="1">
        <v>42628</v>
      </c>
      <c r="C56">
        <v>241.17599999999999</v>
      </c>
      <c r="D56">
        <v>5</v>
      </c>
      <c r="F56">
        <v>461324</v>
      </c>
      <c r="G56">
        <v>98.605999999999995</v>
      </c>
      <c r="H56">
        <v>120.6</v>
      </c>
      <c r="I56">
        <v>120.5</v>
      </c>
    </row>
    <row r="57" spans="1:9" x14ac:dyDescent="0.3">
      <c r="A57" s="1">
        <v>42658</v>
      </c>
      <c r="C57">
        <v>241.74100000000001</v>
      </c>
      <c r="D57">
        <v>4.9000000000000004</v>
      </c>
      <c r="F57">
        <v>462770</v>
      </c>
      <c r="G57">
        <v>98.670299999999997</v>
      </c>
      <c r="H57">
        <v>121.2</v>
      </c>
      <c r="I57">
        <v>120.7</v>
      </c>
    </row>
    <row r="58" spans="1:9" x14ac:dyDescent="0.3">
      <c r="A58" s="1">
        <v>42689</v>
      </c>
      <c r="C58">
        <v>242.02600000000001</v>
      </c>
      <c r="D58">
        <v>4.7</v>
      </c>
      <c r="F58">
        <v>462407</v>
      </c>
      <c r="G58">
        <v>98.228800000000007</v>
      </c>
      <c r="H58">
        <v>121.1</v>
      </c>
      <c r="I58">
        <v>120.8</v>
      </c>
    </row>
    <row r="59" spans="1:9" x14ac:dyDescent="0.3">
      <c r="A59" s="1">
        <v>42719</v>
      </c>
      <c r="C59">
        <v>242.637</v>
      </c>
      <c r="D59">
        <v>4.7</v>
      </c>
      <c r="F59">
        <v>468061</v>
      </c>
      <c r="G59">
        <v>98.895799999999994</v>
      </c>
      <c r="H59">
        <v>121.6</v>
      </c>
      <c r="I59">
        <v>121.3</v>
      </c>
    </row>
    <row r="60" spans="1:9" x14ac:dyDescent="0.3">
      <c r="A60" s="1">
        <v>42750</v>
      </c>
      <c r="C60">
        <v>243.61799999999999</v>
      </c>
      <c r="D60">
        <v>4.7</v>
      </c>
      <c r="F60">
        <v>473484</v>
      </c>
      <c r="G60">
        <v>98.744600000000005</v>
      </c>
      <c r="H60">
        <v>122.3</v>
      </c>
      <c r="I60">
        <v>121.6</v>
      </c>
    </row>
    <row r="61" spans="1:9" x14ac:dyDescent="0.3">
      <c r="A61" s="1">
        <v>42781</v>
      </c>
      <c r="C61">
        <v>244.006</v>
      </c>
      <c r="D61">
        <v>4.5999999999999996</v>
      </c>
      <c r="F61">
        <v>472995</v>
      </c>
      <c r="G61">
        <v>98.367599999999996</v>
      </c>
      <c r="H61">
        <v>122.7</v>
      </c>
      <c r="I61">
        <v>122</v>
      </c>
    </row>
    <row r="62" spans="1:9" x14ac:dyDescent="0.3">
      <c r="A62" s="1">
        <v>42809</v>
      </c>
      <c r="C62">
        <v>243.892</v>
      </c>
      <c r="D62">
        <v>4.4000000000000004</v>
      </c>
      <c r="F62">
        <v>471999</v>
      </c>
      <c r="G62">
        <v>99.106499999999997</v>
      </c>
      <c r="H62">
        <v>122.5</v>
      </c>
      <c r="I62">
        <v>122.1</v>
      </c>
    </row>
    <row r="63" spans="1:9" x14ac:dyDescent="0.3">
      <c r="A63" s="1">
        <v>42840</v>
      </c>
      <c r="C63">
        <v>244.19300000000001</v>
      </c>
      <c r="D63">
        <v>4.4000000000000004</v>
      </c>
      <c r="F63">
        <v>474363</v>
      </c>
      <c r="G63">
        <v>100.0363</v>
      </c>
      <c r="H63">
        <v>122.8</v>
      </c>
      <c r="I63">
        <v>122.4</v>
      </c>
    </row>
    <row r="64" spans="1:9" x14ac:dyDescent="0.3">
      <c r="A64" s="1">
        <v>42870</v>
      </c>
      <c r="C64">
        <v>244.00399999999999</v>
      </c>
      <c r="D64">
        <v>4.4000000000000004</v>
      </c>
      <c r="F64">
        <v>472010</v>
      </c>
      <c r="G64">
        <v>100.14700000000001</v>
      </c>
      <c r="H64">
        <v>122.7</v>
      </c>
      <c r="I64">
        <v>121.7</v>
      </c>
    </row>
    <row r="65" spans="1:9" x14ac:dyDescent="0.3">
      <c r="A65" s="1">
        <v>42901</v>
      </c>
      <c r="C65">
        <v>244.16300000000001</v>
      </c>
      <c r="D65">
        <v>4.3</v>
      </c>
      <c r="F65">
        <v>473768</v>
      </c>
      <c r="G65">
        <v>100.30419999999999</v>
      </c>
      <c r="H65">
        <v>122.4</v>
      </c>
      <c r="I65">
        <v>121.6</v>
      </c>
    </row>
    <row r="66" spans="1:9" x14ac:dyDescent="0.3">
      <c r="A66" s="1">
        <v>42931</v>
      </c>
      <c r="C66">
        <v>244.24299999999999</v>
      </c>
      <c r="D66">
        <v>4.3</v>
      </c>
      <c r="F66">
        <v>473959</v>
      </c>
      <c r="G66">
        <v>100.2092</v>
      </c>
      <c r="H66">
        <v>122.2</v>
      </c>
      <c r="I66">
        <v>122.2</v>
      </c>
    </row>
    <row r="67" spans="1:9" x14ac:dyDescent="0.3">
      <c r="A67" s="1">
        <v>42962</v>
      </c>
      <c r="C67">
        <v>245.18299999999999</v>
      </c>
      <c r="D67">
        <v>4.4000000000000004</v>
      </c>
      <c r="F67">
        <v>474703</v>
      </c>
      <c r="G67">
        <v>99.705500000000001</v>
      </c>
      <c r="H67">
        <v>122.9</v>
      </c>
      <c r="I67">
        <v>122.9</v>
      </c>
    </row>
    <row r="68" spans="1:9" x14ac:dyDescent="0.3">
      <c r="A68" s="1">
        <v>42993</v>
      </c>
      <c r="C68">
        <v>246.435</v>
      </c>
      <c r="D68">
        <v>4.3</v>
      </c>
      <c r="F68">
        <v>484385</v>
      </c>
      <c r="G68">
        <v>99.748500000000007</v>
      </c>
      <c r="H68">
        <v>123.9</v>
      </c>
      <c r="I68">
        <v>123.9</v>
      </c>
    </row>
    <row r="69" spans="1:9" x14ac:dyDescent="0.3">
      <c r="A69" s="1">
        <v>43023</v>
      </c>
      <c r="C69">
        <v>246.626</v>
      </c>
      <c r="D69">
        <v>4.2</v>
      </c>
      <c r="F69">
        <v>485059</v>
      </c>
      <c r="G69">
        <v>100.988</v>
      </c>
      <c r="H69">
        <v>124.1</v>
      </c>
      <c r="I69">
        <v>124</v>
      </c>
    </row>
    <row r="70" spans="1:9" x14ac:dyDescent="0.3">
      <c r="A70" s="1">
        <v>43054</v>
      </c>
      <c r="C70">
        <v>247.28399999999999</v>
      </c>
      <c r="D70">
        <v>4.2</v>
      </c>
      <c r="F70">
        <v>490007</v>
      </c>
      <c r="G70">
        <v>101.273</v>
      </c>
      <c r="H70">
        <v>125.3</v>
      </c>
      <c r="I70">
        <v>124.6</v>
      </c>
    </row>
    <row r="71" spans="1:9" x14ac:dyDescent="0.3">
      <c r="A71" s="1">
        <v>43084</v>
      </c>
      <c r="C71">
        <v>247.80500000000001</v>
      </c>
      <c r="D71">
        <v>4.0999999999999996</v>
      </c>
      <c r="F71">
        <v>492401</v>
      </c>
      <c r="G71">
        <v>101.36960000000001</v>
      </c>
      <c r="H71">
        <v>125.5</v>
      </c>
      <c r="I71">
        <v>124.7</v>
      </c>
    </row>
    <row r="72" spans="1:9" x14ac:dyDescent="0.3">
      <c r="A72" s="1">
        <v>43115</v>
      </c>
      <c r="C72">
        <v>248.74299999999999</v>
      </c>
      <c r="D72">
        <v>4</v>
      </c>
      <c r="F72">
        <v>491492</v>
      </c>
      <c r="G72">
        <v>101.3561</v>
      </c>
      <c r="H72">
        <v>126.5</v>
      </c>
      <c r="I72">
        <v>125.6</v>
      </c>
    </row>
    <row r="73" spans="1:9" x14ac:dyDescent="0.3">
      <c r="A73" s="1">
        <v>43146</v>
      </c>
      <c r="C73">
        <v>249.43899999999999</v>
      </c>
      <c r="D73">
        <v>4.0999999999999996</v>
      </c>
      <c r="F73">
        <v>493759</v>
      </c>
      <c r="G73">
        <v>101.6495</v>
      </c>
      <c r="H73">
        <v>126.8</v>
      </c>
      <c r="I73">
        <v>125.8</v>
      </c>
    </row>
    <row r="74" spans="1:9" x14ac:dyDescent="0.3">
      <c r="A74" s="1">
        <v>43174</v>
      </c>
      <c r="C74">
        <v>249.58099999999999</v>
      </c>
      <c r="D74">
        <v>4</v>
      </c>
      <c r="F74">
        <v>493373</v>
      </c>
      <c r="G74">
        <v>102.298</v>
      </c>
      <c r="H74">
        <v>126.5</v>
      </c>
      <c r="I74">
        <v>126.3</v>
      </c>
    </row>
    <row r="75" spans="1:9" x14ac:dyDescent="0.3">
      <c r="A75" s="1">
        <v>43205</v>
      </c>
      <c r="C75">
        <v>250.14599999999999</v>
      </c>
      <c r="D75">
        <v>4</v>
      </c>
      <c r="F75">
        <v>495025</v>
      </c>
      <c r="G75">
        <v>103.40949999999999</v>
      </c>
      <c r="H75">
        <v>127.1</v>
      </c>
      <c r="I75">
        <v>126.9</v>
      </c>
    </row>
    <row r="76" spans="1:9" x14ac:dyDescent="0.3">
      <c r="A76" s="1">
        <v>43235</v>
      </c>
      <c r="C76">
        <v>250.779</v>
      </c>
      <c r="D76">
        <v>3.8</v>
      </c>
      <c r="F76">
        <v>500719</v>
      </c>
      <c r="G76">
        <v>102.5408</v>
      </c>
      <c r="H76">
        <v>128.19999999999999</v>
      </c>
      <c r="I76">
        <v>127.8</v>
      </c>
    </row>
    <row r="77" spans="1:9" x14ac:dyDescent="0.3">
      <c r="A77" s="1">
        <v>43266</v>
      </c>
      <c r="C77">
        <v>251.11799999999999</v>
      </c>
      <c r="D77">
        <v>4</v>
      </c>
      <c r="F77">
        <v>499631</v>
      </c>
      <c r="G77">
        <v>103.3045</v>
      </c>
      <c r="H77">
        <v>128.19999999999999</v>
      </c>
      <c r="I77">
        <v>128</v>
      </c>
    </row>
    <row r="78" spans="1:9" x14ac:dyDescent="0.3">
      <c r="A78" s="1">
        <v>43296</v>
      </c>
      <c r="C78">
        <v>251.32300000000001</v>
      </c>
      <c r="D78">
        <v>3.8</v>
      </c>
      <c r="F78">
        <v>502962</v>
      </c>
      <c r="G78">
        <v>103.5474</v>
      </c>
      <c r="H78">
        <v>128.1</v>
      </c>
      <c r="I78">
        <v>127.4</v>
      </c>
    </row>
    <row r="79" spans="1:9" x14ac:dyDescent="0.3">
      <c r="A79" s="1">
        <v>43327</v>
      </c>
      <c r="C79">
        <v>251.749</v>
      </c>
      <c r="D79">
        <v>3.8</v>
      </c>
      <c r="F79">
        <v>501913</v>
      </c>
      <c r="G79">
        <v>104.16589999999999</v>
      </c>
      <c r="H79">
        <v>127.6</v>
      </c>
      <c r="I79">
        <v>127.3</v>
      </c>
    </row>
    <row r="80" spans="1:9" x14ac:dyDescent="0.3">
      <c r="A80" s="1">
        <v>43358</v>
      </c>
      <c r="C80">
        <v>252.239</v>
      </c>
      <c r="D80">
        <v>3.7</v>
      </c>
      <c r="F80">
        <v>500362</v>
      </c>
      <c r="G80">
        <v>104.1315</v>
      </c>
      <c r="H80">
        <v>127.7</v>
      </c>
      <c r="I80">
        <v>127.3</v>
      </c>
    </row>
    <row r="81" spans="1:9" x14ac:dyDescent="0.3">
      <c r="A81" s="1">
        <v>43388</v>
      </c>
      <c r="C81">
        <v>252.86199999999999</v>
      </c>
      <c r="D81">
        <v>3.8</v>
      </c>
      <c r="F81">
        <v>506010</v>
      </c>
      <c r="G81">
        <v>103.98739999999999</v>
      </c>
      <c r="H81">
        <v>128.30000000000001</v>
      </c>
      <c r="I81">
        <v>127.9</v>
      </c>
    </row>
    <row r="82" spans="1:9" x14ac:dyDescent="0.3">
      <c r="A82" s="1">
        <v>43419</v>
      </c>
      <c r="C82">
        <v>252.65700000000001</v>
      </c>
      <c r="D82">
        <v>3.8</v>
      </c>
      <c r="F82">
        <v>506973</v>
      </c>
      <c r="G82">
        <v>103.9127</v>
      </c>
      <c r="H82">
        <v>126.2</v>
      </c>
      <c r="I82">
        <v>126.9</v>
      </c>
    </row>
    <row r="83" spans="1:9" x14ac:dyDescent="0.3">
      <c r="A83" s="1">
        <v>43449</v>
      </c>
      <c r="C83">
        <v>252.55099999999999</v>
      </c>
      <c r="D83">
        <v>3.9</v>
      </c>
      <c r="F83">
        <v>496593</v>
      </c>
      <c r="G83">
        <v>103.867</v>
      </c>
      <c r="H83">
        <v>124.4</v>
      </c>
      <c r="I83">
        <v>126.1</v>
      </c>
    </row>
    <row r="84" spans="1:9" x14ac:dyDescent="0.3">
      <c r="A84" s="1">
        <v>43480</v>
      </c>
      <c r="C84">
        <v>252.47</v>
      </c>
      <c r="D84">
        <v>4</v>
      </c>
      <c r="F84">
        <v>502724</v>
      </c>
      <c r="G84">
        <v>103.3023</v>
      </c>
      <c r="H84">
        <v>124.6</v>
      </c>
      <c r="I84">
        <v>125.3</v>
      </c>
    </row>
    <row r="85" spans="1:9" x14ac:dyDescent="0.3">
      <c r="A85" s="1">
        <v>43511</v>
      </c>
      <c r="C85">
        <v>253.13499999999999</v>
      </c>
      <c r="D85">
        <v>3.8</v>
      </c>
      <c r="F85">
        <v>502627</v>
      </c>
      <c r="G85">
        <v>102.72799999999999</v>
      </c>
      <c r="H85">
        <v>125.9</v>
      </c>
      <c r="I85">
        <v>126.1</v>
      </c>
    </row>
    <row r="86" spans="1:9" x14ac:dyDescent="0.3">
      <c r="A86" s="1">
        <v>43539</v>
      </c>
      <c r="C86">
        <v>254.273</v>
      </c>
      <c r="D86">
        <v>3.8</v>
      </c>
      <c r="F86">
        <v>510320</v>
      </c>
      <c r="G86">
        <v>102.8635</v>
      </c>
      <c r="H86">
        <v>126.6</v>
      </c>
      <c r="I86">
        <v>127</v>
      </c>
    </row>
    <row r="87" spans="1:9" x14ac:dyDescent="0.3">
      <c r="A87" s="1">
        <v>43570</v>
      </c>
      <c r="C87">
        <v>255.16300000000001</v>
      </c>
      <c r="D87">
        <v>3.6</v>
      </c>
      <c r="F87">
        <v>512326</v>
      </c>
      <c r="G87">
        <v>102.2543</v>
      </c>
      <c r="H87">
        <v>126.8</v>
      </c>
      <c r="I87">
        <v>127.1</v>
      </c>
    </row>
    <row r="88" spans="1:9" x14ac:dyDescent="0.3">
      <c r="A88" s="1">
        <v>43600</v>
      </c>
      <c r="C88">
        <v>255.32499999999999</v>
      </c>
      <c r="D88">
        <v>3.6</v>
      </c>
      <c r="F88">
        <v>513870</v>
      </c>
      <c r="G88">
        <v>102.45189999999999</v>
      </c>
      <c r="H88">
        <v>127</v>
      </c>
      <c r="I88">
        <v>126.7</v>
      </c>
    </row>
    <row r="89" spans="1:9" x14ac:dyDescent="0.3">
      <c r="A89" s="1">
        <v>43631</v>
      </c>
      <c r="C89">
        <v>255.36099999999999</v>
      </c>
      <c r="D89">
        <v>3.6</v>
      </c>
      <c r="F89">
        <v>515911</v>
      </c>
      <c r="G89">
        <v>102.384</v>
      </c>
      <c r="H89">
        <v>125.6</v>
      </c>
      <c r="I89">
        <v>126</v>
      </c>
    </row>
    <row r="90" spans="1:9" x14ac:dyDescent="0.3">
      <c r="A90" s="1">
        <v>43661</v>
      </c>
      <c r="C90">
        <v>255.9</v>
      </c>
      <c r="D90">
        <v>3.7</v>
      </c>
      <c r="F90">
        <v>519447</v>
      </c>
      <c r="G90">
        <v>102.0568</v>
      </c>
      <c r="H90">
        <v>125.6</v>
      </c>
      <c r="I90">
        <v>126.2</v>
      </c>
    </row>
    <row r="91" spans="1:9" x14ac:dyDescent="0.3">
      <c r="A91" s="1">
        <v>43692</v>
      </c>
      <c r="C91">
        <v>256.17899999999997</v>
      </c>
      <c r="D91">
        <v>3.7</v>
      </c>
      <c r="F91">
        <v>521833</v>
      </c>
      <c r="G91">
        <v>102.68819999999999</v>
      </c>
      <c r="H91">
        <v>124.9</v>
      </c>
      <c r="I91">
        <v>125.5</v>
      </c>
    </row>
    <row r="92" spans="1:9" x14ac:dyDescent="0.3">
      <c r="A92" s="1">
        <v>43723</v>
      </c>
      <c r="C92">
        <v>256.596</v>
      </c>
      <c r="D92">
        <v>3.5</v>
      </c>
      <c r="F92">
        <v>518605</v>
      </c>
      <c r="G92">
        <v>102.3143</v>
      </c>
      <c r="H92">
        <v>125</v>
      </c>
      <c r="I92">
        <v>125.1</v>
      </c>
    </row>
    <row r="93" spans="1:9" x14ac:dyDescent="0.3">
      <c r="A93" s="1">
        <v>43753</v>
      </c>
      <c r="C93">
        <v>257.30500000000001</v>
      </c>
      <c r="D93">
        <v>3.6</v>
      </c>
      <c r="F93">
        <v>521114</v>
      </c>
      <c r="G93">
        <v>101.4645</v>
      </c>
      <c r="H93">
        <v>124.5</v>
      </c>
      <c r="I93">
        <v>125.1</v>
      </c>
    </row>
    <row r="94" spans="1:9" x14ac:dyDescent="0.3">
      <c r="A94" s="1">
        <v>43784</v>
      </c>
      <c r="C94">
        <v>257.78800000000001</v>
      </c>
      <c r="D94">
        <v>3.6</v>
      </c>
      <c r="F94">
        <v>522805</v>
      </c>
      <c r="G94">
        <v>101.9876</v>
      </c>
      <c r="H94">
        <v>124.7</v>
      </c>
      <c r="I94">
        <v>125.2</v>
      </c>
    </row>
    <row r="95" spans="1:9" x14ac:dyDescent="0.3">
      <c r="A95" s="1">
        <v>43814</v>
      </c>
      <c r="C95">
        <v>258.26299999999998</v>
      </c>
      <c r="D95">
        <v>3.6</v>
      </c>
      <c r="F95">
        <v>523862</v>
      </c>
      <c r="G95">
        <v>101.61790000000001</v>
      </c>
      <c r="H95">
        <v>125</v>
      </c>
      <c r="I95">
        <v>125</v>
      </c>
    </row>
    <row r="96" spans="1:9" x14ac:dyDescent="0.3">
      <c r="A96" s="1">
        <v>43845</v>
      </c>
      <c r="C96">
        <v>258.68200000000002</v>
      </c>
      <c r="D96">
        <v>3.5</v>
      </c>
      <c r="F96">
        <v>526930</v>
      </c>
      <c r="G96">
        <v>101.09180000000001</v>
      </c>
      <c r="H96">
        <v>125.2</v>
      </c>
      <c r="I96">
        <v>125.8</v>
      </c>
    </row>
    <row r="97" spans="1:9" x14ac:dyDescent="0.3">
      <c r="A97" s="1">
        <v>43876</v>
      </c>
      <c r="C97">
        <v>259.00700000000001</v>
      </c>
      <c r="D97">
        <v>3.5</v>
      </c>
      <c r="F97">
        <v>525810</v>
      </c>
      <c r="G97">
        <v>101.32470000000001</v>
      </c>
      <c r="H97">
        <v>124.3</v>
      </c>
      <c r="I97">
        <v>124.3</v>
      </c>
    </row>
    <row r="98" spans="1:9" x14ac:dyDescent="0.3">
      <c r="A98" s="1">
        <v>43905</v>
      </c>
      <c r="C98">
        <v>258.16500000000002</v>
      </c>
      <c r="D98">
        <v>4.4000000000000004</v>
      </c>
      <c r="F98">
        <v>480407</v>
      </c>
      <c r="G98">
        <v>97.447699999999998</v>
      </c>
      <c r="H98">
        <v>121.3</v>
      </c>
      <c r="I98">
        <v>122.5</v>
      </c>
    </row>
    <row r="99" spans="1:9" x14ac:dyDescent="0.3">
      <c r="A99" s="1">
        <v>43936</v>
      </c>
      <c r="C99">
        <v>256.09399999999999</v>
      </c>
      <c r="D99">
        <v>14.7</v>
      </c>
      <c r="F99">
        <v>409819</v>
      </c>
      <c r="G99">
        <v>84.201800000000006</v>
      </c>
      <c r="H99">
        <v>118.2</v>
      </c>
      <c r="I99">
        <v>118.2</v>
      </c>
    </row>
    <row r="100" spans="1:9" x14ac:dyDescent="0.3">
      <c r="A100" s="1">
        <v>43966</v>
      </c>
      <c r="C100">
        <v>255.94399999999999</v>
      </c>
      <c r="D100">
        <v>13.2</v>
      </c>
      <c r="F100">
        <v>484295</v>
      </c>
      <c r="G100">
        <v>85.843400000000003</v>
      </c>
      <c r="H100">
        <v>119</v>
      </c>
      <c r="I100">
        <v>118.2</v>
      </c>
    </row>
    <row r="101" spans="1:9" x14ac:dyDescent="0.3">
      <c r="A101" s="1">
        <v>43997</v>
      </c>
      <c r="C101">
        <v>257.21699999999998</v>
      </c>
      <c r="D101">
        <v>11</v>
      </c>
      <c r="F101">
        <v>526187</v>
      </c>
      <c r="G101">
        <v>91.162199999999999</v>
      </c>
      <c r="H101">
        <v>120.6</v>
      </c>
      <c r="I101">
        <v>120.3</v>
      </c>
    </row>
    <row r="102" spans="1:9" x14ac:dyDescent="0.3">
      <c r="A102" s="1">
        <v>44027</v>
      </c>
      <c r="C102">
        <v>258.54300000000001</v>
      </c>
      <c r="D102">
        <v>10.199999999999999</v>
      </c>
      <c r="F102">
        <v>533517</v>
      </c>
      <c r="G102">
        <v>94.8887</v>
      </c>
      <c r="H102">
        <v>122.1</v>
      </c>
      <c r="I102">
        <v>121.5</v>
      </c>
    </row>
    <row r="103" spans="1:9" x14ac:dyDescent="0.3">
      <c r="A103" s="1">
        <v>44058</v>
      </c>
      <c r="C103">
        <v>259.58</v>
      </c>
      <c r="D103">
        <v>8.4</v>
      </c>
      <c r="F103">
        <v>537980</v>
      </c>
      <c r="G103">
        <v>95.892399999999995</v>
      </c>
      <c r="H103">
        <v>123.2</v>
      </c>
      <c r="I103">
        <v>122.1</v>
      </c>
    </row>
    <row r="104" spans="1:9" x14ac:dyDescent="0.3">
      <c r="A104" s="1">
        <v>44089</v>
      </c>
      <c r="C104">
        <v>260.19</v>
      </c>
      <c r="D104">
        <v>7.9</v>
      </c>
      <c r="F104">
        <v>549211</v>
      </c>
      <c r="G104">
        <v>95.601900000000001</v>
      </c>
      <c r="H104">
        <v>123.4</v>
      </c>
      <c r="I104">
        <v>122.8</v>
      </c>
    </row>
    <row r="105" spans="1:9" x14ac:dyDescent="0.3">
      <c r="A105" s="1">
        <v>44119</v>
      </c>
      <c r="C105">
        <v>260.35199999999998</v>
      </c>
      <c r="D105">
        <v>6.9</v>
      </c>
      <c r="F105">
        <v>548930</v>
      </c>
      <c r="G105">
        <v>96.645399999999995</v>
      </c>
      <c r="H105">
        <v>123.3</v>
      </c>
      <c r="I105">
        <v>123</v>
      </c>
    </row>
    <row r="106" spans="1:9" x14ac:dyDescent="0.3">
      <c r="A106" s="1">
        <v>44150</v>
      </c>
      <c r="C106">
        <v>260.721</v>
      </c>
      <c r="D106">
        <v>6.7</v>
      </c>
      <c r="F106">
        <v>540495</v>
      </c>
      <c r="G106">
        <v>97.160899999999998</v>
      </c>
      <c r="H106">
        <v>123.4</v>
      </c>
      <c r="I106">
        <v>124</v>
      </c>
    </row>
    <row r="107" spans="1:9" x14ac:dyDescent="0.3">
      <c r="A107" s="1">
        <v>44180</v>
      </c>
      <c r="C107">
        <v>261.56400000000002</v>
      </c>
      <c r="D107">
        <v>6.7</v>
      </c>
      <c r="F107">
        <v>536629</v>
      </c>
      <c r="G107">
        <v>98.285399999999996</v>
      </c>
      <c r="H107">
        <v>124.6</v>
      </c>
      <c r="I107">
        <v>125.5</v>
      </c>
    </row>
    <row r="108" spans="1:9" x14ac:dyDescent="0.3">
      <c r="A108" s="1">
        <v>44211</v>
      </c>
      <c r="C108">
        <v>262.2</v>
      </c>
      <c r="D108">
        <v>6.4</v>
      </c>
      <c r="F108">
        <v>575520</v>
      </c>
      <c r="G108">
        <v>99.407600000000002</v>
      </c>
      <c r="H108">
        <v>126.5</v>
      </c>
      <c r="I108">
        <v>128.9</v>
      </c>
    </row>
    <row r="109" spans="1:9" x14ac:dyDescent="0.3">
      <c r="A109" s="1">
        <v>44242</v>
      </c>
      <c r="C109">
        <v>263.346</v>
      </c>
      <c r="D109">
        <v>6.2</v>
      </c>
      <c r="F109">
        <v>560506</v>
      </c>
      <c r="G109">
        <v>96.396600000000007</v>
      </c>
      <c r="H109">
        <v>128</v>
      </c>
      <c r="I109">
        <v>131</v>
      </c>
    </row>
    <row r="110" spans="1:9" x14ac:dyDescent="0.3">
      <c r="A110" s="1">
        <v>44270</v>
      </c>
      <c r="C110">
        <v>265.02800000000002</v>
      </c>
      <c r="D110">
        <v>6</v>
      </c>
      <c r="F110">
        <v>622897</v>
      </c>
      <c r="G110">
        <v>99.161799999999999</v>
      </c>
      <c r="H110">
        <v>129.9</v>
      </c>
      <c r="I110">
        <v>134.30000000000001</v>
      </c>
    </row>
    <row r="111" spans="1:9" x14ac:dyDescent="0.3">
      <c r="A111" s="1">
        <v>44301</v>
      </c>
      <c r="C111">
        <v>266.72699999999998</v>
      </c>
      <c r="D111">
        <v>6</v>
      </c>
      <c r="F111">
        <v>628751</v>
      </c>
      <c r="G111">
        <v>99.241600000000005</v>
      </c>
      <c r="H111">
        <v>131.1</v>
      </c>
      <c r="I111">
        <v>135.9</v>
      </c>
    </row>
    <row r="112" spans="1:9" x14ac:dyDescent="0.3">
      <c r="A112" s="1">
        <v>44331</v>
      </c>
      <c r="C112">
        <v>268.59899999999999</v>
      </c>
      <c r="D112">
        <v>5.8</v>
      </c>
      <c r="F112">
        <v>620119</v>
      </c>
      <c r="G112">
        <v>99.922600000000003</v>
      </c>
      <c r="H112">
        <v>132.80000000000001</v>
      </c>
      <c r="I112">
        <v>139</v>
      </c>
    </row>
    <row r="113" spans="1:9" x14ac:dyDescent="0.3">
      <c r="A113" s="1">
        <v>44362</v>
      </c>
      <c r="C113">
        <v>270.95499999999998</v>
      </c>
      <c r="D113">
        <v>5.9</v>
      </c>
      <c r="F113">
        <v>625405</v>
      </c>
      <c r="G113">
        <v>100.4704</v>
      </c>
      <c r="H113">
        <v>134.19999999999999</v>
      </c>
      <c r="I113">
        <v>140.6</v>
      </c>
    </row>
    <row r="114" spans="1:9" x14ac:dyDescent="0.3">
      <c r="A114" s="1">
        <v>44392</v>
      </c>
      <c r="C114">
        <v>272.18400000000003</v>
      </c>
      <c r="D114">
        <v>5.4</v>
      </c>
      <c r="F114">
        <v>615250</v>
      </c>
      <c r="G114">
        <v>101.16759999999999</v>
      </c>
      <c r="H114">
        <v>134.6</v>
      </c>
      <c r="I114">
        <v>142.1</v>
      </c>
    </row>
    <row r="115" spans="1:9" x14ac:dyDescent="0.3">
      <c r="A115" s="1">
        <v>44423</v>
      </c>
      <c r="C115">
        <v>273.09199999999998</v>
      </c>
      <c r="D115">
        <v>5.2</v>
      </c>
      <c r="F115">
        <v>622383</v>
      </c>
      <c r="G115">
        <v>101.09269999999999</v>
      </c>
      <c r="H115">
        <v>134.30000000000001</v>
      </c>
      <c r="I115">
        <v>142.4</v>
      </c>
    </row>
    <row r="116" spans="1:9" x14ac:dyDescent="0.3">
      <c r="A116" s="1">
        <v>44454</v>
      </c>
      <c r="C116">
        <v>274.214</v>
      </c>
      <c r="D116">
        <v>4.7</v>
      </c>
      <c r="F116">
        <v>626999</v>
      </c>
      <c r="G116">
        <v>99.860600000000005</v>
      </c>
      <c r="H116">
        <v>134.9</v>
      </c>
      <c r="I116">
        <v>142.80000000000001</v>
      </c>
    </row>
    <row r="117" spans="1:9" x14ac:dyDescent="0.3">
      <c r="A117" s="1">
        <v>44484</v>
      </c>
      <c r="C117">
        <v>276.58999999999997</v>
      </c>
      <c r="D117">
        <v>4.5999999999999996</v>
      </c>
      <c r="F117">
        <v>638102</v>
      </c>
      <c r="G117">
        <v>101.2534</v>
      </c>
      <c r="H117">
        <v>136.9</v>
      </c>
      <c r="I117">
        <v>145.5</v>
      </c>
    </row>
    <row r="118" spans="1:9" x14ac:dyDescent="0.3">
      <c r="A118" s="1">
        <v>44515</v>
      </c>
      <c r="C118">
        <v>278.524</v>
      </c>
      <c r="D118">
        <v>4.2</v>
      </c>
      <c r="F118">
        <v>642636</v>
      </c>
      <c r="G118">
        <v>102.03740000000001</v>
      </c>
      <c r="H118">
        <v>137.9</v>
      </c>
      <c r="I118">
        <v>146.5</v>
      </c>
    </row>
    <row r="119" spans="1:9" x14ac:dyDescent="0.3">
      <c r="A119" s="1">
        <v>44545</v>
      </c>
      <c r="C119">
        <v>280.12599999999998</v>
      </c>
      <c r="D119">
        <v>3.9</v>
      </c>
      <c r="F119">
        <v>625459</v>
      </c>
      <c r="G119">
        <v>101.64019999999999</v>
      </c>
      <c r="H119">
        <v>137.4</v>
      </c>
      <c r="I119">
        <v>144.19999999999999</v>
      </c>
    </row>
    <row r="120" spans="1:9" x14ac:dyDescent="0.3">
      <c r="A120" s="1">
        <v>44576</v>
      </c>
      <c r="C120">
        <v>281.93299999999999</v>
      </c>
      <c r="D120">
        <v>4</v>
      </c>
      <c r="F120">
        <v>657207</v>
      </c>
      <c r="G120">
        <v>102.6863</v>
      </c>
      <c r="H120">
        <v>140.1</v>
      </c>
      <c r="I120">
        <v>148.19999999999999</v>
      </c>
    </row>
    <row r="121" spans="1:9" x14ac:dyDescent="0.3">
      <c r="A121" s="1">
        <v>44607</v>
      </c>
      <c r="C121">
        <v>284.18200000000002</v>
      </c>
      <c r="D121">
        <v>3.8</v>
      </c>
      <c r="F121">
        <v>662417</v>
      </c>
      <c r="G121">
        <v>103.6341</v>
      </c>
      <c r="H121">
        <v>142.4</v>
      </c>
      <c r="I121">
        <v>152.6</v>
      </c>
    </row>
    <row r="122" spans="1:9" x14ac:dyDescent="0.3">
      <c r="A122" s="1">
        <v>44635</v>
      </c>
      <c r="C122" s="2">
        <v>287.70800000000003</v>
      </c>
      <c r="D122" s="2">
        <v>3.6</v>
      </c>
      <c r="F122" s="2">
        <v>665726</v>
      </c>
      <c r="G122" s="2">
        <v>104.5853</v>
      </c>
      <c r="H122" s="2">
        <v>146.1</v>
      </c>
      <c r="I122" s="2">
        <v>159.5</v>
      </c>
    </row>
    <row r="123" spans="1:9" x14ac:dyDescent="0.3">
      <c r="A123" s="1">
        <v>44666</v>
      </c>
      <c r="C123" s="2" t="s">
        <v>1</v>
      </c>
      <c r="D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C6F-F635-44B9-9BA8-31E94428069B}">
  <dimension ref="A1:H123"/>
  <sheetViews>
    <sheetView workbookViewId="0"/>
  </sheetViews>
  <sheetFormatPr baseColWidth="10" defaultRowHeight="14.4" x14ac:dyDescent="0.3"/>
  <sheetData>
    <row r="1" spans="1:8" x14ac:dyDescent="0.3">
      <c r="A1" t="str">
        <f>_xll.DSGRID("NLIMPGDSA,NLCONPRCF,NLGDP...D,NLUN%TOTQ,NLRETTOTF,NLIMPPRCF,NLEXPPRCF"," ","-121M"," ","M","RowHeader=true;ColHeader=true;DispSeriesDescription=true;YearlyTSFormat=false;QuarterlyTSFormat=false")</f>
        <v>Not Signed In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3">
      <c r="A2" s="1">
        <v>40983</v>
      </c>
      <c r="B2">
        <v>33947</v>
      </c>
      <c r="C2">
        <v>95.78</v>
      </c>
      <c r="D2" s="2" t="s">
        <v>9</v>
      </c>
      <c r="E2">
        <v>6.5</v>
      </c>
      <c r="F2">
        <v>102</v>
      </c>
      <c r="G2">
        <v>110.1</v>
      </c>
      <c r="H2">
        <v>107.4</v>
      </c>
    </row>
    <row r="3" spans="1:8" x14ac:dyDescent="0.3">
      <c r="A3" s="1">
        <v>41014</v>
      </c>
      <c r="B3">
        <v>31312</v>
      </c>
      <c r="C3">
        <v>96.17</v>
      </c>
      <c r="E3">
        <v>6.8</v>
      </c>
      <c r="F3">
        <v>95</v>
      </c>
      <c r="G3">
        <v>111.1</v>
      </c>
      <c r="H3">
        <v>107.5</v>
      </c>
    </row>
    <row r="4" spans="1:8" x14ac:dyDescent="0.3">
      <c r="A4" s="1">
        <v>41044</v>
      </c>
      <c r="B4">
        <v>33239</v>
      </c>
      <c r="C4">
        <v>96.03</v>
      </c>
      <c r="E4">
        <v>6.7</v>
      </c>
      <c r="F4">
        <v>103</v>
      </c>
      <c r="G4">
        <v>111.2</v>
      </c>
      <c r="H4">
        <v>107.1</v>
      </c>
    </row>
    <row r="5" spans="1:8" x14ac:dyDescent="0.3">
      <c r="A5" s="1">
        <v>41075</v>
      </c>
      <c r="B5">
        <v>32362</v>
      </c>
      <c r="C5">
        <v>95.57</v>
      </c>
      <c r="E5">
        <v>6.7</v>
      </c>
      <c r="F5">
        <v>104</v>
      </c>
      <c r="G5">
        <v>108.2</v>
      </c>
      <c r="H5">
        <v>105.3</v>
      </c>
    </row>
    <row r="6" spans="1:8" x14ac:dyDescent="0.3">
      <c r="A6" s="1">
        <v>41105</v>
      </c>
      <c r="B6">
        <v>32170</v>
      </c>
      <c r="C6">
        <v>96.2</v>
      </c>
      <c r="E6">
        <v>6.8</v>
      </c>
      <c r="F6">
        <v>97</v>
      </c>
      <c r="G6">
        <v>109.4</v>
      </c>
      <c r="H6">
        <v>105.5</v>
      </c>
    </row>
    <row r="7" spans="1:8" x14ac:dyDescent="0.3">
      <c r="A7" s="1">
        <v>41136</v>
      </c>
      <c r="B7">
        <v>32665</v>
      </c>
      <c r="C7">
        <v>96.32</v>
      </c>
      <c r="E7">
        <v>6.8</v>
      </c>
      <c r="F7">
        <v>96</v>
      </c>
      <c r="G7">
        <v>112.3</v>
      </c>
      <c r="H7">
        <v>108.1</v>
      </c>
    </row>
    <row r="8" spans="1:8" x14ac:dyDescent="0.3">
      <c r="A8" s="1">
        <v>41167</v>
      </c>
      <c r="B8">
        <v>31412</v>
      </c>
      <c r="C8">
        <v>96.72</v>
      </c>
      <c r="E8">
        <v>6.9</v>
      </c>
      <c r="F8">
        <v>98</v>
      </c>
      <c r="G8">
        <v>110.1</v>
      </c>
      <c r="H8">
        <v>106.9</v>
      </c>
    </row>
    <row r="9" spans="1:8" x14ac:dyDescent="0.3">
      <c r="A9" s="1">
        <v>41197</v>
      </c>
      <c r="B9">
        <v>34891</v>
      </c>
      <c r="C9">
        <v>97.29</v>
      </c>
      <c r="E9">
        <v>7</v>
      </c>
      <c r="F9">
        <v>99</v>
      </c>
      <c r="G9">
        <v>111.1</v>
      </c>
      <c r="H9">
        <v>107.6</v>
      </c>
    </row>
    <row r="10" spans="1:8" x14ac:dyDescent="0.3">
      <c r="A10" s="1">
        <v>41228</v>
      </c>
      <c r="B10">
        <v>33919</v>
      </c>
      <c r="C10">
        <v>96.89</v>
      </c>
      <c r="E10">
        <v>7.2</v>
      </c>
      <c r="F10">
        <v>98</v>
      </c>
      <c r="G10">
        <v>109.4</v>
      </c>
      <c r="H10">
        <v>107.1</v>
      </c>
    </row>
    <row r="11" spans="1:8" x14ac:dyDescent="0.3">
      <c r="A11" s="1">
        <v>41258</v>
      </c>
      <c r="B11">
        <v>30706</v>
      </c>
      <c r="C11">
        <v>96.76</v>
      </c>
      <c r="E11">
        <v>7.4</v>
      </c>
      <c r="F11">
        <v>113</v>
      </c>
      <c r="G11">
        <v>109.2</v>
      </c>
      <c r="H11">
        <v>107.6</v>
      </c>
    </row>
    <row r="12" spans="1:8" x14ac:dyDescent="0.3">
      <c r="A12" s="1">
        <v>41289</v>
      </c>
      <c r="B12">
        <v>32846</v>
      </c>
      <c r="C12">
        <v>96.78</v>
      </c>
      <c r="E12">
        <v>7.5</v>
      </c>
      <c r="F12">
        <v>90</v>
      </c>
      <c r="G12">
        <v>109.7</v>
      </c>
      <c r="H12">
        <v>107.5</v>
      </c>
    </row>
    <row r="13" spans="1:8" x14ac:dyDescent="0.3">
      <c r="A13" s="1">
        <v>41320</v>
      </c>
      <c r="B13">
        <v>31368</v>
      </c>
      <c r="C13">
        <v>97.54</v>
      </c>
      <c r="E13">
        <v>7.7</v>
      </c>
      <c r="F13">
        <v>82</v>
      </c>
      <c r="G13">
        <v>109.9</v>
      </c>
      <c r="H13">
        <v>107.6</v>
      </c>
    </row>
    <row r="14" spans="1:8" x14ac:dyDescent="0.3">
      <c r="A14" s="1">
        <v>41348</v>
      </c>
      <c r="B14">
        <v>33130</v>
      </c>
      <c r="C14">
        <v>98.58</v>
      </c>
      <c r="E14">
        <v>7.9</v>
      </c>
      <c r="F14">
        <v>97</v>
      </c>
      <c r="G14">
        <v>108.9</v>
      </c>
      <c r="H14">
        <v>106.8</v>
      </c>
    </row>
    <row r="15" spans="1:8" x14ac:dyDescent="0.3">
      <c r="A15" s="1">
        <v>41379</v>
      </c>
      <c r="B15">
        <v>31665</v>
      </c>
      <c r="C15">
        <v>98.67</v>
      </c>
      <c r="E15">
        <v>8</v>
      </c>
      <c r="F15">
        <v>94</v>
      </c>
      <c r="G15">
        <v>108</v>
      </c>
      <c r="H15">
        <v>105.7</v>
      </c>
    </row>
    <row r="16" spans="1:8" x14ac:dyDescent="0.3">
      <c r="A16" s="1">
        <v>41409</v>
      </c>
      <c r="B16">
        <v>33139</v>
      </c>
      <c r="C16">
        <v>98.69</v>
      </c>
      <c r="E16">
        <v>8.1</v>
      </c>
      <c r="F16">
        <v>103</v>
      </c>
      <c r="G16">
        <v>109.3</v>
      </c>
      <c r="H16">
        <v>105.8</v>
      </c>
    </row>
    <row r="17" spans="1:8" x14ac:dyDescent="0.3">
      <c r="A17" s="1">
        <v>41440</v>
      </c>
      <c r="B17">
        <v>32201</v>
      </c>
      <c r="C17">
        <v>98.32</v>
      </c>
      <c r="E17">
        <v>8.3000000000000007</v>
      </c>
      <c r="F17">
        <v>99</v>
      </c>
      <c r="G17">
        <v>107.2</v>
      </c>
      <c r="H17">
        <v>104.6</v>
      </c>
    </row>
    <row r="18" spans="1:8" x14ac:dyDescent="0.3">
      <c r="A18" s="1">
        <v>41470</v>
      </c>
      <c r="B18">
        <v>32230</v>
      </c>
      <c r="C18">
        <v>99.15</v>
      </c>
      <c r="E18">
        <v>8.5</v>
      </c>
      <c r="F18">
        <v>97</v>
      </c>
      <c r="G18">
        <v>107.7</v>
      </c>
      <c r="H18">
        <v>104</v>
      </c>
    </row>
    <row r="19" spans="1:8" x14ac:dyDescent="0.3">
      <c r="A19" s="1">
        <v>41501</v>
      </c>
      <c r="B19">
        <v>30287</v>
      </c>
      <c r="C19">
        <v>99.03</v>
      </c>
      <c r="E19">
        <v>8.5</v>
      </c>
      <c r="F19">
        <v>95</v>
      </c>
      <c r="G19">
        <v>108.3</v>
      </c>
      <c r="H19">
        <v>105.4</v>
      </c>
    </row>
    <row r="20" spans="1:8" x14ac:dyDescent="0.3">
      <c r="A20" s="1">
        <v>41532</v>
      </c>
      <c r="B20">
        <v>31918</v>
      </c>
      <c r="C20">
        <v>99.08</v>
      </c>
      <c r="E20">
        <v>8.5</v>
      </c>
      <c r="F20">
        <v>93</v>
      </c>
      <c r="G20">
        <v>107</v>
      </c>
      <c r="H20">
        <v>104.5</v>
      </c>
    </row>
    <row r="21" spans="1:8" x14ac:dyDescent="0.3">
      <c r="A21" s="1">
        <v>41562</v>
      </c>
      <c r="B21">
        <v>33853</v>
      </c>
      <c r="C21">
        <v>98.8</v>
      </c>
      <c r="E21">
        <v>8.5</v>
      </c>
      <c r="F21">
        <v>98</v>
      </c>
      <c r="G21">
        <v>107.4</v>
      </c>
      <c r="H21">
        <v>104.3</v>
      </c>
    </row>
    <row r="22" spans="1:8" x14ac:dyDescent="0.3">
      <c r="A22" s="1">
        <v>41593</v>
      </c>
      <c r="B22">
        <v>32232</v>
      </c>
      <c r="C22">
        <v>98.31</v>
      </c>
      <c r="E22">
        <v>8.4</v>
      </c>
      <c r="F22">
        <v>99</v>
      </c>
      <c r="G22">
        <v>106.6</v>
      </c>
      <c r="H22">
        <v>104</v>
      </c>
    </row>
    <row r="23" spans="1:8" x14ac:dyDescent="0.3">
      <c r="A23" s="1">
        <v>41623</v>
      </c>
      <c r="B23">
        <v>31484</v>
      </c>
      <c r="C23">
        <v>98.36</v>
      </c>
      <c r="E23">
        <v>8.5</v>
      </c>
      <c r="F23">
        <v>111</v>
      </c>
      <c r="G23">
        <v>106.9</v>
      </c>
      <c r="H23">
        <v>105.9</v>
      </c>
    </row>
    <row r="24" spans="1:8" x14ac:dyDescent="0.3">
      <c r="A24" s="1">
        <v>41654</v>
      </c>
      <c r="B24">
        <v>31902</v>
      </c>
      <c r="C24">
        <v>98.15</v>
      </c>
      <c r="E24">
        <v>8.6</v>
      </c>
      <c r="F24">
        <v>92</v>
      </c>
      <c r="G24">
        <v>107</v>
      </c>
      <c r="H24">
        <v>105.1</v>
      </c>
    </row>
    <row r="25" spans="1:8" x14ac:dyDescent="0.3">
      <c r="A25" s="1">
        <v>41685</v>
      </c>
      <c r="B25">
        <v>30260</v>
      </c>
      <c r="C25">
        <v>98.57</v>
      </c>
      <c r="E25">
        <v>8.6999999999999993</v>
      </c>
      <c r="F25">
        <v>83</v>
      </c>
      <c r="G25">
        <v>106.9</v>
      </c>
      <c r="H25">
        <v>104.8</v>
      </c>
    </row>
    <row r="26" spans="1:8" x14ac:dyDescent="0.3">
      <c r="A26" s="1">
        <v>41713</v>
      </c>
      <c r="B26">
        <v>32823</v>
      </c>
      <c r="C26">
        <v>99.39</v>
      </c>
      <c r="E26">
        <v>8.6999999999999993</v>
      </c>
      <c r="F26">
        <v>96</v>
      </c>
      <c r="G26">
        <v>105.4</v>
      </c>
      <c r="H26">
        <v>103.3</v>
      </c>
    </row>
    <row r="27" spans="1:8" x14ac:dyDescent="0.3">
      <c r="A27" s="1">
        <v>41744</v>
      </c>
      <c r="B27">
        <v>32018</v>
      </c>
      <c r="C27">
        <v>99.85</v>
      </c>
      <c r="E27">
        <v>8.6</v>
      </c>
      <c r="F27">
        <v>99</v>
      </c>
      <c r="G27">
        <v>106.1</v>
      </c>
      <c r="H27">
        <v>102.9</v>
      </c>
    </row>
    <row r="28" spans="1:8" x14ac:dyDescent="0.3">
      <c r="A28" s="1">
        <v>41774</v>
      </c>
      <c r="B28">
        <v>32100</v>
      </c>
      <c r="C28">
        <v>99.51</v>
      </c>
      <c r="E28">
        <v>8.5</v>
      </c>
      <c r="F28">
        <v>104</v>
      </c>
      <c r="G28">
        <v>107.6</v>
      </c>
      <c r="H28">
        <v>103.1</v>
      </c>
    </row>
    <row r="29" spans="1:8" x14ac:dyDescent="0.3">
      <c r="A29" s="1">
        <v>41805</v>
      </c>
      <c r="B29">
        <v>31952</v>
      </c>
      <c r="C29">
        <v>99.24</v>
      </c>
      <c r="E29">
        <v>8.3000000000000007</v>
      </c>
      <c r="F29">
        <v>97</v>
      </c>
      <c r="G29">
        <v>106.5</v>
      </c>
      <c r="H29">
        <v>102.8</v>
      </c>
    </row>
    <row r="30" spans="1:8" x14ac:dyDescent="0.3">
      <c r="A30" s="1">
        <v>41835</v>
      </c>
      <c r="B30">
        <v>33274</v>
      </c>
      <c r="C30">
        <v>100.05</v>
      </c>
      <c r="E30">
        <v>8.1999999999999993</v>
      </c>
      <c r="F30">
        <v>98</v>
      </c>
      <c r="G30">
        <v>105.7</v>
      </c>
      <c r="H30">
        <v>102.2</v>
      </c>
    </row>
    <row r="31" spans="1:8" x14ac:dyDescent="0.3">
      <c r="A31" s="1">
        <v>41866</v>
      </c>
      <c r="B31">
        <v>29491</v>
      </c>
      <c r="C31">
        <v>99.98</v>
      </c>
      <c r="E31">
        <v>8.1</v>
      </c>
      <c r="F31">
        <v>96</v>
      </c>
      <c r="G31">
        <v>105.9</v>
      </c>
      <c r="H31">
        <v>103.3</v>
      </c>
    </row>
    <row r="32" spans="1:8" x14ac:dyDescent="0.3">
      <c r="A32" s="1">
        <v>41897</v>
      </c>
      <c r="B32">
        <v>32751</v>
      </c>
      <c r="C32">
        <v>99.96</v>
      </c>
      <c r="E32">
        <v>8</v>
      </c>
      <c r="F32">
        <v>93</v>
      </c>
      <c r="G32">
        <v>104.5</v>
      </c>
      <c r="H32">
        <v>102.2</v>
      </c>
    </row>
    <row r="33" spans="1:8" x14ac:dyDescent="0.3">
      <c r="A33" s="1">
        <v>41927</v>
      </c>
      <c r="B33">
        <v>33643</v>
      </c>
      <c r="C33">
        <v>99.84</v>
      </c>
      <c r="E33">
        <v>8.1</v>
      </c>
      <c r="F33">
        <v>101</v>
      </c>
      <c r="G33">
        <v>105.3</v>
      </c>
      <c r="H33">
        <v>102.6</v>
      </c>
    </row>
    <row r="34" spans="1:8" x14ac:dyDescent="0.3">
      <c r="A34" s="1">
        <v>41958</v>
      </c>
      <c r="B34">
        <v>31226</v>
      </c>
      <c r="C34">
        <v>99.25</v>
      </c>
      <c r="E34">
        <v>8.1</v>
      </c>
      <c r="F34">
        <v>99</v>
      </c>
      <c r="G34">
        <v>103.3</v>
      </c>
      <c r="H34">
        <v>101.2</v>
      </c>
    </row>
    <row r="35" spans="1:8" x14ac:dyDescent="0.3">
      <c r="A35" s="1">
        <v>41988</v>
      </c>
      <c r="B35">
        <v>30976</v>
      </c>
      <c r="C35">
        <v>99.05</v>
      </c>
      <c r="E35">
        <v>8.1999999999999993</v>
      </c>
      <c r="F35">
        <v>115</v>
      </c>
      <c r="G35">
        <v>99</v>
      </c>
      <c r="H35">
        <v>99.7</v>
      </c>
    </row>
    <row r="36" spans="1:8" x14ac:dyDescent="0.3">
      <c r="A36" s="1">
        <v>42019</v>
      </c>
      <c r="B36">
        <v>28306</v>
      </c>
      <c r="C36">
        <v>98.15</v>
      </c>
      <c r="E36">
        <v>8.3000000000000007</v>
      </c>
      <c r="F36">
        <v>94</v>
      </c>
      <c r="G36">
        <v>98.5</v>
      </c>
      <c r="H36">
        <v>98.9</v>
      </c>
    </row>
    <row r="37" spans="1:8" x14ac:dyDescent="0.3">
      <c r="A37" s="1">
        <v>42050</v>
      </c>
      <c r="B37">
        <v>28560</v>
      </c>
      <c r="C37">
        <v>98.69</v>
      </c>
      <c r="E37">
        <v>8.1</v>
      </c>
      <c r="F37">
        <v>85</v>
      </c>
      <c r="G37">
        <v>100.6</v>
      </c>
      <c r="H37">
        <v>100.4</v>
      </c>
    </row>
    <row r="38" spans="1:8" x14ac:dyDescent="0.3">
      <c r="A38" s="1">
        <v>42078</v>
      </c>
      <c r="B38">
        <v>34021</v>
      </c>
      <c r="C38">
        <v>99.75</v>
      </c>
      <c r="E38">
        <v>8.1</v>
      </c>
      <c r="F38">
        <v>96</v>
      </c>
      <c r="G38">
        <v>101.8</v>
      </c>
      <c r="H38">
        <v>101.2</v>
      </c>
    </row>
    <row r="39" spans="1:8" x14ac:dyDescent="0.3">
      <c r="A39" s="1">
        <v>42109</v>
      </c>
      <c r="B39">
        <v>31602</v>
      </c>
      <c r="C39">
        <v>100.39</v>
      </c>
      <c r="E39">
        <v>8.1</v>
      </c>
      <c r="F39">
        <v>101</v>
      </c>
      <c r="G39">
        <v>102.9</v>
      </c>
      <c r="H39">
        <v>102.1</v>
      </c>
    </row>
    <row r="40" spans="1:8" x14ac:dyDescent="0.3">
      <c r="A40" s="1">
        <v>42139</v>
      </c>
      <c r="B40">
        <v>30740</v>
      </c>
      <c r="C40">
        <v>100.61</v>
      </c>
      <c r="E40">
        <v>8</v>
      </c>
      <c r="F40">
        <v>103</v>
      </c>
      <c r="G40">
        <v>102.5</v>
      </c>
      <c r="H40">
        <v>102.2</v>
      </c>
    </row>
    <row r="41" spans="1:8" x14ac:dyDescent="0.3">
      <c r="A41" s="1">
        <v>42170</v>
      </c>
      <c r="B41">
        <v>32881</v>
      </c>
      <c r="C41">
        <v>100.23</v>
      </c>
      <c r="E41">
        <v>7.9</v>
      </c>
      <c r="F41">
        <v>103</v>
      </c>
      <c r="G41">
        <v>101.8</v>
      </c>
      <c r="H41">
        <v>101.5</v>
      </c>
    </row>
    <row r="42" spans="1:8" x14ac:dyDescent="0.3">
      <c r="A42" s="1">
        <v>42200</v>
      </c>
      <c r="B42">
        <v>32015</v>
      </c>
      <c r="C42">
        <v>101</v>
      </c>
      <c r="E42">
        <v>7.7</v>
      </c>
      <c r="F42">
        <v>102</v>
      </c>
      <c r="G42">
        <v>101.2</v>
      </c>
      <c r="H42">
        <v>101.3</v>
      </c>
    </row>
    <row r="43" spans="1:8" x14ac:dyDescent="0.3">
      <c r="A43" s="1">
        <v>42231</v>
      </c>
      <c r="B43">
        <v>28752</v>
      </c>
      <c r="C43">
        <v>100.69</v>
      </c>
      <c r="E43">
        <v>7.7</v>
      </c>
      <c r="F43">
        <v>95</v>
      </c>
      <c r="G43">
        <v>99.2</v>
      </c>
      <c r="H43">
        <v>99.7</v>
      </c>
    </row>
    <row r="44" spans="1:8" x14ac:dyDescent="0.3">
      <c r="A44" s="1">
        <v>42262</v>
      </c>
      <c r="B44">
        <v>31059</v>
      </c>
      <c r="C44">
        <v>100.5</v>
      </c>
      <c r="E44">
        <v>7.8</v>
      </c>
      <c r="F44">
        <v>98</v>
      </c>
      <c r="G44">
        <v>98.6</v>
      </c>
      <c r="H44">
        <v>99</v>
      </c>
    </row>
    <row r="45" spans="1:8" x14ac:dyDescent="0.3">
      <c r="A45" s="1">
        <v>42292</v>
      </c>
      <c r="B45">
        <v>31686</v>
      </c>
      <c r="C45">
        <v>100.41</v>
      </c>
      <c r="E45">
        <v>7.9</v>
      </c>
      <c r="F45">
        <v>105</v>
      </c>
      <c r="G45">
        <v>98</v>
      </c>
      <c r="H45">
        <v>98.3</v>
      </c>
    </row>
    <row r="46" spans="1:8" x14ac:dyDescent="0.3">
      <c r="A46" s="1">
        <v>42323</v>
      </c>
      <c r="B46">
        <v>31018</v>
      </c>
      <c r="C46">
        <v>99.85</v>
      </c>
      <c r="E46">
        <v>7.7</v>
      </c>
      <c r="F46">
        <v>98</v>
      </c>
      <c r="G46">
        <v>98.2</v>
      </c>
      <c r="H46">
        <v>98.7</v>
      </c>
    </row>
    <row r="47" spans="1:8" x14ac:dyDescent="0.3">
      <c r="A47" s="1">
        <v>42353</v>
      </c>
      <c r="B47">
        <v>31554</v>
      </c>
      <c r="C47">
        <v>99.73</v>
      </c>
      <c r="E47">
        <v>7.6</v>
      </c>
      <c r="F47">
        <v>120</v>
      </c>
      <c r="G47">
        <v>97</v>
      </c>
      <c r="H47">
        <v>96.9</v>
      </c>
    </row>
    <row r="48" spans="1:8" x14ac:dyDescent="0.3">
      <c r="A48" s="1">
        <v>42384</v>
      </c>
      <c r="B48">
        <v>27905</v>
      </c>
      <c r="C48">
        <v>98.71</v>
      </c>
      <c r="E48">
        <v>7.4</v>
      </c>
      <c r="F48">
        <v>94</v>
      </c>
      <c r="G48">
        <v>93.5</v>
      </c>
      <c r="H48">
        <v>94.7</v>
      </c>
    </row>
    <row r="49" spans="1:8" x14ac:dyDescent="0.3">
      <c r="A49" s="1">
        <v>42415</v>
      </c>
      <c r="B49">
        <v>29404</v>
      </c>
      <c r="C49">
        <v>99.3</v>
      </c>
      <c r="E49">
        <v>7.5</v>
      </c>
      <c r="F49">
        <v>89</v>
      </c>
      <c r="G49">
        <v>94</v>
      </c>
      <c r="H49">
        <v>94.6</v>
      </c>
    </row>
    <row r="50" spans="1:8" x14ac:dyDescent="0.3">
      <c r="A50" s="1">
        <v>42444</v>
      </c>
      <c r="B50">
        <v>30801</v>
      </c>
      <c r="C50">
        <v>100.31</v>
      </c>
      <c r="E50">
        <v>7.4</v>
      </c>
      <c r="F50">
        <v>101</v>
      </c>
      <c r="G50">
        <v>94.7</v>
      </c>
      <c r="H50">
        <v>94.9</v>
      </c>
    </row>
    <row r="51" spans="1:8" x14ac:dyDescent="0.3">
      <c r="A51" s="1">
        <v>42475</v>
      </c>
      <c r="B51">
        <v>30062</v>
      </c>
      <c r="C51">
        <v>100.4</v>
      </c>
      <c r="E51">
        <v>7.4</v>
      </c>
      <c r="F51">
        <v>102</v>
      </c>
      <c r="G51">
        <v>94.1</v>
      </c>
      <c r="H51">
        <v>94.6</v>
      </c>
    </row>
    <row r="52" spans="1:8" x14ac:dyDescent="0.3">
      <c r="A52" s="1">
        <v>42505</v>
      </c>
      <c r="B52">
        <v>30056</v>
      </c>
      <c r="C52">
        <v>100.58</v>
      </c>
      <c r="E52">
        <v>7.2</v>
      </c>
      <c r="F52">
        <v>104</v>
      </c>
      <c r="G52">
        <v>94.2</v>
      </c>
      <c r="H52">
        <v>96.1</v>
      </c>
    </row>
    <row r="53" spans="1:8" x14ac:dyDescent="0.3">
      <c r="A53" s="1">
        <v>42536</v>
      </c>
      <c r="B53">
        <v>31931</v>
      </c>
      <c r="C53">
        <v>100.26</v>
      </c>
      <c r="E53">
        <v>7.1</v>
      </c>
      <c r="F53">
        <v>106</v>
      </c>
      <c r="G53">
        <v>96</v>
      </c>
      <c r="H53">
        <v>97</v>
      </c>
    </row>
    <row r="54" spans="1:8" x14ac:dyDescent="0.3">
      <c r="A54" s="1">
        <v>42566</v>
      </c>
      <c r="B54">
        <v>29135</v>
      </c>
      <c r="C54">
        <v>100.76</v>
      </c>
      <c r="E54">
        <v>7</v>
      </c>
      <c r="F54">
        <v>104</v>
      </c>
      <c r="G54">
        <v>95.4</v>
      </c>
      <c r="H54">
        <v>96.7</v>
      </c>
    </row>
    <row r="55" spans="1:8" x14ac:dyDescent="0.3">
      <c r="A55" s="1">
        <v>42597</v>
      </c>
      <c r="B55">
        <v>29552</v>
      </c>
      <c r="C55">
        <v>100.88</v>
      </c>
      <c r="E55">
        <v>6.8</v>
      </c>
      <c r="F55">
        <v>98</v>
      </c>
      <c r="G55">
        <v>95.3</v>
      </c>
      <c r="H55">
        <v>96.7</v>
      </c>
    </row>
    <row r="56" spans="1:8" x14ac:dyDescent="0.3">
      <c r="A56" s="1">
        <v>42628</v>
      </c>
      <c r="B56">
        <v>32134</v>
      </c>
      <c r="C56">
        <v>100.57</v>
      </c>
      <c r="E56">
        <v>6.7</v>
      </c>
      <c r="F56">
        <v>100</v>
      </c>
      <c r="G56">
        <v>95.6</v>
      </c>
      <c r="H56">
        <v>96.9</v>
      </c>
    </row>
    <row r="57" spans="1:8" x14ac:dyDescent="0.3">
      <c r="A57" s="1">
        <v>42658</v>
      </c>
      <c r="B57">
        <v>31901</v>
      </c>
      <c r="C57">
        <v>100.83</v>
      </c>
      <c r="E57">
        <v>6.6</v>
      </c>
      <c r="F57">
        <v>106</v>
      </c>
      <c r="G57">
        <v>96.2</v>
      </c>
      <c r="H57">
        <v>97.4</v>
      </c>
    </row>
    <row r="58" spans="1:8" x14ac:dyDescent="0.3">
      <c r="A58" s="1">
        <v>42689</v>
      </c>
      <c r="B58">
        <v>33358</v>
      </c>
      <c r="C58">
        <v>100.49</v>
      </c>
      <c r="E58">
        <v>6.6</v>
      </c>
      <c r="F58">
        <v>105</v>
      </c>
      <c r="G58">
        <v>96.9</v>
      </c>
      <c r="H58">
        <v>97.6</v>
      </c>
    </row>
    <row r="59" spans="1:8" x14ac:dyDescent="0.3">
      <c r="A59" s="1">
        <v>42719</v>
      </c>
      <c r="B59">
        <v>32621</v>
      </c>
      <c r="C59">
        <v>100.71</v>
      </c>
      <c r="E59">
        <v>6.4</v>
      </c>
      <c r="F59">
        <v>124</v>
      </c>
      <c r="G59">
        <v>99.3</v>
      </c>
      <c r="H59">
        <v>99.2</v>
      </c>
    </row>
    <row r="60" spans="1:8" x14ac:dyDescent="0.3">
      <c r="A60" s="1">
        <v>42750</v>
      </c>
      <c r="B60">
        <v>33215</v>
      </c>
      <c r="C60">
        <v>100.35</v>
      </c>
      <c r="E60">
        <v>6.4</v>
      </c>
      <c r="F60">
        <v>96</v>
      </c>
      <c r="G60">
        <v>100.8</v>
      </c>
      <c r="H60">
        <v>100.5</v>
      </c>
    </row>
    <row r="61" spans="1:8" x14ac:dyDescent="0.3">
      <c r="A61" s="1">
        <v>42781</v>
      </c>
      <c r="B61">
        <v>32372</v>
      </c>
      <c r="C61">
        <v>101.09</v>
      </c>
      <c r="E61">
        <v>6.3</v>
      </c>
      <c r="F61">
        <v>90</v>
      </c>
      <c r="G61">
        <v>102.3</v>
      </c>
      <c r="H61">
        <v>101.6</v>
      </c>
    </row>
    <row r="62" spans="1:8" x14ac:dyDescent="0.3">
      <c r="A62" s="1">
        <v>42809</v>
      </c>
      <c r="B62">
        <v>37060</v>
      </c>
      <c r="C62">
        <v>101.44</v>
      </c>
      <c r="E62">
        <v>6.2</v>
      </c>
      <c r="F62">
        <v>106</v>
      </c>
      <c r="G62">
        <v>101</v>
      </c>
      <c r="H62">
        <v>100.7</v>
      </c>
    </row>
    <row r="63" spans="1:8" x14ac:dyDescent="0.3">
      <c r="A63" s="1">
        <v>42840</v>
      </c>
      <c r="B63">
        <v>31675</v>
      </c>
      <c r="C63">
        <v>101.98</v>
      </c>
      <c r="E63">
        <v>6.1</v>
      </c>
      <c r="F63">
        <v>105</v>
      </c>
      <c r="G63">
        <v>100.2</v>
      </c>
      <c r="H63">
        <v>99.7</v>
      </c>
    </row>
    <row r="64" spans="1:8" x14ac:dyDescent="0.3">
      <c r="A64" s="1">
        <v>42870</v>
      </c>
      <c r="B64">
        <v>35179</v>
      </c>
      <c r="C64">
        <v>101.65</v>
      </c>
      <c r="E64">
        <v>6.1</v>
      </c>
      <c r="F64">
        <v>110</v>
      </c>
      <c r="G64">
        <v>97.6</v>
      </c>
      <c r="H64">
        <v>99.6</v>
      </c>
    </row>
    <row r="65" spans="1:8" x14ac:dyDescent="0.3">
      <c r="A65" s="1">
        <v>42901</v>
      </c>
      <c r="B65">
        <v>34314</v>
      </c>
      <c r="C65">
        <v>101.37</v>
      </c>
      <c r="E65">
        <v>6</v>
      </c>
      <c r="F65">
        <v>111</v>
      </c>
      <c r="G65">
        <v>97.3</v>
      </c>
      <c r="H65">
        <v>98.5</v>
      </c>
    </row>
    <row r="66" spans="1:8" x14ac:dyDescent="0.3">
      <c r="A66" s="1">
        <v>42931</v>
      </c>
      <c r="B66">
        <v>32083</v>
      </c>
      <c r="C66">
        <v>102.11</v>
      </c>
      <c r="E66">
        <v>5.9</v>
      </c>
      <c r="F66">
        <v>107</v>
      </c>
      <c r="G66">
        <v>96.8</v>
      </c>
      <c r="H66">
        <v>98.5</v>
      </c>
    </row>
    <row r="67" spans="1:8" x14ac:dyDescent="0.3">
      <c r="A67" s="1">
        <v>42962</v>
      </c>
      <c r="B67">
        <v>33148</v>
      </c>
      <c r="C67">
        <v>102.27</v>
      </c>
      <c r="E67">
        <v>5.7</v>
      </c>
      <c r="F67">
        <v>103</v>
      </c>
      <c r="G67">
        <v>96.8</v>
      </c>
      <c r="H67">
        <v>98.4</v>
      </c>
    </row>
    <row r="68" spans="1:8" x14ac:dyDescent="0.3">
      <c r="A68" s="1">
        <v>42993</v>
      </c>
      <c r="B68">
        <v>33562</v>
      </c>
      <c r="C68">
        <v>102.03</v>
      </c>
      <c r="E68">
        <v>5.7</v>
      </c>
      <c r="F68">
        <v>107</v>
      </c>
      <c r="G68">
        <v>97.5</v>
      </c>
      <c r="H68">
        <v>99.1</v>
      </c>
    </row>
    <row r="69" spans="1:8" x14ac:dyDescent="0.3">
      <c r="A69" s="1">
        <v>43023</v>
      </c>
      <c r="B69">
        <v>34811</v>
      </c>
      <c r="C69">
        <v>102.17</v>
      </c>
      <c r="E69">
        <v>5.5</v>
      </c>
      <c r="F69">
        <v>106</v>
      </c>
      <c r="G69">
        <v>97.7</v>
      </c>
      <c r="H69">
        <v>98.8</v>
      </c>
    </row>
    <row r="70" spans="1:8" x14ac:dyDescent="0.3">
      <c r="A70" s="1">
        <v>43054</v>
      </c>
      <c r="B70">
        <v>37051</v>
      </c>
      <c r="C70">
        <v>102</v>
      </c>
      <c r="E70">
        <v>5.4</v>
      </c>
      <c r="F70">
        <v>112</v>
      </c>
      <c r="G70">
        <v>98.8</v>
      </c>
      <c r="H70">
        <v>99.2</v>
      </c>
    </row>
    <row r="71" spans="1:8" x14ac:dyDescent="0.3">
      <c r="A71" s="1">
        <v>43084</v>
      </c>
      <c r="B71">
        <v>34415</v>
      </c>
      <c r="C71">
        <v>101.97</v>
      </c>
      <c r="E71">
        <v>5.4</v>
      </c>
      <c r="F71">
        <v>126</v>
      </c>
      <c r="G71">
        <v>100</v>
      </c>
      <c r="H71">
        <v>99.9</v>
      </c>
    </row>
    <row r="72" spans="1:8" x14ac:dyDescent="0.3">
      <c r="A72" s="1">
        <v>43115</v>
      </c>
      <c r="B72">
        <v>36787</v>
      </c>
      <c r="C72">
        <v>101.82</v>
      </c>
      <c r="E72">
        <v>5.2</v>
      </c>
      <c r="F72">
        <v>101</v>
      </c>
      <c r="G72">
        <v>100.3</v>
      </c>
      <c r="H72">
        <v>101.2</v>
      </c>
    </row>
    <row r="73" spans="1:8" x14ac:dyDescent="0.3">
      <c r="A73" s="1">
        <v>43146</v>
      </c>
      <c r="B73">
        <v>34448</v>
      </c>
      <c r="C73">
        <v>102.31</v>
      </c>
      <c r="E73">
        <v>5.0999999999999996</v>
      </c>
      <c r="F73">
        <v>92</v>
      </c>
      <c r="G73">
        <v>100.2</v>
      </c>
      <c r="H73">
        <v>100.7</v>
      </c>
    </row>
    <row r="74" spans="1:8" x14ac:dyDescent="0.3">
      <c r="A74" s="1">
        <v>43174</v>
      </c>
      <c r="B74">
        <v>37320</v>
      </c>
      <c r="C74">
        <v>102.47</v>
      </c>
      <c r="E74">
        <v>5</v>
      </c>
      <c r="F74">
        <v>110</v>
      </c>
      <c r="G74">
        <v>99.5</v>
      </c>
      <c r="H74">
        <v>100</v>
      </c>
    </row>
    <row r="75" spans="1:8" x14ac:dyDescent="0.3">
      <c r="A75" s="1">
        <v>43205</v>
      </c>
      <c r="B75">
        <v>35009</v>
      </c>
      <c r="C75">
        <v>103.11</v>
      </c>
      <c r="E75">
        <v>4.9000000000000004</v>
      </c>
      <c r="F75">
        <v>108</v>
      </c>
      <c r="G75">
        <v>99.9</v>
      </c>
      <c r="H75">
        <v>99.4</v>
      </c>
    </row>
    <row r="76" spans="1:8" x14ac:dyDescent="0.3">
      <c r="A76" s="1">
        <v>43235</v>
      </c>
      <c r="B76">
        <v>36725</v>
      </c>
      <c r="C76">
        <v>103.42</v>
      </c>
      <c r="E76">
        <v>4.9000000000000004</v>
      </c>
      <c r="F76">
        <v>115</v>
      </c>
      <c r="G76">
        <v>100</v>
      </c>
      <c r="H76">
        <v>102.3</v>
      </c>
    </row>
    <row r="77" spans="1:8" x14ac:dyDescent="0.3">
      <c r="A77" s="1">
        <v>43266</v>
      </c>
      <c r="B77">
        <v>36848</v>
      </c>
      <c r="C77">
        <v>103.1</v>
      </c>
      <c r="E77">
        <v>4.9000000000000004</v>
      </c>
      <c r="F77">
        <v>116</v>
      </c>
      <c r="G77">
        <v>101.8</v>
      </c>
      <c r="H77">
        <v>102.1</v>
      </c>
    </row>
    <row r="78" spans="1:8" x14ac:dyDescent="0.3">
      <c r="A78" s="1">
        <v>43296</v>
      </c>
      <c r="B78">
        <v>36199</v>
      </c>
      <c r="C78">
        <v>104.28</v>
      </c>
      <c r="E78">
        <v>4.9000000000000004</v>
      </c>
      <c r="F78">
        <v>110</v>
      </c>
      <c r="G78">
        <v>101.4</v>
      </c>
      <c r="H78">
        <v>102.7</v>
      </c>
    </row>
    <row r="79" spans="1:8" x14ac:dyDescent="0.3">
      <c r="A79" s="1">
        <v>43327</v>
      </c>
      <c r="B79">
        <v>36848</v>
      </c>
      <c r="C79">
        <v>104.4</v>
      </c>
      <c r="E79">
        <v>4.9000000000000004</v>
      </c>
      <c r="F79">
        <v>108</v>
      </c>
      <c r="G79">
        <v>102.3</v>
      </c>
      <c r="H79">
        <v>102.9</v>
      </c>
    </row>
    <row r="80" spans="1:8" x14ac:dyDescent="0.3">
      <c r="A80" s="1">
        <v>43358</v>
      </c>
      <c r="B80">
        <v>36231</v>
      </c>
      <c r="C80">
        <v>103.95</v>
      </c>
      <c r="E80">
        <v>4.8</v>
      </c>
      <c r="F80">
        <v>106</v>
      </c>
      <c r="G80">
        <v>102.6</v>
      </c>
      <c r="H80">
        <v>102.9</v>
      </c>
    </row>
    <row r="81" spans="1:8" x14ac:dyDescent="0.3">
      <c r="A81" s="1">
        <v>43388</v>
      </c>
      <c r="B81">
        <v>40534</v>
      </c>
      <c r="C81">
        <v>104.32</v>
      </c>
      <c r="E81">
        <v>4.7</v>
      </c>
      <c r="F81">
        <v>112</v>
      </c>
      <c r="G81">
        <v>103</v>
      </c>
      <c r="H81">
        <v>103</v>
      </c>
    </row>
    <row r="82" spans="1:8" x14ac:dyDescent="0.3">
      <c r="A82" s="1">
        <v>43419</v>
      </c>
      <c r="B82">
        <v>38645</v>
      </c>
      <c r="C82">
        <v>104.07</v>
      </c>
      <c r="E82">
        <v>4.5999999999999996</v>
      </c>
      <c r="F82">
        <v>117</v>
      </c>
      <c r="G82">
        <v>101.4</v>
      </c>
      <c r="H82">
        <v>101.6</v>
      </c>
    </row>
    <row r="83" spans="1:8" x14ac:dyDescent="0.3">
      <c r="A83" s="1">
        <v>43449</v>
      </c>
      <c r="B83">
        <v>35681</v>
      </c>
      <c r="C83">
        <v>103.97</v>
      </c>
      <c r="E83">
        <v>4.5999999999999996</v>
      </c>
      <c r="F83">
        <v>128</v>
      </c>
      <c r="G83">
        <v>100.6</v>
      </c>
      <c r="H83">
        <v>100.2</v>
      </c>
    </row>
    <row r="84" spans="1:8" x14ac:dyDescent="0.3">
      <c r="A84" s="1">
        <v>43480</v>
      </c>
      <c r="B84">
        <v>38632</v>
      </c>
      <c r="C84">
        <v>104.05</v>
      </c>
      <c r="E84">
        <v>4.5999999999999996</v>
      </c>
      <c r="F84">
        <v>104</v>
      </c>
      <c r="G84">
        <v>100.1</v>
      </c>
      <c r="H84">
        <v>101.9</v>
      </c>
    </row>
    <row r="85" spans="1:8" x14ac:dyDescent="0.3">
      <c r="A85" s="1">
        <v>43511</v>
      </c>
      <c r="B85">
        <v>36042</v>
      </c>
      <c r="C85">
        <v>104.97</v>
      </c>
      <c r="E85">
        <v>4.4000000000000004</v>
      </c>
      <c r="F85">
        <v>96</v>
      </c>
      <c r="G85">
        <v>101.7</v>
      </c>
      <c r="H85">
        <v>103</v>
      </c>
    </row>
    <row r="86" spans="1:8" x14ac:dyDescent="0.3">
      <c r="A86" s="1">
        <v>43539</v>
      </c>
      <c r="B86">
        <v>39618</v>
      </c>
      <c r="C86">
        <v>105.37</v>
      </c>
      <c r="E86">
        <v>4.4000000000000004</v>
      </c>
      <c r="F86">
        <v>111</v>
      </c>
      <c r="G86">
        <v>101.6</v>
      </c>
      <c r="H86">
        <v>102.5</v>
      </c>
    </row>
    <row r="87" spans="1:8" x14ac:dyDescent="0.3">
      <c r="A87" s="1">
        <v>43570</v>
      </c>
      <c r="B87">
        <v>39106</v>
      </c>
      <c r="C87">
        <v>106.08</v>
      </c>
      <c r="E87">
        <v>4.3</v>
      </c>
      <c r="F87">
        <v>112</v>
      </c>
      <c r="G87">
        <v>101.8</v>
      </c>
      <c r="H87">
        <v>102.2</v>
      </c>
    </row>
    <row r="88" spans="1:8" x14ac:dyDescent="0.3">
      <c r="A88" s="1">
        <v>43600</v>
      </c>
      <c r="B88">
        <v>39665</v>
      </c>
      <c r="C88">
        <v>105.94</v>
      </c>
      <c r="E88">
        <v>4.3</v>
      </c>
      <c r="F88">
        <v>120</v>
      </c>
      <c r="G88">
        <v>100.4</v>
      </c>
      <c r="H88">
        <v>103.2</v>
      </c>
    </row>
    <row r="89" spans="1:8" x14ac:dyDescent="0.3">
      <c r="A89" s="1">
        <v>43631</v>
      </c>
      <c r="B89">
        <v>36951</v>
      </c>
      <c r="C89">
        <v>105.84</v>
      </c>
      <c r="E89">
        <v>4.4000000000000004</v>
      </c>
      <c r="F89">
        <v>116</v>
      </c>
      <c r="G89">
        <v>99.8</v>
      </c>
      <c r="H89">
        <v>101.1</v>
      </c>
    </row>
    <row r="90" spans="1:8" x14ac:dyDescent="0.3">
      <c r="A90" s="1">
        <v>43661</v>
      </c>
      <c r="B90">
        <v>38313</v>
      </c>
      <c r="C90">
        <v>106.9</v>
      </c>
      <c r="E90">
        <v>4.4000000000000004</v>
      </c>
      <c r="F90">
        <v>115</v>
      </c>
      <c r="G90">
        <v>99.3</v>
      </c>
      <c r="H90">
        <v>101.5</v>
      </c>
    </row>
    <row r="91" spans="1:8" x14ac:dyDescent="0.3">
      <c r="A91" s="1">
        <v>43692</v>
      </c>
      <c r="B91">
        <v>35797</v>
      </c>
      <c r="C91">
        <v>107.37</v>
      </c>
      <c r="E91">
        <v>4.5</v>
      </c>
      <c r="F91">
        <v>112</v>
      </c>
      <c r="G91">
        <v>99.2</v>
      </c>
      <c r="H91">
        <v>100.5</v>
      </c>
    </row>
    <row r="92" spans="1:8" x14ac:dyDescent="0.3">
      <c r="A92" s="1">
        <v>43723</v>
      </c>
      <c r="B92">
        <v>38080</v>
      </c>
      <c r="C92">
        <v>106.7</v>
      </c>
      <c r="E92">
        <v>4.5</v>
      </c>
      <c r="F92">
        <v>109</v>
      </c>
      <c r="G92">
        <v>99.4</v>
      </c>
      <c r="H92">
        <v>100.9</v>
      </c>
    </row>
    <row r="93" spans="1:8" x14ac:dyDescent="0.3">
      <c r="A93" s="1">
        <v>43753</v>
      </c>
      <c r="B93">
        <v>40506</v>
      </c>
      <c r="C93">
        <v>107.16</v>
      </c>
      <c r="E93">
        <v>4.5</v>
      </c>
      <c r="F93">
        <v>118</v>
      </c>
      <c r="G93">
        <v>98.7</v>
      </c>
      <c r="H93">
        <v>100.1</v>
      </c>
    </row>
    <row r="94" spans="1:8" x14ac:dyDescent="0.3">
      <c r="A94" s="1">
        <v>43784</v>
      </c>
      <c r="B94">
        <v>39260</v>
      </c>
      <c r="C94">
        <v>106.73</v>
      </c>
      <c r="E94">
        <v>4.5</v>
      </c>
      <c r="F94">
        <v>121</v>
      </c>
      <c r="G94">
        <v>98.4</v>
      </c>
      <c r="H94">
        <v>99.5</v>
      </c>
    </row>
    <row r="95" spans="1:8" x14ac:dyDescent="0.3">
      <c r="A95" s="1">
        <v>43814</v>
      </c>
      <c r="B95">
        <v>37924</v>
      </c>
      <c r="C95">
        <v>106.8</v>
      </c>
      <c r="E95">
        <v>4.3</v>
      </c>
      <c r="F95">
        <v>133</v>
      </c>
      <c r="G95">
        <v>100.1</v>
      </c>
      <c r="H95">
        <v>100.4</v>
      </c>
    </row>
    <row r="96" spans="1:8" x14ac:dyDescent="0.3">
      <c r="A96" s="1">
        <v>43845</v>
      </c>
      <c r="B96">
        <v>38840</v>
      </c>
      <c r="C96">
        <v>105.97</v>
      </c>
      <c r="E96">
        <v>4.0999999999999996</v>
      </c>
      <c r="F96">
        <v>109</v>
      </c>
      <c r="G96">
        <v>100</v>
      </c>
      <c r="H96">
        <v>101</v>
      </c>
    </row>
    <row r="97" spans="1:8" x14ac:dyDescent="0.3">
      <c r="A97" s="1">
        <v>43876</v>
      </c>
      <c r="B97">
        <v>35573</v>
      </c>
      <c r="C97">
        <v>106.64</v>
      </c>
      <c r="E97">
        <v>4</v>
      </c>
      <c r="F97">
        <v>104</v>
      </c>
      <c r="G97">
        <v>100.4</v>
      </c>
      <c r="H97">
        <v>101.7</v>
      </c>
    </row>
    <row r="98" spans="1:8" x14ac:dyDescent="0.3">
      <c r="A98" s="1">
        <v>43905</v>
      </c>
      <c r="B98">
        <v>37322</v>
      </c>
      <c r="C98">
        <v>106.85</v>
      </c>
      <c r="E98">
        <v>4.0999999999999996</v>
      </c>
      <c r="F98">
        <v>112</v>
      </c>
      <c r="G98">
        <v>95.9</v>
      </c>
      <c r="H98">
        <v>99.1</v>
      </c>
    </row>
    <row r="99" spans="1:8" x14ac:dyDescent="0.3">
      <c r="A99" s="1">
        <v>43936</v>
      </c>
      <c r="B99">
        <v>30694</v>
      </c>
      <c r="C99">
        <v>107.34</v>
      </c>
      <c r="E99">
        <v>4.5</v>
      </c>
      <c r="F99">
        <v>113</v>
      </c>
      <c r="G99">
        <v>92.3</v>
      </c>
      <c r="H99">
        <v>95.5</v>
      </c>
    </row>
    <row r="100" spans="1:8" x14ac:dyDescent="0.3">
      <c r="A100" s="1">
        <v>43966</v>
      </c>
      <c r="B100">
        <v>30482</v>
      </c>
      <c r="C100">
        <v>107.18</v>
      </c>
      <c r="E100">
        <v>4.5999999999999996</v>
      </c>
      <c r="F100">
        <v>128</v>
      </c>
      <c r="G100">
        <v>91.5</v>
      </c>
      <c r="H100">
        <v>96.7</v>
      </c>
    </row>
    <row r="101" spans="1:8" x14ac:dyDescent="0.3">
      <c r="A101" s="1">
        <v>43997</v>
      </c>
      <c r="B101">
        <v>35258</v>
      </c>
      <c r="C101">
        <v>107.51</v>
      </c>
      <c r="E101">
        <v>5.4</v>
      </c>
      <c r="F101">
        <v>128</v>
      </c>
      <c r="G101">
        <v>95.1</v>
      </c>
      <c r="H101">
        <v>96.5</v>
      </c>
    </row>
    <row r="102" spans="1:8" x14ac:dyDescent="0.3">
      <c r="A102" s="1">
        <v>44027</v>
      </c>
      <c r="B102">
        <v>34791</v>
      </c>
      <c r="C102">
        <v>108.69</v>
      </c>
      <c r="E102">
        <v>5.5</v>
      </c>
      <c r="F102">
        <v>129</v>
      </c>
      <c r="G102">
        <v>93.5</v>
      </c>
      <c r="H102">
        <v>97.6</v>
      </c>
    </row>
    <row r="103" spans="1:8" x14ac:dyDescent="0.3">
      <c r="A103" s="1">
        <v>44058</v>
      </c>
      <c r="B103">
        <v>31920</v>
      </c>
      <c r="C103">
        <v>108.13</v>
      </c>
      <c r="E103">
        <v>5.5</v>
      </c>
      <c r="F103">
        <v>119</v>
      </c>
      <c r="G103">
        <v>93.8</v>
      </c>
      <c r="H103">
        <v>96.8</v>
      </c>
    </row>
    <row r="104" spans="1:8" x14ac:dyDescent="0.3">
      <c r="A104" s="1">
        <v>44089</v>
      </c>
      <c r="B104">
        <v>36745</v>
      </c>
      <c r="C104">
        <v>107.88</v>
      </c>
      <c r="E104">
        <v>5.4</v>
      </c>
      <c r="F104">
        <v>120</v>
      </c>
      <c r="G104">
        <v>93.4</v>
      </c>
      <c r="H104">
        <v>96.9</v>
      </c>
    </row>
    <row r="105" spans="1:8" x14ac:dyDescent="0.3">
      <c r="A105" s="1">
        <v>44119</v>
      </c>
      <c r="B105">
        <v>36895</v>
      </c>
      <c r="C105">
        <v>108.47</v>
      </c>
      <c r="E105">
        <v>5.3</v>
      </c>
      <c r="F105">
        <v>128</v>
      </c>
      <c r="G105">
        <v>93.4</v>
      </c>
      <c r="H105">
        <v>96.3</v>
      </c>
    </row>
    <row r="106" spans="1:8" x14ac:dyDescent="0.3">
      <c r="A106" s="1">
        <v>44150</v>
      </c>
      <c r="B106">
        <v>37559</v>
      </c>
      <c r="C106">
        <v>107.61</v>
      </c>
      <c r="E106">
        <v>5</v>
      </c>
      <c r="F106">
        <v>128</v>
      </c>
      <c r="G106">
        <v>93.6</v>
      </c>
      <c r="H106">
        <v>96.2</v>
      </c>
    </row>
    <row r="107" spans="1:8" x14ac:dyDescent="0.3">
      <c r="A107" s="1">
        <v>44180</v>
      </c>
      <c r="B107">
        <v>37745</v>
      </c>
      <c r="C107">
        <v>107.85</v>
      </c>
      <c r="E107">
        <v>4.9000000000000004</v>
      </c>
      <c r="F107">
        <v>132</v>
      </c>
      <c r="G107">
        <v>95.7</v>
      </c>
      <c r="H107">
        <v>97.3</v>
      </c>
    </row>
    <row r="108" spans="1:8" x14ac:dyDescent="0.3">
      <c r="A108" s="1">
        <v>44211</v>
      </c>
      <c r="B108">
        <v>35178</v>
      </c>
      <c r="C108">
        <v>107.62</v>
      </c>
      <c r="E108">
        <v>4.7</v>
      </c>
      <c r="F108">
        <v>100</v>
      </c>
      <c r="G108">
        <v>97.1</v>
      </c>
      <c r="H108">
        <v>98.8</v>
      </c>
    </row>
    <row r="109" spans="1:8" x14ac:dyDescent="0.3">
      <c r="A109" s="1">
        <v>44242</v>
      </c>
      <c r="B109">
        <v>36288</v>
      </c>
      <c r="C109">
        <v>108.57</v>
      </c>
      <c r="E109">
        <v>4.7</v>
      </c>
      <c r="F109">
        <v>98</v>
      </c>
      <c r="G109">
        <v>100.6</v>
      </c>
      <c r="H109">
        <v>101.9</v>
      </c>
    </row>
    <row r="110" spans="1:8" x14ac:dyDescent="0.3">
      <c r="A110" s="1">
        <v>44270</v>
      </c>
      <c r="B110">
        <v>44861</v>
      </c>
      <c r="C110">
        <v>108.87</v>
      </c>
      <c r="E110">
        <v>4.5999999999999996</v>
      </c>
      <c r="F110">
        <v>121</v>
      </c>
      <c r="G110">
        <v>99.7</v>
      </c>
      <c r="H110">
        <v>104.4</v>
      </c>
    </row>
    <row r="111" spans="1:8" x14ac:dyDescent="0.3">
      <c r="A111" s="1">
        <v>44301</v>
      </c>
      <c r="B111">
        <v>41730</v>
      </c>
      <c r="C111">
        <v>109.36</v>
      </c>
      <c r="E111">
        <v>4.5</v>
      </c>
      <c r="F111">
        <v>124</v>
      </c>
      <c r="G111">
        <v>101.1</v>
      </c>
      <c r="H111">
        <v>104.9</v>
      </c>
    </row>
    <row r="112" spans="1:8" x14ac:dyDescent="0.3">
      <c r="A112" s="1">
        <v>44331</v>
      </c>
      <c r="B112">
        <v>40345</v>
      </c>
      <c r="C112">
        <v>109.46</v>
      </c>
      <c r="E112">
        <v>4.4000000000000004</v>
      </c>
      <c r="F112">
        <v>138</v>
      </c>
      <c r="G112">
        <v>104</v>
      </c>
      <c r="H112">
        <v>107</v>
      </c>
    </row>
    <row r="113" spans="1:8" x14ac:dyDescent="0.3">
      <c r="A113" s="1">
        <v>44362</v>
      </c>
      <c r="B113">
        <v>44075</v>
      </c>
      <c r="C113">
        <v>109.67</v>
      </c>
      <c r="E113">
        <v>4.2</v>
      </c>
      <c r="F113">
        <v>137</v>
      </c>
      <c r="G113">
        <v>107.4</v>
      </c>
      <c r="H113">
        <v>104.9</v>
      </c>
    </row>
    <row r="114" spans="1:8" x14ac:dyDescent="0.3">
      <c r="A114" s="1">
        <v>44392</v>
      </c>
      <c r="B114">
        <v>43266</v>
      </c>
      <c r="C114">
        <v>110.23</v>
      </c>
      <c r="E114">
        <v>4.0999999999999996</v>
      </c>
      <c r="F114">
        <v>133</v>
      </c>
      <c r="G114">
        <v>106.3</v>
      </c>
      <c r="H114">
        <v>108.2</v>
      </c>
    </row>
    <row r="115" spans="1:8" x14ac:dyDescent="0.3">
      <c r="A115" s="1">
        <v>44423</v>
      </c>
      <c r="B115">
        <v>43044</v>
      </c>
      <c r="C115">
        <v>110.71</v>
      </c>
      <c r="E115">
        <v>4.2</v>
      </c>
      <c r="F115">
        <v>122</v>
      </c>
      <c r="G115">
        <v>108.7</v>
      </c>
      <c r="H115">
        <v>109.2</v>
      </c>
    </row>
    <row r="116" spans="1:8" x14ac:dyDescent="0.3">
      <c r="A116" s="1">
        <v>44454</v>
      </c>
      <c r="B116">
        <v>46534</v>
      </c>
      <c r="C116">
        <v>110.79</v>
      </c>
      <c r="E116">
        <v>4.0999999999999996</v>
      </c>
      <c r="F116">
        <v>125</v>
      </c>
      <c r="G116">
        <v>109.6</v>
      </c>
      <c r="H116">
        <v>109.6</v>
      </c>
    </row>
    <row r="117" spans="1:8" x14ac:dyDescent="0.3">
      <c r="A117" s="1">
        <v>44484</v>
      </c>
      <c r="B117">
        <v>48048</v>
      </c>
      <c r="C117">
        <v>112.18</v>
      </c>
      <c r="E117">
        <v>3.9</v>
      </c>
      <c r="F117">
        <v>134</v>
      </c>
      <c r="G117">
        <v>113.3</v>
      </c>
      <c r="H117">
        <v>112.5</v>
      </c>
    </row>
    <row r="118" spans="1:8" x14ac:dyDescent="0.3">
      <c r="A118" s="1">
        <v>44515</v>
      </c>
      <c r="B118">
        <v>52375</v>
      </c>
      <c r="C118">
        <v>113.17</v>
      </c>
      <c r="E118">
        <v>3.7</v>
      </c>
      <c r="F118">
        <v>137</v>
      </c>
      <c r="G118">
        <v>115.2</v>
      </c>
      <c r="H118">
        <v>112.9</v>
      </c>
    </row>
    <row r="119" spans="1:8" x14ac:dyDescent="0.3">
      <c r="A119" s="1">
        <v>44545</v>
      </c>
      <c r="B119">
        <v>51061</v>
      </c>
      <c r="C119">
        <v>114.01</v>
      </c>
      <c r="E119">
        <v>3.8</v>
      </c>
      <c r="F119">
        <v>142</v>
      </c>
      <c r="G119">
        <v>114.9</v>
      </c>
      <c r="H119">
        <v>114.1</v>
      </c>
    </row>
    <row r="120" spans="1:8" x14ac:dyDescent="0.3">
      <c r="A120" s="1">
        <v>44576</v>
      </c>
      <c r="B120">
        <v>46388</v>
      </c>
      <c r="C120">
        <v>114.53</v>
      </c>
      <c r="E120">
        <v>3.6</v>
      </c>
      <c r="F120">
        <v>117</v>
      </c>
      <c r="G120">
        <v>119.9</v>
      </c>
      <c r="H120">
        <v>121.9</v>
      </c>
    </row>
    <row r="121" spans="1:8" x14ac:dyDescent="0.3">
      <c r="A121" s="1">
        <v>44607</v>
      </c>
      <c r="B121">
        <v>43443</v>
      </c>
      <c r="C121">
        <v>115.27</v>
      </c>
      <c r="E121">
        <v>3.4</v>
      </c>
      <c r="F121">
        <v>114</v>
      </c>
      <c r="G121">
        <v>121.8</v>
      </c>
      <c r="H121">
        <v>120</v>
      </c>
    </row>
    <row r="122" spans="1:8" x14ac:dyDescent="0.3">
      <c r="A122" s="1">
        <v>44635</v>
      </c>
      <c r="B122" s="2" t="s">
        <v>1</v>
      </c>
      <c r="C122">
        <v>119.46</v>
      </c>
      <c r="E122" s="2" t="s">
        <v>1</v>
      </c>
      <c r="F122" s="2" t="s">
        <v>1</v>
      </c>
      <c r="G122" s="2" t="s">
        <v>1</v>
      </c>
      <c r="H122" s="2" t="s">
        <v>1</v>
      </c>
    </row>
    <row r="123" spans="1:8" x14ac:dyDescent="0.3">
      <c r="A123" s="1">
        <v>44666</v>
      </c>
      <c r="B123" s="2" t="s">
        <v>1</v>
      </c>
      <c r="C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DE37-F42E-42EC-9AB8-6FC439C0B029}">
  <dimension ref="A1:I123"/>
  <sheetViews>
    <sheetView topLeftCell="A31" workbookViewId="0"/>
  </sheetViews>
  <sheetFormatPr baseColWidth="10" defaultRowHeight="14.4" x14ac:dyDescent="0.3"/>
  <sheetData>
    <row r="1" spans="1:9" x14ac:dyDescent="0.3">
      <c r="A1" t="str">
        <f>_xll.DSGRID("BDCONPRCF,BDGDP...D,BDUSCC02Q,BDWP..M%F,BDRETTOTG,BDIPTOT.G,BDIMPGDSB,BDEXPGDSB"," ","-121M"," ","M","RowHeader=true;ColHeader=true;DispSeriesDescription=true;YearlyTSFormat=false;QuarterlyTSFormat=false")</f>
        <v>Not Signed In</v>
      </c>
      <c r="B1" s="2" t="s">
        <v>16</v>
      </c>
      <c r="C1" s="2" t="s">
        <v>2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">
      <c r="A2" s="1">
        <v>40983</v>
      </c>
      <c r="B2">
        <v>97.1</v>
      </c>
      <c r="C2" s="2" t="s">
        <v>23</v>
      </c>
      <c r="D2">
        <v>6.8</v>
      </c>
      <c r="E2">
        <v>0.6</v>
      </c>
      <c r="F2">
        <v>95.2</v>
      </c>
      <c r="G2">
        <v>98.6</v>
      </c>
      <c r="H2">
        <v>75.87</v>
      </c>
      <c r="I2">
        <v>90.05</v>
      </c>
    </row>
    <row r="3" spans="1:9" x14ac:dyDescent="0.3">
      <c r="A3" s="1">
        <v>41014</v>
      </c>
      <c r="B3">
        <v>96.9</v>
      </c>
      <c r="D3">
        <v>6.9</v>
      </c>
      <c r="E3">
        <v>0.5</v>
      </c>
      <c r="F3">
        <v>95.2</v>
      </c>
      <c r="G3">
        <v>96.9</v>
      </c>
      <c r="H3">
        <v>74.099999999999994</v>
      </c>
      <c r="I3">
        <v>89.99</v>
      </c>
    </row>
    <row r="4" spans="1:9" x14ac:dyDescent="0.3">
      <c r="A4" s="1">
        <v>41044</v>
      </c>
      <c r="B4">
        <v>96.8</v>
      </c>
      <c r="D4">
        <v>6.8</v>
      </c>
      <c r="E4">
        <v>-0.6</v>
      </c>
      <c r="F4">
        <v>95</v>
      </c>
      <c r="G4">
        <v>98.5</v>
      </c>
      <c r="H4">
        <v>76.58</v>
      </c>
      <c r="I4">
        <v>93.01</v>
      </c>
    </row>
    <row r="5" spans="1:9" x14ac:dyDescent="0.3">
      <c r="A5" s="1">
        <v>41075</v>
      </c>
      <c r="B5">
        <v>96.7</v>
      </c>
      <c r="D5">
        <v>6.8</v>
      </c>
      <c r="E5">
        <v>-1</v>
      </c>
      <c r="F5">
        <v>95.7</v>
      </c>
      <c r="G5">
        <v>97.6</v>
      </c>
      <c r="H5">
        <v>75.39</v>
      </c>
      <c r="I5">
        <v>91.92</v>
      </c>
    </row>
    <row r="6" spans="1:9" x14ac:dyDescent="0.3">
      <c r="A6" s="1">
        <v>41105</v>
      </c>
      <c r="B6">
        <v>97.1</v>
      </c>
      <c r="D6">
        <v>6.8</v>
      </c>
      <c r="E6">
        <v>0.1</v>
      </c>
      <c r="F6">
        <v>94.8</v>
      </c>
      <c r="G6">
        <v>98.3</v>
      </c>
      <c r="H6">
        <v>75.349999999999994</v>
      </c>
      <c r="I6">
        <v>92.34</v>
      </c>
    </row>
    <row r="7" spans="1:9" x14ac:dyDescent="0.3">
      <c r="A7" s="1">
        <v>41136</v>
      </c>
      <c r="B7">
        <v>97.4</v>
      </c>
      <c r="D7">
        <v>6.8</v>
      </c>
      <c r="E7">
        <v>0.8</v>
      </c>
      <c r="F7">
        <v>94.9</v>
      </c>
      <c r="G7">
        <v>98.3</v>
      </c>
      <c r="H7">
        <v>75.400000000000006</v>
      </c>
      <c r="I7">
        <v>93.61</v>
      </c>
    </row>
    <row r="8" spans="1:9" x14ac:dyDescent="0.3">
      <c r="A8" s="1">
        <v>41167</v>
      </c>
      <c r="B8">
        <v>97.5</v>
      </c>
      <c r="D8">
        <v>6.8</v>
      </c>
      <c r="E8">
        <v>1</v>
      </c>
      <c r="F8">
        <v>95.4</v>
      </c>
      <c r="G8">
        <v>97.5</v>
      </c>
      <c r="H8">
        <v>75.569999999999993</v>
      </c>
      <c r="I8">
        <v>91.88</v>
      </c>
    </row>
    <row r="9" spans="1:9" x14ac:dyDescent="0.3">
      <c r="A9" s="1">
        <v>41197</v>
      </c>
      <c r="B9">
        <v>97.5</v>
      </c>
      <c r="D9">
        <v>6.8</v>
      </c>
      <c r="E9">
        <v>-0.6</v>
      </c>
      <c r="F9">
        <v>95</v>
      </c>
      <c r="G9">
        <v>96.1</v>
      </c>
      <c r="H9">
        <v>76.63</v>
      </c>
      <c r="I9">
        <v>91.73</v>
      </c>
    </row>
    <row r="10" spans="1:9" x14ac:dyDescent="0.3">
      <c r="A10" s="1">
        <v>41228</v>
      </c>
      <c r="B10">
        <v>97.6</v>
      </c>
      <c r="D10">
        <v>6.8</v>
      </c>
      <c r="E10">
        <v>-0.5</v>
      </c>
      <c r="F10">
        <v>94.5</v>
      </c>
      <c r="G10">
        <v>95.4</v>
      </c>
      <c r="H10">
        <v>73.61</v>
      </c>
      <c r="I10">
        <v>89.19</v>
      </c>
    </row>
    <row r="11" spans="1:9" x14ac:dyDescent="0.3">
      <c r="A11" s="1">
        <v>41258</v>
      </c>
      <c r="B11">
        <v>97.9</v>
      </c>
      <c r="D11">
        <v>6.9</v>
      </c>
      <c r="E11">
        <v>0</v>
      </c>
      <c r="F11">
        <v>94.9</v>
      </c>
      <c r="G11">
        <v>95.5</v>
      </c>
      <c r="H11">
        <v>74.84</v>
      </c>
      <c r="I11">
        <v>91.64</v>
      </c>
    </row>
    <row r="12" spans="1:9" x14ac:dyDescent="0.3">
      <c r="A12" s="1">
        <v>41289</v>
      </c>
      <c r="B12">
        <v>97.4</v>
      </c>
      <c r="D12">
        <v>6.9</v>
      </c>
      <c r="E12">
        <v>0.3</v>
      </c>
      <c r="F12">
        <v>95.1</v>
      </c>
      <c r="G12">
        <v>94.8</v>
      </c>
      <c r="H12">
        <v>74.16</v>
      </c>
      <c r="I12">
        <v>90.68</v>
      </c>
    </row>
    <row r="13" spans="1:9" x14ac:dyDescent="0.3">
      <c r="A13" s="1">
        <v>41320</v>
      </c>
      <c r="B13">
        <v>98</v>
      </c>
      <c r="D13">
        <v>6.9</v>
      </c>
      <c r="E13">
        <v>0.1</v>
      </c>
      <c r="F13">
        <v>94.8</v>
      </c>
      <c r="G13">
        <v>95.2</v>
      </c>
      <c r="H13">
        <v>72.88</v>
      </c>
      <c r="I13">
        <v>90.43</v>
      </c>
    </row>
    <row r="14" spans="1:9" x14ac:dyDescent="0.3">
      <c r="A14" s="1">
        <v>41348</v>
      </c>
      <c r="B14">
        <v>98.4</v>
      </c>
      <c r="D14">
        <v>6.9</v>
      </c>
      <c r="E14">
        <v>-0.2</v>
      </c>
      <c r="F14">
        <v>95.2</v>
      </c>
      <c r="G14">
        <v>96.4</v>
      </c>
      <c r="H14">
        <v>73.64</v>
      </c>
      <c r="I14">
        <v>91.54</v>
      </c>
    </row>
    <row r="15" spans="1:9" x14ac:dyDescent="0.3">
      <c r="A15" s="1">
        <v>41379</v>
      </c>
      <c r="B15">
        <v>98</v>
      </c>
      <c r="D15">
        <v>7</v>
      </c>
      <c r="E15">
        <v>-0.2</v>
      </c>
      <c r="F15">
        <v>94.9</v>
      </c>
      <c r="G15">
        <v>97.2</v>
      </c>
      <c r="H15">
        <v>73.81</v>
      </c>
      <c r="I15">
        <v>90.49</v>
      </c>
    </row>
    <row r="16" spans="1:9" x14ac:dyDescent="0.3">
      <c r="A16" s="1">
        <v>41409</v>
      </c>
      <c r="B16">
        <v>98.4</v>
      </c>
      <c r="D16">
        <v>6.9</v>
      </c>
      <c r="E16">
        <v>-0.5</v>
      </c>
      <c r="F16">
        <v>95.5</v>
      </c>
      <c r="G16">
        <v>96.3</v>
      </c>
      <c r="H16">
        <v>75.14</v>
      </c>
      <c r="I16">
        <v>90.16</v>
      </c>
    </row>
    <row r="17" spans="1:9" x14ac:dyDescent="0.3">
      <c r="A17" s="1">
        <v>41440</v>
      </c>
      <c r="B17">
        <v>98.5</v>
      </c>
      <c r="D17">
        <v>6.8</v>
      </c>
      <c r="E17">
        <v>-0.2</v>
      </c>
      <c r="F17">
        <v>94.8</v>
      </c>
      <c r="G17">
        <v>98</v>
      </c>
      <c r="H17">
        <v>74.87</v>
      </c>
      <c r="I17">
        <v>90.85</v>
      </c>
    </row>
    <row r="18" spans="1:9" x14ac:dyDescent="0.3">
      <c r="A18" s="1">
        <v>41470</v>
      </c>
      <c r="B18">
        <v>98.9</v>
      </c>
      <c r="D18">
        <v>6.8</v>
      </c>
      <c r="E18">
        <v>-0.1</v>
      </c>
      <c r="F18">
        <v>95.4</v>
      </c>
      <c r="G18">
        <v>96.9</v>
      </c>
      <c r="H18">
        <v>74.3</v>
      </c>
      <c r="I18">
        <v>89.04</v>
      </c>
    </row>
    <row r="19" spans="1:9" x14ac:dyDescent="0.3">
      <c r="A19" s="1">
        <v>41501</v>
      </c>
      <c r="B19">
        <v>98.9</v>
      </c>
      <c r="D19">
        <v>6.8</v>
      </c>
      <c r="E19">
        <v>-0.3</v>
      </c>
      <c r="F19">
        <v>95.3</v>
      </c>
      <c r="G19">
        <v>98.5</v>
      </c>
      <c r="H19">
        <v>75.400000000000006</v>
      </c>
      <c r="I19">
        <v>90.98</v>
      </c>
    </row>
    <row r="20" spans="1:9" x14ac:dyDescent="0.3">
      <c r="A20" s="1">
        <v>41532</v>
      </c>
      <c r="B20">
        <v>98.9</v>
      </c>
      <c r="D20">
        <v>6.8</v>
      </c>
      <c r="E20">
        <v>0.5</v>
      </c>
      <c r="F20">
        <v>95.8</v>
      </c>
      <c r="G20">
        <v>98.2</v>
      </c>
      <c r="H20">
        <v>73.61</v>
      </c>
      <c r="I20">
        <v>91.76</v>
      </c>
    </row>
    <row r="21" spans="1:9" x14ac:dyDescent="0.3">
      <c r="A21" s="1">
        <v>41562</v>
      </c>
      <c r="B21">
        <v>98.7</v>
      </c>
      <c r="D21">
        <v>6.8</v>
      </c>
      <c r="E21">
        <v>-0.8</v>
      </c>
      <c r="F21">
        <v>95.2</v>
      </c>
      <c r="G21">
        <v>97.6</v>
      </c>
      <c r="H21">
        <v>75.41</v>
      </c>
      <c r="I21">
        <v>92.23</v>
      </c>
    </row>
    <row r="22" spans="1:9" x14ac:dyDescent="0.3">
      <c r="A22" s="1">
        <v>41593</v>
      </c>
      <c r="B22">
        <v>98.9</v>
      </c>
      <c r="D22">
        <v>6.9</v>
      </c>
      <c r="E22">
        <v>-0.2</v>
      </c>
      <c r="F22">
        <v>96.3</v>
      </c>
      <c r="G22">
        <v>99.2</v>
      </c>
      <c r="H22">
        <v>74.959999999999994</v>
      </c>
      <c r="I22">
        <v>92.71</v>
      </c>
    </row>
    <row r="23" spans="1:9" x14ac:dyDescent="0.3">
      <c r="A23" s="1">
        <v>41623</v>
      </c>
      <c r="B23">
        <v>99.3</v>
      </c>
      <c r="D23">
        <v>6.8</v>
      </c>
      <c r="E23">
        <v>0.3</v>
      </c>
      <c r="F23">
        <v>95.3</v>
      </c>
      <c r="G23">
        <v>99.5</v>
      </c>
      <c r="H23">
        <v>75.05</v>
      </c>
      <c r="I23">
        <v>92.44</v>
      </c>
    </row>
    <row r="24" spans="1:9" x14ac:dyDescent="0.3">
      <c r="A24" s="1">
        <v>41654</v>
      </c>
      <c r="B24">
        <v>98.8</v>
      </c>
      <c r="D24">
        <v>6.8</v>
      </c>
      <c r="E24">
        <v>-0.1</v>
      </c>
      <c r="F24">
        <v>95.7</v>
      </c>
      <c r="G24">
        <v>99.2</v>
      </c>
      <c r="H24">
        <v>75.5</v>
      </c>
      <c r="I24">
        <v>93.46</v>
      </c>
    </row>
    <row r="25" spans="1:9" x14ac:dyDescent="0.3">
      <c r="A25" s="1">
        <v>41685</v>
      </c>
      <c r="B25">
        <v>99.2</v>
      </c>
      <c r="D25">
        <v>6.8</v>
      </c>
      <c r="E25">
        <v>-0.1</v>
      </c>
      <c r="F25">
        <v>96.3</v>
      </c>
      <c r="G25">
        <v>99.2</v>
      </c>
      <c r="H25">
        <v>76.209999999999994</v>
      </c>
      <c r="I25">
        <v>92.72</v>
      </c>
    </row>
    <row r="26" spans="1:9" x14ac:dyDescent="0.3">
      <c r="A26" s="1">
        <v>41713</v>
      </c>
      <c r="B26">
        <v>99.5</v>
      </c>
      <c r="D26">
        <v>6.8</v>
      </c>
      <c r="E26">
        <v>0</v>
      </c>
      <c r="F26">
        <v>96.9</v>
      </c>
      <c r="G26">
        <v>99.1</v>
      </c>
      <c r="H26">
        <v>75.7</v>
      </c>
      <c r="I26">
        <v>90.58</v>
      </c>
    </row>
    <row r="27" spans="1:9" x14ac:dyDescent="0.3">
      <c r="A27" s="1">
        <v>41744</v>
      </c>
      <c r="B27">
        <v>99.4</v>
      </c>
      <c r="D27">
        <v>6.7</v>
      </c>
      <c r="E27">
        <v>0.2</v>
      </c>
      <c r="F27">
        <v>96.2</v>
      </c>
      <c r="G27">
        <v>98.8</v>
      </c>
      <c r="H27">
        <v>75.55</v>
      </c>
      <c r="I27">
        <v>92.66</v>
      </c>
    </row>
    <row r="28" spans="1:9" x14ac:dyDescent="0.3">
      <c r="A28" s="1">
        <v>41774</v>
      </c>
      <c r="B28">
        <v>99.2</v>
      </c>
      <c r="D28">
        <v>6.7</v>
      </c>
      <c r="E28">
        <v>-0.1</v>
      </c>
      <c r="F28">
        <v>95.6</v>
      </c>
      <c r="G28">
        <v>98</v>
      </c>
      <c r="H28">
        <v>73.569999999999993</v>
      </c>
      <c r="I28">
        <v>91.23</v>
      </c>
    </row>
    <row r="29" spans="1:9" x14ac:dyDescent="0.3">
      <c r="A29" s="1">
        <v>41805</v>
      </c>
      <c r="B29">
        <v>99.5</v>
      </c>
      <c r="D29">
        <v>6.7</v>
      </c>
      <c r="E29">
        <v>-0.1</v>
      </c>
      <c r="F29">
        <v>97</v>
      </c>
      <c r="G29">
        <v>98.3</v>
      </c>
      <c r="H29">
        <v>77.77</v>
      </c>
      <c r="I29">
        <v>93.86</v>
      </c>
    </row>
    <row r="30" spans="1:9" x14ac:dyDescent="0.3">
      <c r="A30" s="1">
        <v>41835</v>
      </c>
      <c r="B30">
        <v>99.7</v>
      </c>
      <c r="D30">
        <v>6.7</v>
      </c>
      <c r="E30">
        <v>0.1</v>
      </c>
      <c r="F30">
        <v>95.5</v>
      </c>
      <c r="G30">
        <v>99.8</v>
      </c>
      <c r="H30">
        <v>75.05</v>
      </c>
      <c r="I30">
        <v>96.18</v>
      </c>
    </row>
    <row r="31" spans="1:9" x14ac:dyDescent="0.3">
      <c r="A31" s="1">
        <v>41866</v>
      </c>
      <c r="B31">
        <v>99.8</v>
      </c>
      <c r="D31">
        <v>6.7</v>
      </c>
      <c r="E31">
        <v>-0.2</v>
      </c>
      <c r="F31">
        <v>97.1</v>
      </c>
      <c r="G31">
        <v>96.5</v>
      </c>
      <c r="H31">
        <v>75.64</v>
      </c>
      <c r="I31">
        <v>92.67</v>
      </c>
    </row>
    <row r="32" spans="1:9" x14ac:dyDescent="0.3">
      <c r="A32" s="1">
        <v>41897</v>
      </c>
      <c r="B32">
        <v>99.8</v>
      </c>
      <c r="D32">
        <v>6.7</v>
      </c>
      <c r="E32">
        <v>0.1</v>
      </c>
      <c r="F32">
        <v>95.8</v>
      </c>
      <c r="G32">
        <v>98.7</v>
      </c>
      <c r="H32">
        <v>78</v>
      </c>
      <c r="I32">
        <v>95.86</v>
      </c>
    </row>
    <row r="33" spans="1:9" x14ac:dyDescent="0.3">
      <c r="A33" s="1">
        <v>41927</v>
      </c>
      <c r="B33">
        <v>99.5</v>
      </c>
      <c r="D33">
        <v>6.6</v>
      </c>
      <c r="E33">
        <v>-0.6</v>
      </c>
      <c r="F33">
        <v>97</v>
      </c>
      <c r="G33">
        <v>98.9</v>
      </c>
      <c r="H33">
        <v>76.12</v>
      </c>
      <c r="I33">
        <v>96.37</v>
      </c>
    </row>
    <row r="34" spans="1:9" x14ac:dyDescent="0.3">
      <c r="A34" s="1">
        <v>41958</v>
      </c>
      <c r="B34">
        <v>99.5</v>
      </c>
      <c r="D34">
        <v>6.6</v>
      </c>
      <c r="E34">
        <v>-0.7</v>
      </c>
      <c r="F34">
        <v>96.7</v>
      </c>
      <c r="G34">
        <v>98.9</v>
      </c>
      <c r="H34">
        <v>76.77</v>
      </c>
      <c r="I34">
        <v>94.49</v>
      </c>
    </row>
    <row r="35" spans="1:9" x14ac:dyDescent="0.3">
      <c r="A35" s="1">
        <v>41988</v>
      </c>
      <c r="B35">
        <v>99.5</v>
      </c>
      <c r="D35">
        <v>6.5</v>
      </c>
      <c r="E35">
        <v>-0.9</v>
      </c>
      <c r="F35">
        <v>96.9</v>
      </c>
      <c r="G35">
        <v>100.5</v>
      </c>
      <c r="H35">
        <v>76.67</v>
      </c>
      <c r="I35">
        <v>97.95</v>
      </c>
    </row>
    <row r="36" spans="1:9" x14ac:dyDescent="0.3">
      <c r="A36" s="1">
        <v>42019</v>
      </c>
      <c r="B36">
        <v>98.5</v>
      </c>
      <c r="D36">
        <v>6.5</v>
      </c>
      <c r="E36">
        <v>-0.4</v>
      </c>
      <c r="F36">
        <v>98.5</v>
      </c>
      <c r="G36">
        <v>99.1</v>
      </c>
      <c r="H36">
        <v>76.05</v>
      </c>
      <c r="I36">
        <v>96.54</v>
      </c>
    </row>
    <row r="37" spans="1:9" x14ac:dyDescent="0.3">
      <c r="A37" s="1">
        <v>42050</v>
      </c>
      <c r="B37">
        <v>99.2</v>
      </c>
      <c r="D37">
        <v>6.5</v>
      </c>
      <c r="E37">
        <v>0.6</v>
      </c>
      <c r="F37">
        <v>98.7</v>
      </c>
      <c r="G37">
        <v>99.3</v>
      </c>
      <c r="H37">
        <v>77.81</v>
      </c>
      <c r="I37">
        <v>98.13</v>
      </c>
    </row>
    <row r="38" spans="1:9" x14ac:dyDescent="0.3">
      <c r="A38" s="1">
        <v>42078</v>
      </c>
      <c r="B38">
        <v>99.7</v>
      </c>
      <c r="D38">
        <v>6.5</v>
      </c>
      <c r="E38">
        <v>0.9</v>
      </c>
      <c r="F38">
        <v>98.3</v>
      </c>
      <c r="G38">
        <v>99.5</v>
      </c>
      <c r="H38">
        <v>79.27</v>
      </c>
      <c r="I38">
        <v>98.12</v>
      </c>
    </row>
    <row r="39" spans="1:9" x14ac:dyDescent="0.3">
      <c r="A39" s="1">
        <v>42109</v>
      </c>
      <c r="B39">
        <v>100.2</v>
      </c>
      <c r="D39">
        <v>6.5</v>
      </c>
      <c r="E39">
        <v>0.4</v>
      </c>
      <c r="F39">
        <v>99.1</v>
      </c>
      <c r="G39">
        <v>100</v>
      </c>
      <c r="H39">
        <v>78.930000000000007</v>
      </c>
      <c r="I39">
        <v>99.91</v>
      </c>
    </row>
    <row r="40" spans="1:9" x14ac:dyDescent="0.3">
      <c r="A40" s="1">
        <v>42139</v>
      </c>
      <c r="B40">
        <v>100.4</v>
      </c>
      <c r="D40">
        <v>6.4</v>
      </c>
      <c r="E40">
        <v>0.7</v>
      </c>
      <c r="F40">
        <v>100.3</v>
      </c>
      <c r="G40">
        <v>100</v>
      </c>
      <c r="H40">
        <v>79.790000000000006</v>
      </c>
      <c r="I40">
        <v>101.76</v>
      </c>
    </row>
    <row r="41" spans="1:9" x14ac:dyDescent="0.3">
      <c r="A41" s="1">
        <v>42170</v>
      </c>
      <c r="B41">
        <v>100.4</v>
      </c>
      <c r="D41">
        <v>6.4</v>
      </c>
      <c r="E41">
        <v>-0.1</v>
      </c>
      <c r="F41">
        <v>99.6</v>
      </c>
      <c r="G41">
        <v>100</v>
      </c>
      <c r="H41">
        <v>79.45</v>
      </c>
      <c r="I41">
        <v>100.14</v>
      </c>
    </row>
    <row r="42" spans="1:9" x14ac:dyDescent="0.3">
      <c r="A42" s="1">
        <v>42200</v>
      </c>
      <c r="B42">
        <v>100.6</v>
      </c>
      <c r="D42">
        <v>6.4</v>
      </c>
      <c r="E42">
        <v>0</v>
      </c>
      <c r="F42">
        <v>101</v>
      </c>
      <c r="G42">
        <v>101.3</v>
      </c>
      <c r="H42">
        <v>80.3</v>
      </c>
      <c r="I42">
        <v>102.79</v>
      </c>
    </row>
    <row r="43" spans="1:9" x14ac:dyDescent="0.3">
      <c r="A43" s="1">
        <v>42231</v>
      </c>
      <c r="B43">
        <v>100.6</v>
      </c>
      <c r="D43">
        <v>6.3</v>
      </c>
      <c r="E43">
        <v>-0.9</v>
      </c>
      <c r="F43">
        <v>100.6</v>
      </c>
      <c r="G43">
        <v>99.5</v>
      </c>
      <c r="H43">
        <v>78.900000000000006</v>
      </c>
      <c r="I43">
        <v>97.2</v>
      </c>
    </row>
    <row r="44" spans="1:9" x14ac:dyDescent="0.3">
      <c r="A44" s="1">
        <v>42262</v>
      </c>
      <c r="B44">
        <v>100.4</v>
      </c>
      <c r="D44">
        <v>6.3</v>
      </c>
      <c r="E44">
        <v>-0.6</v>
      </c>
      <c r="F44">
        <v>100.8</v>
      </c>
      <c r="G44">
        <v>99.4</v>
      </c>
      <c r="H44">
        <v>81.23</v>
      </c>
      <c r="I44">
        <v>99.7</v>
      </c>
    </row>
    <row r="45" spans="1:9" x14ac:dyDescent="0.3">
      <c r="A45" s="1">
        <v>42292</v>
      </c>
      <c r="B45">
        <v>100.4</v>
      </c>
      <c r="D45">
        <v>6.3</v>
      </c>
      <c r="E45">
        <v>-0.5</v>
      </c>
      <c r="F45">
        <v>100.8</v>
      </c>
      <c r="G45">
        <v>99.9</v>
      </c>
      <c r="H45">
        <v>78.53</v>
      </c>
      <c r="I45">
        <v>98.88</v>
      </c>
    </row>
    <row r="46" spans="1:9" x14ac:dyDescent="0.3">
      <c r="A46" s="1">
        <v>42323</v>
      </c>
      <c r="B46">
        <v>99.7</v>
      </c>
      <c r="D46">
        <v>6.3</v>
      </c>
      <c r="E46">
        <v>-0.2</v>
      </c>
      <c r="F46">
        <v>100.6</v>
      </c>
      <c r="G46">
        <v>99.2</v>
      </c>
      <c r="H46">
        <v>79.28</v>
      </c>
      <c r="I46">
        <v>98.92</v>
      </c>
    </row>
    <row r="47" spans="1:9" x14ac:dyDescent="0.3">
      <c r="A47" s="1">
        <v>42353</v>
      </c>
      <c r="B47">
        <v>99.7</v>
      </c>
      <c r="D47">
        <v>6.3</v>
      </c>
      <c r="E47">
        <v>-0.9</v>
      </c>
      <c r="F47">
        <v>102.5</v>
      </c>
      <c r="G47">
        <v>99.7</v>
      </c>
      <c r="H47">
        <v>77.709999999999994</v>
      </c>
      <c r="I47">
        <v>97.51</v>
      </c>
    </row>
    <row r="48" spans="1:9" x14ac:dyDescent="0.3">
      <c r="A48" s="1">
        <v>42384</v>
      </c>
      <c r="B48">
        <v>99</v>
      </c>
      <c r="D48">
        <v>6.2</v>
      </c>
      <c r="E48">
        <v>-0.4</v>
      </c>
      <c r="F48">
        <v>101.9</v>
      </c>
      <c r="G48">
        <v>102</v>
      </c>
      <c r="H48">
        <v>79.099999999999994</v>
      </c>
      <c r="I48">
        <v>98.5</v>
      </c>
    </row>
    <row r="49" spans="1:9" x14ac:dyDescent="0.3">
      <c r="A49" s="1">
        <v>42415</v>
      </c>
      <c r="B49">
        <v>99.3</v>
      </c>
      <c r="D49">
        <v>6.2</v>
      </c>
      <c r="E49">
        <v>-0.5</v>
      </c>
      <c r="F49">
        <v>101.3</v>
      </c>
      <c r="G49">
        <v>102.1</v>
      </c>
      <c r="H49">
        <v>79.3</v>
      </c>
      <c r="I49">
        <v>98.22</v>
      </c>
    </row>
    <row r="50" spans="1:9" x14ac:dyDescent="0.3">
      <c r="A50" s="1">
        <v>42444</v>
      </c>
      <c r="B50">
        <v>100</v>
      </c>
      <c r="D50">
        <v>6.2</v>
      </c>
      <c r="E50">
        <v>0.1</v>
      </c>
      <c r="F50">
        <v>100.9</v>
      </c>
      <c r="G50">
        <v>101</v>
      </c>
      <c r="H50">
        <v>77.7</v>
      </c>
      <c r="I50">
        <v>100.11</v>
      </c>
    </row>
    <row r="51" spans="1:9" x14ac:dyDescent="0.3">
      <c r="A51" s="1">
        <v>42475</v>
      </c>
      <c r="B51">
        <v>100.1</v>
      </c>
      <c r="D51">
        <v>6.2</v>
      </c>
      <c r="E51">
        <v>0.2</v>
      </c>
      <c r="F51">
        <v>100.7</v>
      </c>
      <c r="G51">
        <v>101.3</v>
      </c>
      <c r="H51">
        <v>77.03</v>
      </c>
      <c r="I51">
        <v>100.33</v>
      </c>
    </row>
    <row r="52" spans="1:9" x14ac:dyDescent="0.3">
      <c r="A52" s="1">
        <v>42505</v>
      </c>
      <c r="B52">
        <v>100.6</v>
      </c>
      <c r="D52">
        <v>6.1</v>
      </c>
      <c r="E52">
        <v>1</v>
      </c>
      <c r="F52">
        <v>101.3</v>
      </c>
      <c r="G52">
        <v>100</v>
      </c>
      <c r="H52">
        <v>77.430000000000007</v>
      </c>
      <c r="I52">
        <v>98.8</v>
      </c>
    </row>
    <row r="53" spans="1:9" x14ac:dyDescent="0.3">
      <c r="A53" s="1">
        <v>42536</v>
      </c>
      <c r="B53">
        <v>100.7</v>
      </c>
      <c r="D53">
        <v>6.1</v>
      </c>
      <c r="E53">
        <v>0.7</v>
      </c>
      <c r="F53">
        <v>101</v>
      </c>
      <c r="G53">
        <v>101.9</v>
      </c>
      <c r="H53">
        <v>78.430000000000007</v>
      </c>
      <c r="I53">
        <v>98.84</v>
      </c>
    </row>
    <row r="54" spans="1:9" x14ac:dyDescent="0.3">
      <c r="A54" s="1">
        <v>42566</v>
      </c>
      <c r="B54">
        <v>101.1</v>
      </c>
      <c r="D54">
        <v>6.1</v>
      </c>
      <c r="E54">
        <v>0.2</v>
      </c>
      <c r="F54">
        <v>102.2</v>
      </c>
      <c r="G54">
        <v>100.9</v>
      </c>
      <c r="H54">
        <v>78.66</v>
      </c>
      <c r="I54">
        <v>98.54</v>
      </c>
    </row>
    <row r="55" spans="1:9" x14ac:dyDescent="0.3">
      <c r="A55" s="1">
        <v>42597</v>
      </c>
      <c r="B55">
        <v>101</v>
      </c>
      <c r="D55">
        <v>6</v>
      </c>
      <c r="E55">
        <v>-0.8</v>
      </c>
      <c r="F55">
        <v>102.5</v>
      </c>
      <c r="G55">
        <v>102.5</v>
      </c>
      <c r="H55">
        <v>80.03</v>
      </c>
      <c r="I55">
        <v>100.62</v>
      </c>
    </row>
    <row r="56" spans="1:9" x14ac:dyDescent="0.3">
      <c r="A56" s="1">
        <v>42628</v>
      </c>
      <c r="B56">
        <v>101</v>
      </c>
      <c r="D56">
        <v>6</v>
      </c>
      <c r="E56">
        <v>0.5</v>
      </c>
      <c r="F56">
        <v>101.3</v>
      </c>
      <c r="G56">
        <v>102.1</v>
      </c>
      <c r="H56">
        <v>79.930000000000007</v>
      </c>
      <c r="I56">
        <v>99.97</v>
      </c>
    </row>
    <row r="57" spans="1:9" x14ac:dyDescent="0.3">
      <c r="A57" s="1">
        <v>42658</v>
      </c>
      <c r="B57">
        <v>101.2</v>
      </c>
      <c r="D57">
        <v>6</v>
      </c>
      <c r="E57">
        <v>0.3</v>
      </c>
      <c r="F57">
        <v>104.6</v>
      </c>
      <c r="G57">
        <v>102.5</v>
      </c>
      <c r="H57">
        <v>80.7</v>
      </c>
      <c r="I57">
        <v>101.06</v>
      </c>
    </row>
    <row r="58" spans="1:9" x14ac:dyDescent="0.3">
      <c r="A58" s="1">
        <v>42689</v>
      </c>
      <c r="B58">
        <v>100.5</v>
      </c>
      <c r="D58">
        <v>6</v>
      </c>
      <c r="E58">
        <v>0</v>
      </c>
      <c r="F58">
        <v>102.3</v>
      </c>
      <c r="G58">
        <v>102.2</v>
      </c>
      <c r="H58">
        <v>81.81</v>
      </c>
      <c r="I58">
        <v>102.48</v>
      </c>
    </row>
    <row r="59" spans="1:9" x14ac:dyDescent="0.3">
      <c r="A59" s="1">
        <v>42719</v>
      </c>
      <c r="B59">
        <v>101.2</v>
      </c>
      <c r="D59">
        <v>6</v>
      </c>
      <c r="E59">
        <v>1.4</v>
      </c>
      <c r="F59">
        <v>105.5</v>
      </c>
      <c r="G59">
        <v>100.4</v>
      </c>
      <c r="H59">
        <v>81.55</v>
      </c>
      <c r="I59">
        <v>100.05</v>
      </c>
    </row>
    <row r="60" spans="1:9" x14ac:dyDescent="0.3">
      <c r="A60" s="1">
        <v>42750</v>
      </c>
      <c r="B60">
        <v>100.6</v>
      </c>
      <c r="D60">
        <v>5.9</v>
      </c>
      <c r="E60">
        <v>0.7</v>
      </c>
      <c r="F60">
        <v>103</v>
      </c>
      <c r="G60">
        <v>101.3</v>
      </c>
      <c r="H60">
        <v>83.94</v>
      </c>
      <c r="I60">
        <v>102.85</v>
      </c>
    </row>
    <row r="61" spans="1:9" x14ac:dyDescent="0.3">
      <c r="A61" s="1">
        <v>42781</v>
      </c>
      <c r="B61">
        <v>101.2</v>
      </c>
      <c r="D61">
        <v>5.9</v>
      </c>
      <c r="E61">
        <v>0.4</v>
      </c>
      <c r="F61">
        <v>103.6</v>
      </c>
      <c r="G61">
        <v>103.1</v>
      </c>
      <c r="H61">
        <v>83.84</v>
      </c>
      <c r="I61">
        <v>105.3</v>
      </c>
    </row>
    <row r="62" spans="1:9" x14ac:dyDescent="0.3">
      <c r="A62" s="1">
        <v>42809</v>
      </c>
      <c r="B62">
        <v>101.4</v>
      </c>
      <c r="D62">
        <v>5.8</v>
      </c>
      <c r="E62">
        <v>-0.1</v>
      </c>
      <c r="F62">
        <v>106.3</v>
      </c>
      <c r="G62">
        <v>102.7</v>
      </c>
      <c r="H62">
        <v>85.11</v>
      </c>
      <c r="I62">
        <v>104.08</v>
      </c>
    </row>
    <row r="63" spans="1:9" x14ac:dyDescent="0.3">
      <c r="A63" s="1">
        <v>42840</v>
      </c>
      <c r="B63">
        <v>101.8</v>
      </c>
      <c r="D63">
        <v>5.8</v>
      </c>
      <c r="E63">
        <v>0.4</v>
      </c>
      <c r="F63">
        <v>104.6</v>
      </c>
      <c r="G63">
        <v>104.2</v>
      </c>
      <c r="H63">
        <v>86.77</v>
      </c>
      <c r="I63">
        <v>107.11</v>
      </c>
    </row>
    <row r="64" spans="1:9" x14ac:dyDescent="0.3">
      <c r="A64" s="1">
        <v>42870</v>
      </c>
      <c r="B64">
        <v>101.8</v>
      </c>
      <c r="D64">
        <v>5.7</v>
      </c>
      <c r="E64">
        <v>-0.7</v>
      </c>
      <c r="F64">
        <v>105.7</v>
      </c>
      <c r="G64">
        <v>104.6</v>
      </c>
      <c r="H64">
        <v>86.46</v>
      </c>
      <c r="I64">
        <v>106.65</v>
      </c>
    </row>
    <row r="65" spans="1:9" x14ac:dyDescent="0.3">
      <c r="A65" s="1">
        <v>42901</v>
      </c>
      <c r="B65">
        <v>102.1</v>
      </c>
      <c r="D65">
        <v>5.7</v>
      </c>
      <c r="E65">
        <v>0.1</v>
      </c>
      <c r="F65">
        <v>106</v>
      </c>
      <c r="G65">
        <v>104.7</v>
      </c>
      <c r="H65">
        <v>84.39</v>
      </c>
      <c r="I65">
        <v>105.57</v>
      </c>
    </row>
    <row r="66" spans="1:9" x14ac:dyDescent="0.3">
      <c r="A66" s="1">
        <v>42931</v>
      </c>
      <c r="B66">
        <v>102.5</v>
      </c>
      <c r="D66">
        <v>5.7</v>
      </c>
      <c r="E66">
        <v>-0.1</v>
      </c>
      <c r="F66">
        <v>105.9</v>
      </c>
      <c r="G66">
        <v>105</v>
      </c>
      <c r="H66">
        <v>86.08</v>
      </c>
      <c r="I66">
        <v>106.02</v>
      </c>
    </row>
    <row r="67" spans="1:9" x14ac:dyDescent="0.3">
      <c r="A67" s="1">
        <v>42962</v>
      </c>
      <c r="B67">
        <v>102.6</v>
      </c>
      <c r="D67">
        <v>5.6</v>
      </c>
      <c r="E67">
        <v>0.1</v>
      </c>
      <c r="F67">
        <v>105.2</v>
      </c>
      <c r="G67">
        <v>107.4</v>
      </c>
      <c r="H67">
        <v>86.47</v>
      </c>
      <c r="I67">
        <v>108.29</v>
      </c>
    </row>
    <row r="68" spans="1:9" x14ac:dyDescent="0.3">
      <c r="A68" s="1">
        <v>42993</v>
      </c>
      <c r="B68">
        <v>102.7</v>
      </c>
      <c r="D68">
        <v>5.6</v>
      </c>
      <c r="E68">
        <v>0.7</v>
      </c>
      <c r="F68">
        <v>107</v>
      </c>
      <c r="G68">
        <v>106.1</v>
      </c>
      <c r="H68">
        <v>86.08</v>
      </c>
      <c r="I68">
        <v>108.06</v>
      </c>
    </row>
    <row r="69" spans="1:9" x14ac:dyDescent="0.3">
      <c r="A69" s="1">
        <v>43023</v>
      </c>
      <c r="B69">
        <v>102.5</v>
      </c>
      <c r="D69">
        <v>5.6</v>
      </c>
      <c r="E69">
        <v>-0.2</v>
      </c>
      <c r="F69">
        <v>105.7</v>
      </c>
      <c r="G69">
        <v>104.8</v>
      </c>
      <c r="H69">
        <v>87.18</v>
      </c>
      <c r="I69">
        <v>107.66</v>
      </c>
    </row>
    <row r="70" spans="1:9" x14ac:dyDescent="0.3">
      <c r="A70" s="1">
        <v>43054</v>
      </c>
      <c r="B70">
        <v>102.1</v>
      </c>
      <c r="D70">
        <v>5.5</v>
      </c>
      <c r="E70">
        <v>0.7</v>
      </c>
      <c r="F70">
        <v>106.6</v>
      </c>
      <c r="G70">
        <v>108.1</v>
      </c>
      <c r="H70">
        <v>88.02</v>
      </c>
      <c r="I70">
        <v>110.5</v>
      </c>
    </row>
    <row r="71" spans="1:9" x14ac:dyDescent="0.3">
      <c r="A71" s="1">
        <v>43084</v>
      </c>
      <c r="B71">
        <v>102.6</v>
      </c>
      <c r="D71">
        <v>5.5</v>
      </c>
      <c r="E71">
        <v>-0.3</v>
      </c>
      <c r="F71">
        <v>109.2</v>
      </c>
      <c r="G71">
        <v>107.4</v>
      </c>
      <c r="H71">
        <v>88.76</v>
      </c>
      <c r="I71">
        <v>110.56</v>
      </c>
    </row>
    <row r="72" spans="1:9" x14ac:dyDescent="0.3">
      <c r="A72" s="1">
        <v>43115</v>
      </c>
      <c r="B72">
        <v>102</v>
      </c>
      <c r="D72">
        <v>5.4</v>
      </c>
      <c r="E72">
        <v>0.8</v>
      </c>
      <c r="F72">
        <v>105.9</v>
      </c>
      <c r="G72">
        <v>106.4</v>
      </c>
      <c r="H72">
        <v>89.04</v>
      </c>
      <c r="I72">
        <v>109.98</v>
      </c>
    </row>
    <row r="73" spans="1:9" x14ac:dyDescent="0.3">
      <c r="A73" s="1">
        <v>43146</v>
      </c>
      <c r="B73">
        <v>102.3</v>
      </c>
      <c r="D73">
        <v>5.4</v>
      </c>
      <c r="E73">
        <v>-0.3</v>
      </c>
      <c r="F73">
        <v>105</v>
      </c>
      <c r="G73">
        <v>104.6</v>
      </c>
      <c r="H73">
        <v>87.85</v>
      </c>
      <c r="I73">
        <v>107.57</v>
      </c>
    </row>
    <row r="74" spans="1:9" x14ac:dyDescent="0.3">
      <c r="A74" s="1">
        <v>43174</v>
      </c>
      <c r="B74">
        <v>102.9</v>
      </c>
      <c r="D74">
        <v>5.3</v>
      </c>
      <c r="E74">
        <v>0.1</v>
      </c>
      <c r="F74">
        <v>106.3</v>
      </c>
      <c r="G74">
        <v>106</v>
      </c>
      <c r="H74">
        <v>87.37</v>
      </c>
      <c r="I74">
        <v>108.91</v>
      </c>
    </row>
    <row r="75" spans="1:9" x14ac:dyDescent="0.3">
      <c r="A75" s="1">
        <v>43205</v>
      </c>
      <c r="B75">
        <v>103.1</v>
      </c>
      <c r="D75">
        <v>5.3</v>
      </c>
      <c r="E75">
        <v>0.3</v>
      </c>
      <c r="F75">
        <v>109.2</v>
      </c>
      <c r="G75">
        <v>105.5</v>
      </c>
      <c r="H75">
        <v>89.92</v>
      </c>
      <c r="I75">
        <v>110.03</v>
      </c>
    </row>
    <row r="76" spans="1:9" x14ac:dyDescent="0.3">
      <c r="A76" s="1">
        <v>43235</v>
      </c>
      <c r="B76">
        <v>103.9</v>
      </c>
      <c r="D76">
        <v>5.2</v>
      </c>
      <c r="E76">
        <v>0.8</v>
      </c>
      <c r="F76">
        <v>107.2</v>
      </c>
      <c r="G76">
        <v>107.7</v>
      </c>
      <c r="H76">
        <v>90.57</v>
      </c>
      <c r="I76">
        <v>111.15</v>
      </c>
    </row>
    <row r="77" spans="1:9" x14ac:dyDescent="0.3">
      <c r="A77" s="1">
        <v>43266</v>
      </c>
      <c r="B77">
        <v>104</v>
      </c>
      <c r="D77">
        <v>5.2</v>
      </c>
      <c r="E77">
        <v>0.9</v>
      </c>
      <c r="F77">
        <v>108.1</v>
      </c>
      <c r="G77">
        <v>107.5</v>
      </c>
      <c r="H77">
        <v>91.5</v>
      </c>
      <c r="I77">
        <v>111.2</v>
      </c>
    </row>
    <row r="78" spans="1:9" x14ac:dyDescent="0.3">
      <c r="A78" s="1">
        <v>43296</v>
      </c>
      <c r="B78">
        <v>104.4</v>
      </c>
      <c r="D78">
        <v>5.2</v>
      </c>
      <c r="E78">
        <v>0.1</v>
      </c>
      <c r="F78">
        <v>107.9</v>
      </c>
      <c r="G78">
        <v>105.7</v>
      </c>
      <c r="H78">
        <v>94.65</v>
      </c>
      <c r="I78">
        <v>110.52</v>
      </c>
    </row>
    <row r="79" spans="1:9" x14ac:dyDescent="0.3">
      <c r="A79" s="1">
        <v>43327</v>
      </c>
      <c r="B79">
        <v>104.5</v>
      </c>
      <c r="D79">
        <v>5.0999999999999996</v>
      </c>
      <c r="E79">
        <v>0.3</v>
      </c>
      <c r="F79">
        <v>107.3</v>
      </c>
      <c r="G79">
        <v>106.6</v>
      </c>
      <c r="H79">
        <v>91.85</v>
      </c>
      <c r="I79">
        <v>110.93</v>
      </c>
    </row>
    <row r="80" spans="1:9" x14ac:dyDescent="0.3">
      <c r="A80" s="1">
        <v>43358</v>
      </c>
      <c r="B80">
        <v>104.7</v>
      </c>
      <c r="D80">
        <v>5.0999999999999996</v>
      </c>
      <c r="E80">
        <v>0.4</v>
      </c>
      <c r="F80">
        <v>107.4</v>
      </c>
      <c r="G80">
        <v>106.2</v>
      </c>
      <c r="H80">
        <v>93.15</v>
      </c>
      <c r="I80">
        <v>110.58</v>
      </c>
    </row>
    <row r="81" spans="1:9" x14ac:dyDescent="0.3">
      <c r="A81" s="1">
        <v>43388</v>
      </c>
      <c r="B81">
        <v>104.9</v>
      </c>
      <c r="D81">
        <v>5.0999999999999996</v>
      </c>
      <c r="E81">
        <v>0.3</v>
      </c>
      <c r="F81">
        <v>108</v>
      </c>
      <c r="G81">
        <v>105.6</v>
      </c>
      <c r="H81">
        <v>92.83</v>
      </c>
      <c r="I81">
        <v>110.37</v>
      </c>
    </row>
    <row r="82" spans="1:9" x14ac:dyDescent="0.3">
      <c r="A82" s="1">
        <v>43419</v>
      </c>
      <c r="B82">
        <v>104.2</v>
      </c>
      <c r="D82">
        <v>5.0999999999999996</v>
      </c>
      <c r="E82">
        <v>0.2</v>
      </c>
      <c r="F82">
        <v>108.4</v>
      </c>
      <c r="G82">
        <v>103.9</v>
      </c>
      <c r="H82">
        <v>91.34</v>
      </c>
      <c r="I82">
        <v>110.23</v>
      </c>
    </row>
    <row r="83" spans="1:9" x14ac:dyDescent="0.3">
      <c r="A83" s="1">
        <v>43449</v>
      </c>
      <c r="B83">
        <v>104.2</v>
      </c>
      <c r="D83">
        <v>5</v>
      </c>
      <c r="E83">
        <v>-1.2</v>
      </c>
      <c r="F83">
        <v>108.8</v>
      </c>
      <c r="G83">
        <v>104.9</v>
      </c>
      <c r="H83">
        <v>92.27</v>
      </c>
      <c r="I83">
        <v>112.48</v>
      </c>
    </row>
    <row r="84" spans="1:9" x14ac:dyDescent="0.3">
      <c r="A84" s="1">
        <v>43480</v>
      </c>
      <c r="B84">
        <v>103.4</v>
      </c>
      <c r="D84">
        <v>5</v>
      </c>
      <c r="E84">
        <v>-0.7</v>
      </c>
      <c r="F84">
        <v>109.9</v>
      </c>
      <c r="G84">
        <v>103.7</v>
      </c>
      <c r="H84">
        <v>93.52</v>
      </c>
      <c r="I84">
        <v>111.75</v>
      </c>
    </row>
    <row r="85" spans="1:9" x14ac:dyDescent="0.3">
      <c r="A85" s="1">
        <v>43511</v>
      </c>
      <c r="B85">
        <v>103.8</v>
      </c>
      <c r="D85">
        <v>5</v>
      </c>
      <c r="E85">
        <v>0.3</v>
      </c>
      <c r="F85">
        <v>110.1</v>
      </c>
      <c r="G85">
        <v>104.4</v>
      </c>
      <c r="H85">
        <v>92.02</v>
      </c>
      <c r="I85">
        <v>110.25</v>
      </c>
    </row>
    <row r="86" spans="1:9" x14ac:dyDescent="0.3">
      <c r="A86" s="1">
        <v>43539</v>
      </c>
      <c r="B86">
        <v>104.2</v>
      </c>
      <c r="D86">
        <v>5</v>
      </c>
      <c r="E86">
        <v>0.3</v>
      </c>
      <c r="F86">
        <v>110.9</v>
      </c>
      <c r="G86">
        <v>105.1</v>
      </c>
      <c r="H86">
        <v>92.87</v>
      </c>
      <c r="I86">
        <v>112.2</v>
      </c>
    </row>
    <row r="87" spans="1:9" x14ac:dyDescent="0.3">
      <c r="A87" s="1">
        <v>43570</v>
      </c>
      <c r="B87">
        <v>105.2</v>
      </c>
      <c r="D87">
        <v>4.9000000000000004</v>
      </c>
      <c r="E87">
        <v>0.6</v>
      </c>
      <c r="F87">
        <v>110.5</v>
      </c>
      <c r="G87">
        <v>102.6</v>
      </c>
      <c r="H87">
        <v>92.28</v>
      </c>
      <c r="I87">
        <v>109.74</v>
      </c>
    </row>
    <row r="88" spans="1:9" x14ac:dyDescent="0.3">
      <c r="A88" s="1">
        <v>43600</v>
      </c>
      <c r="B88">
        <v>105.4</v>
      </c>
      <c r="D88">
        <v>5</v>
      </c>
      <c r="E88">
        <v>0.3</v>
      </c>
      <c r="F88">
        <v>109</v>
      </c>
      <c r="G88">
        <v>103.3</v>
      </c>
      <c r="H88">
        <v>91.43</v>
      </c>
      <c r="I88">
        <v>110.24</v>
      </c>
    </row>
    <row r="89" spans="1:9" x14ac:dyDescent="0.3">
      <c r="A89" s="1">
        <v>43631</v>
      </c>
      <c r="B89">
        <v>105.7</v>
      </c>
      <c r="D89">
        <v>5</v>
      </c>
      <c r="E89">
        <v>-0.5</v>
      </c>
      <c r="F89">
        <v>112.4</v>
      </c>
      <c r="G89">
        <v>102.5</v>
      </c>
      <c r="H89">
        <v>93.44</v>
      </c>
      <c r="I89">
        <v>111.67</v>
      </c>
    </row>
    <row r="90" spans="1:9" x14ac:dyDescent="0.3">
      <c r="A90" s="1">
        <v>43661</v>
      </c>
      <c r="B90">
        <v>106.2</v>
      </c>
      <c r="D90">
        <v>5</v>
      </c>
      <c r="E90">
        <v>-0.3</v>
      </c>
      <c r="F90">
        <v>111.6</v>
      </c>
      <c r="G90">
        <v>102.1</v>
      </c>
      <c r="H90">
        <v>91.66</v>
      </c>
      <c r="I90">
        <v>110.91</v>
      </c>
    </row>
    <row r="91" spans="1:9" x14ac:dyDescent="0.3">
      <c r="A91" s="1">
        <v>43692</v>
      </c>
      <c r="B91">
        <v>106</v>
      </c>
      <c r="D91">
        <v>5</v>
      </c>
      <c r="E91">
        <v>-0.8</v>
      </c>
      <c r="F91">
        <v>110.9</v>
      </c>
      <c r="G91">
        <v>102.7</v>
      </c>
      <c r="H91">
        <v>91.21</v>
      </c>
      <c r="I91">
        <v>110.63</v>
      </c>
    </row>
    <row r="92" spans="1:9" x14ac:dyDescent="0.3">
      <c r="A92" s="1">
        <v>43723</v>
      </c>
      <c r="B92">
        <v>106</v>
      </c>
      <c r="D92">
        <v>5</v>
      </c>
      <c r="E92">
        <v>-0.4</v>
      </c>
      <c r="F92">
        <v>112.2</v>
      </c>
      <c r="G92">
        <v>102</v>
      </c>
      <c r="H92">
        <v>93.12</v>
      </c>
      <c r="I92">
        <v>112.14</v>
      </c>
    </row>
    <row r="93" spans="1:9" x14ac:dyDescent="0.3">
      <c r="A93" s="1">
        <v>43753</v>
      </c>
      <c r="B93">
        <v>106.1</v>
      </c>
      <c r="D93">
        <v>5</v>
      </c>
      <c r="E93">
        <v>-0.1</v>
      </c>
      <c r="F93">
        <v>110.3</v>
      </c>
      <c r="G93">
        <v>100.7</v>
      </c>
      <c r="H93">
        <v>92.78</v>
      </c>
      <c r="I93">
        <v>112.75</v>
      </c>
    </row>
    <row r="94" spans="1:9" x14ac:dyDescent="0.3">
      <c r="A94" s="1">
        <v>43784</v>
      </c>
      <c r="B94">
        <v>105.3</v>
      </c>
      <c r="D94">
        <v>5</v>
      </c>
      <c r="E94">
        <v>-0.1</v>
      </c>
      <c r="F94">
        <v>111.9</v>
      </c>
      <c r="G94">
        <v>101.4</v>
      </c>
      <c r="H94">
        <v>91.97</v>
      </c>
      <c r="I94">
        <v>110.7</v>
      </c>
    </row>
    <row r="95" spans="1:9" x14ac:dyDescent="0.3">
      <c r="A95" s="1">
        <v>43814</v>
      </c>
      <c r="B95">
        <v>105.8</v>
      </c>
      <c r="D95">
        <v>5</v>
      </c>
      <c r="E95">
        <v>0</v>
      </c>
      <c r="F95">
        <v>111.9</v>
      </c>
      <c r="G95">
        <v>99.4</v>
      </c>
      <c r="H95">
        <v>91.28</v>
      </c>
      <c r="I95">
        <v>111.34</v>
      </c>
    </row>
    <row r="96" spans="1:9" x14ac:dyDescent="0.3">
      <c r="A96" s="1">
        <v>43845</v>
      </c>
      <c r="B96">
        <v>105.2</v>
      </c>
      <c r="D96">
        <v>5</v>
      </c>
      <c r="E96">
        <v>1</v>
      </c>
      <c r="F96">
        <v>112.3</v>
      </c>
      <c r="G96">
        <v>102.2</v>
      </c>
      <c r="H96">
        <v>93</v>
      </c>
      <c r="I96">
        <v>110.7</v>
      </c>
    </row>
    <row r="97" spans="1:9" x14ac:dyDescent="0.3">
      <c r="A97" s="1">
        <v>43876</v>
      </c>
      <c r="B97">
        <v>105.6</v>
      </c>
      <c r="D97">
        <v>5</v>
      </c>
      <c r="E97">
        <v>-0.9</v>
      </c>
      <c r="F97">
        <v>112.5</v>
      </c>
      <c r="G97">
        <v>103.2</v>
      </c>
      <c r="H97">
        <v>90.63</v>
      </c>
      <c r="I97">
        <v>111.9</v>
      </c>
    </row>
    <row r="98" spans="1:9" x14ac:dyDescent="0.3">
      <c r="A98" s="1">
        <v>43905</v>
      </c>
      <c r="B98">
        <v>105.7</v>
      </c>
      <c r="D98">
        <v>5</v>
      </c>
      <c r="E98">
        <v>-0.4</v>
      </c>
      <c r="F98">
        <v>111.9</v>
      </c>
      <c r="G98">
        <v>94</v>
      </c>
      <c r="H98">
        <v>86.51</v>
      </c>
      <c r="I98">
        <v>99.05</v>
      </c>
    </row>
    <row r="99" spans="1:9" x14ac:dyDescent="0.3">
      <c r="A99" s="1">
        <v>43936</v>
      </c>
      <c r="B99">
        <v>106.1</v>
      </c>
      <c r="D99">
        <v>5.8</v>
      </c>
      <c r="E99">
        <v>-1.4</v>
      </c>
      <c r="F99">
        <v>104.8</v>
      </c>
      <c r="G99">
        <v>77</v>
      </c>
      <c r="H99">
        <v>72.48</v>
      </c>
      <c r="I99">
        <v>75.959999999999994</v>
      </c>
    </row>
    <row r="100" spans="1:9" x14ac:dyDescent="0.3">
      <c r="A100" s="1">
        <v>43966</v>
      </c>
      <c r="B100">
        <v>106</v>
      </c>
      <c r="D100">
        <v>6.2</v>
      </c>
      <c r="E100">
        <v>-0.6</v>
      </c>
      <c r="F100">
        <v>118</v>
      </c>
      <c r="G100">
        <v>83.8</v>
      </c>
      <c r="H100">
        <v>75.17</v>
      </c>
      <c r="I100">
        <v>82.9</v>
      </c>
    </row>
    <row r="101" spans="1:9" x14ac:dyDescent="0.3">
      <c r="A101" s="1">
        <v>43997</v>
      </c>
      <c r="B101">
        <v>106.6</v>
      </c>
      <c r="D101">
        <v>6.4</v>
      </c>
      <c r="E101">
        <v>0.6</v>
      </c>
      <c r="F101">
        <v>117.2</v>
      </c>
      <c r="G101">
        <v>92</v>
      </c>
      <c r="H101">
        <v>80.510000000000005</v>
      </c>
      <c r="I101">
        <v>94.78</v>
      </c>
    </row>
    <row r="102" spans="1:9" x14ac:dyDescent="0.3">
      <c r="A102" s="1">
        <v>44027</v>
      </c>
      <c r="B102">
        <v>106.1</v>
      </c>
      <c r="D102">
        <v>6.3</v>
      </c>
      <c r="E102">
        <v>0.5</v>
      </c>
      <c r="F102">
        <v>117.4</v>
      </c>
      <c r="G102">
        <v>92.5</v>
      </c>
      <c r="H102">
        <v>81.45</v>
      </c>
      <c r="I102">
        <v>99.24</v>
      </c>
    </row>
    <row r="103" spans="1:9" x14ac:dyDescent="0.3">
      <c r="A103" s="1">
        <v>44058</v>
      </c>
      <c r="B103">
        <v>106</v>
      </c>
      <c r="D103">
        <v>6.3</v>
      </c>
      <c r="E103">
        <v>-0.4</v>
      </c>
      <c r="F103">
        <v>118.7</v>
      </c>
      <c r="G103">
        <v>93.3</v>
      </c>
      <c r="H103">
        <v>86.75</v>
      </c>
      <c r="I103">
        <v>102.02</v>
      </c>
    </row>
    <row r="104" spans="1:9" x14ac:dyDescent="0.3">
      <c r="A104" s="1">
        <v>44089</v>
      </c>
      <c r="B104">
        <v>105.8</v>
      </c>
      <c r="D104">
        <v>6.3</v>
      </c>
      <c r="E104">
        <v>0</v>
      </c>
      <c r="F104">
        <v>118.5</v>
      </c>
      <c r="G104">
        <v>95</v>
      </c>
      <c r="H104">
        <v>88.08</v>
      </c>
      <c r="I104">
        <v>104.77</v>
      </c>
    </row>
    <row r="105" spans="1:9" x14ac:dyDescent="0.3">
      <c r="A105" s="1">
        <v>44119</v>
      </c>
      <c r="B105">
        <v>105.9</v>
      </c>
      <c r="D105">
        <v>6.2</v>
      </c>
      <c r="E105">
        <v>-0.2</v>
      </c>
      <c r="F105">
        <v>120.4</v>
      </c>
      <c r="G105">
        <v>97.6</v>
      </c>
      <c r="H105">
        <v>86.85</v>
      </c>
      <c r="I105">
        <v>104.93</v>
      </c>
    </row>
    <row r="106" spans="1:9" x14ac:dyDescent="0.3">
      <c r="A106" s="1">
        <v>44150</v>
      </c>
      <c r="B106">
        <v>105</v>
      </c>
      <c r="D106">
        <v>6.2</v>
      </c>
      <c r="E106">
        <v>0.1</v>
      </c>
      <c r="F106">
        <v>122.7</v>
      </c>
      <c r="G106">
        <v>98.9</v>
      </c>
      <c r="H106">
        <v>90.87</v>
      </c>
      <c r="I106">
        <v>107.03</v>
      </c>
    </row>
    <row r="107" spans="1:9" x14ac:dyDescent="0.3">
      <c r="A107" s="1">
        <v>44180</v>
      </c>
      <c r="B107">
        <v>105.5</v>
      </c>
      <c r="D107">
        <v>6.1</v>
      </c>
      <c r="E107">
        <v>0.6</v>
      </c>
      <c r="F107">
        <v>115.7</v>
      </c>
      <c r="G107">
        <v>100.5</v>
      </c>
      <c r="H107">
        <v>90.29</v>
      </c>
      <c r="I107">
        <v>107.68</v>
      </c>
    </row>
    <row r="108" spans="1:9" x14ac:dyDescent="0.3">
      <c r="A108" s="1">
        <v>44211</v>
      </c>
      <c r="B108">
        <v>106.3</v>
      </c>
      <c r="D108">
        <v>6</v>
      </c>
      <c r="E108">
        <v>2.1</v>
      </c>
      <c r="F108">
        <v>106.2</v>
      </c>
      <c r="G108">
        <v>98.4</v>
      </c>
      <c r="H108">
        <v>88.35</v>
      </c>
      <c r="I108">
        <v>108.72</v>
      </c>
    </row>
    <row r="109" spans="1:9" x14ac:dyDescent="0.3">
      <c r="A109" s="1">
        <v>44242</v>
      </c>
      <c r="B109">
        <v>107</v>
      </c>
      <c r="D109">
        <v>6</v>
      </c>
      <c r="E109">
        <v>1.4</v>
      </c>
      <c r="F109">
        <v>109.8</v>
      </c>
      <c r="G109">
        <v>96.4</v>
      </c>
      <c r="H109">
        <v>90.82</v>
      </c>
      <c r="I109">
        <v>109.03</v>
      </c>
    </row>
    <row r="110" spans="1:9" x14ac:dyDescent="0.3">
      <c r="A110" s="1">
        <v>44270</v>
      </c>
      <c r="B110">
        <v>107.5</v>
      </c>
      <c r="D110">
        <v>6</v>
      </c>
      <c r="E110">
        <v>1.7</v>
      </c>
      <c r="F110">
        <v>120.4</v>
      </c>
      <c r="G110">
        <v>98.5</v>
      </c>
      <c r="H110">
        <v>97.58</v>
      </c>
      <c r="I110">
        <v>111.61</v>
      </c>
    </row>
    <row r="111" spans="1:9" x14ac:dyDescent="0.3">
      <c r="A111" s="1">
        <v>44301</v>
      </c>
      <c r="B111">
        <v>108.2</v>
      </c>
      <c r="D111">
        <v>6</v>
      </c>
      <c r="E111">
        <v>1.1000000000000001</v>
      </c>
      <c r="F111">
        <v>112.5</v>
      </c>
      <c r="G111">
        <v>98.3</v>
      </c>
      <c r="H111">
        <v>96.68</v>
      </c>
      <c r="I111">
        <v>111.97</v>
      </c>
    </row>
    <row r="112" spans="1:9" x14ac:dyDescent="0.3">
      <c r="A112" s="1">
        <v>44331</v>
      </c>
      <c r="B112">
        <v>108.7</v>
      </c>
      <c r="D112">
        <v>5.9</v>
      </c>
      <c r="E112">
        <v>1.7</v>
      </c>
      <c r="F112">
        <v>117.7</v>
      </c>
      <c r="G112">
        <v>97.8</v>
      </c>
      <c r="H112">
        <v>99.64</v>
      </c>
      <c r="I112">
        <v>112.6</v>
      </c>
    </row>
    <row r="113" spans="1:9" x14ac:dyDescent="0.3">
      <c r="A113" s="1">
        <v>44362</v>
      </c>
      <c r="B113">
        <v>109.1</v>
      </c>
      <c r="D113">
        <v>5.8</v>
      </c>
      <c r="E113">
        <v>1.5</v>
      </c>
      <c r="F113">
        <v>123.3</v>
      </c>
      <c r="G113">
        <v>97.2</v>
      </c>
      <c r="H113">
        <v>100.27</v>
      </c>
      <c r="I113">
        <v>113.49</v>
      </c>
    </row>
    <row r="114" spans="1:9" x14ac:dyDescent="0.3">
      <c r="A114" s="1">
        <v>44392</v>
      </c>
      <c r="B114">
        <v>110.1</v>
      </c>
      <c r="D114">
        <v>5.6</v>
      </c>
      <c r="E114">
        <v>1.1000000000000001</v>
      </c>
      <c r="F114">
        <v>118.2</v>
      </c>
      <c r="G114">
        <v>97.7</v>
      </c>
      <c r="H114">
        <v>97.61</v>
      </c>
      <c r="I114">
        <v>114.93</v>
      </c>
    </row>
    <row r="115" spans="1:9" x14ac:dyDescent="0.3">
      <c r="A115" s="1">
        <v>44423</v>
      </c>
      <c r="B115">
        <v>110.1</v>
      </c>
      <c r="D115">
        <v>5.5</v>
      </c>
      <c r="E115">
        <v>0.5</v>
      </c>
      <c r="F115">
        <v>118.8</v>
      </c>
      <c r="G115">
        <v>95</v>
      </c>
      <c r="H115">
        <v>99.12</v>
      </c>
      <c r="I115">
        <v>113.41</v>
      </c>
    </row>
    <row r="116" spans="1:9" x14ac:dyDescent="0.3">
      <c r="A116" s="1">
        <v>44454</v>
      </c>
      <c r="B116">
        <v>110.1</v>
      </c>
      <c r="D116">
        <v>5.4</v>
      </c>
      <c r="E116">
        <v>0.8</v>
      </c>
      <c r="F116">
        <v>117.8</v>
      </c>
      <c r="G116">
        <v>94.5</v>
      </c>
      <c r="H116">
        <v>100.05</v>
      </c>
      <c r="I116">
        <v>112.69</v>
      </c>
    </row>
    <row r="117" spans="1:9" x14ac:dyDescent="0.3">
      <c r="A117" s="1">
        <v>44484</v>
      </c>
      <c r="B117">
        <v>110.7</v>
      </c>
      <c r="D117">
        <v>5.4</v>
      </c>
      <c r="E117">
        <v>1.6</v>
      </c>
      <c r="F117">
        <v>118.2</v>
      </c>
      <c r="G117">
        <v>96.4</v>
      </c>
      <c r="H117">
        <v>104.54</v>
      </c>
      <c r="I117">
        <v>117.14</v>
      </c>
    </row>
    <row r="118" spans="1:9" x14ac:dyDescent="0.3">
      <c r="A118" s="1">
        <v>44515</v>
      </c>
      <c r="B118">
        <v>110.5</v>
      </c>
      <c r="D118">
        <v>5.3</v>
      </c>
      <c r="E118">
        <v>1.3</v>
      </c>
      <c r="F118">
        <v>120.1</v>
      </c>
      <c r="G118">
        <v>96.8</v>
      </c>
      <c r="H118">
        <v>108.47</v>
      </c>
      <c r="I118">
        <v>119.22</v>
      </c>
    </row>
    <row r="119" spans="1:9" x14ac:dyDescent="0.3">
      <c r="A119" s="1">
        <v>44545</v>
      </c>
      <c r="B119">
        <v>111.1</v>
      </c>
      <c r="D119">
        <v>5.2</v>
      </c>
      <c r="E119">
        <v>0.2</v>
      </c>
      <c r="F119">
        <v>117.4</v>
      </c>
      <c r="G119">
        <v>97.7</v>
      </c>
      <c r="H119">
        <v>112.72</v>
      </c>
      <c r="I119">
        <v>120.7</v>
      </c>
    </row>
    <row r="120" spans="1:9" x14ac:dyDescent="0.3">
      <c r="A120" s="1">
        <v>44576</v>
      </c>
      <c r="B120">
        <v>111.5</v>
      </c>
      <c r="D120">
        <v>5.0999999999999996</v>
      </c>
      <c r="E120">
        <v>2.2999999999999998</v>
      </c>
      <c r="F120">
        <v>117</v>
      </c>
      <c r="G120">
        <v>99.1</v>
      </c>
      <c r="H120">
        <v>108.26</v>
      </c>
      <c r="I120">
        <v>117.13</v>
      </c>
    </row>
    <row r="121" spans="1:9" x14ac:dyDescent="0.3">
      <c r="A121" s="1">
        <v>44607</v>
      </c>
      <c r="B121">
        <v>112.5</v>
      </c>
      <c r="D121">
        <v>5</v>
      </c>
      <c r="E121">
        <v>1.7</v>
      </c>
      <c r="F121">
        <v>117.2</v>
      </c>
      <c r="G121">
        <v>99.3</v>
      </c>
      <c r="H121">
        <v>113.14</v>
      </c>
      <c r="I121">
        <v>124.65</v>
      </c>
    </row>
    <row r="122" spans="1:9" x14ac:dyDescent="0.3">
      <c r="A122" s="1">
        <v>44635</v>
      </c>
      <c r="B122">
        <v>115.3</v>
      </c>
      <c r="D122">
        <v>5</v>
      </c>
      <c r="E122">
        <v>6.9</v>
      </c>
      <c r="F122" s="2" t="s">
        <v>1</v>
      </c>
      <c r="G122" s="2" t="s">
        <v>1</v>
      </c>
      <c r="H122" s="2" t="s">
        <v>1</v>
      </c>
      <c r="I122" s="2" t="s">
        <v>1</v>
      </c>
    </row>
    <row r="123" spans="1:9" x14ac:dyDescent="0.3">
      <c r="A123" s="1">
        <v>44666</v>
      </c>
      <c r="B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8A69-272B-46C7-9C50-6622A9D65148}">
  <dimension ref="A1:G123"/>
  <sheetViews>
    <sheetView workbookViewId="0"/>
  </sheetViews>
  <sheetFormatPr baseColWidth="10" defaultRowHeight="14.4" x14ac:dyDescent="0.3"/>
  <sheetData>
    <row r="1" spans="1:7" x14ac:dyDescent="0.3">
      <c r="A1" t="str">
        <f>_xll.DSGRID("SWGDP...D,SWCONPRCF,SWUN%TOTQ,SWRTXMV%H,SWIMPPRCE,SWEXPPRCF"," ","-121M"," ","M","RowHeader=true;ColHeader=true;DispSeriesDescription=true;YearlyTSFormat=false;QuarterlyTSFormat=false")</f>
        <v>Not Signed In</v>
      </c>
      <c r="B1" s="2" t="s">
        <v>2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x14ac:dyDescent="0.3">
      <c r="A2" s="1">
        <v>40983</v>
      </c>
      <c r="B2" s="2" t="s">
        <v>29</v>
      </c>
      <c r="C2">
        <v>101.58</v>
      </c>
      <c r="D2">
        <v>2.8</v>
      </c>
      <c r="E2">
        <v>5.0599999999999996</v>
      </c>
      <c r="F2">
        <v>118.86</v>
      </c>
      <c r="G2">
        <v>109.8</v>
      </c>
    </row>
    <row r="3" spans="1:7" x14ac:dyDescent="0.3">
      <c r="A3" s="1">
        <v>41014</v>
      </c>
      <c r="C3">
        <v>101.66</v>
      </c>
      <c r="D3">
        <v>2.85</v>
      </c>
      <c r="E3">
        <v>-0.24</v>
      </c>
      <c r="F3">
        <v>118.71</v>
      </c>
      <c r="G3">
        <v>109.5</v>
      </c>
    </row>
    <row r="4" spans="1:7" x14ac:dyDescent="0.3">
      <c r="A4" s="1">
        <v>41044</v>
      </c>
      <c r="C4">
        <v>101.64</v>
      </c>
      <c r="D4">
        <v>2.87</v>
      </c>
      <c r="E4">
        <v>5.69</v>
      </c>
      <c r="F4">
        <v>117.97</v>
      </c>
      <c r="G4">
        <v>109.7</v>
      </c>
    </row>
    <row r="5" spans="1:7" x14ac:dyDescent="0.3">
      <c r="A5" s="1">
        <v>41075</v>
      </c>
      <c r="C5">
        <v>101.35</v>
      </c>
      <c r="D5">
        <v>2.89</v>
      </c>
      <c r="E5">
        <v>4.1100000000000003</v>
      </c>
      <c r="F5">
        <v>117.06</v>
      </c>
      <c r="G5">
        <v>109.7</v>
      </c>
    </row>
    <row r="6" spans="1:7" x14ac:dyDescent="0.3">
      <c r="A6" s="1">
        <v>41105</v>
      </c>
      <c r="C6">
        <v>100.86</v>
      </c>
      <c r="D6">
        <v>2.91</v>
      </c>
      <c r="E6">
        <v>2.94</v>
      </c>
      <c r="F6">
        <v>116.36</v>
      </c>
      <c r="G6">
        <v>109.9</v>
      </c>
    </row>
    <row r="7" spans="1:7" x14ac:dyDescent="0.3">
      <c r="A7" s="1">
        <v>41136</v>
      </c>
      <c r="C7">
        <v>100.83</v>
      </c>
      <c r="D7">
        <v>2.94</v>
      </c>
      <c r="E7">
        <v>6.08</v>
      </c>
      <c r="F7">
        <v>117.28</v>
      </c>
      <c r="G7">
        <v>110.3</v>
      </c>
    </row>
    <row r="8" spans="1:7" x14ac:dyDescent="0.3">
      <c r="A8" s="1">
        <v>41167</v>
      </c>
      <c r="C8">
        <v>101.15</v>
      </c>
      <c r="D8">
        <v>2.95</v>
      </c>
      <c r="E8">
        <v>4.7300000000000004</v>
      </c>
      <c r="F8">
        <v>118.03</v>
      </c>
      <c r="G8">
        <v>110.4</v>
      </c>
    </row>
    <row r="9" spans="1:7" x14ac:dyDescent="0.3">
      <c r="A9" s="1">
        <v>41197</v>
      </c>
      <c r="C9">
        <v>101.27</v>
      </c>
      <c r="D9">
        <v>3</v>
      </c>
      <c r="E9">
        <v>2.91</v>
      </c>
      <c r="F9">
        <v>118.17</v>
      </c>
      <c r="G9">
        <v>110.3</v>
      </c>
    </row>
    <row r="10" spans="1:7" x14ac:dyDescent="0.3">
      <c r="A10" s="1">
        <v>41228</v>
      </c>
      <c r="C10">
        <v>100.94</v>
      </c>
      <c r="D10">
        <v>3.03</v>
      </c>
      <c r="E10">
        <v>3.08</v>
      </c>
      <c r="F10">
        <v>117.88</v>
      </c>
      <c r="G10">
        <v>110.9</v>
      </c>
    </row>
    <row r="11" spans="1:7" x14ac:dyDescent="0.3">
      <c r="A11" s="1">
        <v>41258</v>
      </c>
      <c r="C11">
        <v>100.73</v>
      </c>
      <c r="D11">
        <v>3.05</v>
      </c>
      <c r="E11">
        <v>4.45</v>
      </c>
      <c r="F11">
        <v>117.56</v>
      </c>
      <c r="G11">
        <v>110.9</v>
      </c>
    </row>
    <row r="12" spans="1:7" x14ac:dyDescent="0.3">
      <c r="A12" s="1">
        <v>41289</v>
      </c>
      <c r="C12">
        <v>100.46</v>
      </c>
      <c r="D12">
        <v>3.09</v>
      </c>
      <c r="E12">
        <v>1.79</v>
      </c>
      <c r="F12">
        <v>117.36</v>
      </c>
      <c r="G12">
        <v>110.8</v>
      </c>
    </row>
    <row r="13" spans="1:7" x14ac:dyDescent="0.3">
      <c r="A13" s="1">
        <v>41320</v>
      </c>
      <c r="C13">
        <v>100.76</v>
      </c>
      <c r="D13">
        <v>3.1</v>
      </c>
      <c r="E13">
        <v>2.35</v>
      </c>
      <c r="F13">
        <v>117.64</v>
      </c>
      <c r="G13">
        <v>110.6</v>
      </c>
    </row>
    <row r="14" spans="1:7" x14ac:dyDescent="0.3">
      <c r="A14" s="1">
        <v>41348</v>
      </c>
      <c r="C14">
        <v>100.98</v>
      </c>
      <c r="D14">
        <v>3.09</v>
      </c>
      <c r="E14">
        <v>-0.52</v>
      </c>
      <c r="F14">
        <v>117.14</v>
      </c>
      <c r="G14">
        <v>110.5</v>
      </c>
    </row>
    <row r="15" spans="1:7" x14ac:dyDescent="0.3">
      <c r="A15" s="1">
        <v>41379</v>
      </c>
      <c r="C15">
        <v>101.01</v>
      </c>
      <c r="D15">
        <v>3.14</v>
      </c>
      <c r="E15">
        <v>2.78</v>
      </c>
      <c r="F15">
        <v>117.08</v>
      </c>
      <c r="G15">
        <v>111</v>
      </c>
    </row>
    <row r="16" spans="1:7" x14ac:dyDescent="0.3">
      <c r="A16" s="1">
        <v>41409</v>
      </c>
      <c r="C16">
        <v>101.12</v>
      </c>
      <c r="D16">
        <v>3.16</v>
      </c>
      <c r="E16">
        <v>1.55</v>
      </c>
      <c r="F16">
        <v>116.81</v>
      </c>
      <c r="G16">
        <v>110.7</v>
      </c>
    </row>
    <row r="17" spans="1:7" x14ac:dyDescent="0.3">
      <c r="A17" s="1">
        <v>41440</v>
      </c>
      <c r="C17">
        <v>101.22</v>
      </c>
      <c r="D17">
        <v>3.16</v>
      </c>
      <c r="E17">
        <v>2.0499999999999998</v>
      </c>
      <c r="F17">
        <v>116.96</v>
      </c>
      <c r="G17">
        <v>110.8</v>
      </c>
    </row>
    <row r="18" spans="1:7" x14ac:dyDescent="0.3">
      <c r="A18" s="1">
        <v>41470</v>
      </c>
      <c r="C18">
        <v>100.86</v>
      </c>
      <c r="D18">
        <v>3.19</v>
      </c>
      <c r="E18">
        <v>0.63</v>
      </c>
      <c r="F18">
        <v>116.98</v>
      </c>
      <c r="G18">
        <v>110.6</v>
      </c>
    </row>
    <row r="19" spans="1:7" x14ac:dyDescent="0.3">
      <c r="A19" s="1">
        <v>41501</v>
      </c>
      <c r="C19">
        <v>100.79</v>
      </c>
      <c r="D19">
        <v>3.18</v>
      </c>
      <c r="E19">
        <v>2.5099999999999998</v>
      </c>
      <c r="F19">
        <v>117.49</v>
      </c>
      <c r="G19">
        <v>110.4</v>
      </c>
    </row>
    <row r="20" spans="1:7" x14ac:dyDescent="0.3">
      <c r="A20" s="1">
        <v>41532</v>
      </c>
      <c r="C20">
        <v>101.09</v>
      </c>
      <c r="D20">
        <v>3.2</v>
      </c>
      <c r="E20">
        <v>1.01</v>
      </c>
      <c r="F20">
        <v>117.38</v>
      </c>
      <c r="G20">
        <v>110.4</v>
      </c>
    </row>
    <row r="21" spans="1:7" x14ac:dyDescent="0.3">
      <c r="A21" s="1">
        <v>41562</v>
      </c>
      <c r="C21">
        <v>101.01</v>
      </c>
      <c r="D21">
        <v>3.18</v>
      </c>
      <c r="E21">
        <v>1.5</v>
      </c>
      <c r="F21">
        <v>116.57</v>
      </c>
      <c r="G21">
        <v>110.2</v>
      </c>
    </row>
    <row r="22" spans="1:7" x14ac:dyDescent="0.3">
      <c r="A22" s="1">
        <v>41593</v>
      </c>
      <c r="C22">
        <v>101.02</v>
      </c>
      <c r="D22">
        <v>3.2</v>
      </c>
      <c r="E22">
        <v>4.33</v>
      </c>
      <c r="F22">
        <v>116.46</v>
      </c>
      <c r="G22">
        <v>110.1</v>
      </c>
    </row>
    <row r="23" spans="1:7" x14ac:dyDescent="0.3">
      <c r="A23" s="1">
        <v>41623</v>
      </c>
      <c r="C23">
        <v>100.79</v>
      </c>
      <c r="D23">
        <v>3.21</v>
      </c>
      <c r="E23">
        <v>2.64</v>
      </c>
      <c r="F23">
        <v>116.23</v>
      </c>
      <c r="G23">
        <v>110.1</v>
      </c>
    </row>
    <row r="24" spans="1:7" x14ac:dyDescent="0.3">
      <c r="A24" s="1">
        <v>41654</v>
      </c>
      <c r="C24">
        <v>100.52</v>
      </c>
      <c r="D24">
        <v>3.08</v>
      </c>
      <c r="E24">
        <v>-0.02</v>
      </c>
      <c r="F24">
        <v>116.37</v>
      </c>
      <c r="G24">
        <v>110.2</v>
      </c>
    </row>
    <row r="25" spans="1:7" x14ac:dyDescent="0.3">
      <c r="A25" s="1">
        <v>41685</v>
      </c>
      <c r="C25">
        <v>100.62</v>
      </c>
      <c r="D25">
        <v>3.06</v>
      </c>
      <c r="E25">
        <v>1.18</v>
      </c>
      <c r="F25">
        <v>115.56</v>
      </c>
      <c r="G25">
        <v>109.9</v>
      </c>
    </row>
    <row r="26" spans="1:7" x14ac:dyDescent="0.3">
      <c r="A26" s="1">
        <v>41713</v>
      </c>
      <c r="C26">
        <v>100.98</v>
      </c>
      <c r="D26">
        <v>3.06</v>
      </c>
      <c r="E26">
        <v>2.94</v>
      </c>
      <c r="F26">
        <v>115.48</v>
      </c>
      <c r="G26">
        <v>109.8</v>
      </c>
    </row>
    <row r="27" spans="1:7" x14ac:dyDescent="0.3">
      <c r="A27" s="1">
        <v>41744</v>
      </c>
      <c r="C27">
        <v>101.05</v>
      </c>
      <c r="D27">
        <v>3.05</v>
      </c>
      <c r="E27">
        <v>1.1399999999999999</v>
      </c>
      <c r="F27">
        <v>115.05</v>
      </c>
      <c r="G27">
        <v>109.4</v>
      </c>
    </row>
    <row r="28" spans="1:7" x14ac:dyDescent="0.3">
      <c r="A28" s="1">
        <v>41774</v>
      </c>
      <c r="C28">
        <v>101.35</v>
      </c>
      <c r="D28">
        <v>3.02</v>
      </c>
      <c r="E28">
        <v>-0.25</v>
      </c>
      <c r="F28">
        <v>115.37</v>
      </c>
      <c r="G28">
        <v>109.6</v>
      </c>
    </row>
    <row r="29" spans="1:7" x14ac:dyDescent="0.3">
      <c r="A29" s="1">
        <v>41805</v>
      </c>
      <c r="C29">
        <v>101.27</v>
      </c>
      <c r="D29">
        <v>3.05</v>
      </c>
      <c r="E29">
        <v>3.17</v>
      </c>
      <c r="F29">
        <v>115.39</v>
      </c>
      <c r="G29">
        <v>109.6</v>
      </c>
    </row>
    <row r="30" spans="1:7" x14ac:dyDescent="0.3">
      <c r="A30" s="1">
        <v>41835</v>
      </c>
      <c r="C30">
        <v>100.89</v>
      </c>
      <c r="D30">
        <v>3.04</v>
      </c>
      <c r="E30">
        <v>-0.39</v>
      </c>
      <c r="F30">
        <v>115.49</v>
      </c>
      <c r="G30">
        <v>109.4</v>
      </c>
    </row>
    <row r="31" spans="1:7" x14ac:dyDescent="0.3">
      <c r="A31" s="1">
        <v>41866</v>
      </c>
      <c r="C31">
        <v>100.86</v>
      </c>
      <c r="D31">
        <v>3.03</v>
      </c>
      <c r="E31">
        <v>1.32</v>
      </c>
      <c r="F31">
        <v>115.32</v>
      </c>
      <c r="G31">
        <v>109.2</v>
      </c>
    </row>
    <row r="32" spans="1:7" x14ac:dyDescent="0.3">
      <c r="A32" s="1">
        <v>41897</v>
      </c>
      <c r="C32">
        <v>101</v>
      </c>
      <c r="D32">
        <v>3.05</v>
      </c>
      <c r="E32">
        <v>0.67</v>
      </c>
      <c r="F32">
        <v>114.74</v>
      </c>
      <c r="G32">
        <v>109.2</v>
      </c>
    </row>
    <row r="33" spans="1:7" x14ac:dyDescent="0.3">
      <c r="A33" s="1">
        <v>41927</v>
      </c>
      <c r="C33">
        <v>101</v>
      </c>
      <c r="D33">
        <v>3.04</v>
      </c>
      <c r="E33">
        <v>0.59</v>
      </c>
      <c r="F33">
        <v>114.45</v>
      </c>
      <c r="G33">
        <v>109.5</v>
      </c>
    </row>
    <row r="34" spans="1:7" x14ac:dyDescent="0.3">
      <c r="A34" s="1">
        <v>41958</v>
      </c>
      <c r="C34">
        <v>100.96</v>
      </c>
      <c r="D34">
        <v>3.03</v>
      </c>
      <c r="E34">
        <v>-0.77</v>
      </c>
      <c r="F34">
        <v>113.79</v>
      </c>
      <c r="G34">
        <v>108.6</v>
      </c>
    </row>
    <row r="35" spans="1:7" x14ac:dyDescent="0.3">
      <c r="A35" s="1">
        <v>41988</v>
      </c>
      <c r="C35">
        <v>100.46</v>
      </c>
      <c r="D35">
        <v>3.03</v>
      </c>
      <c r="E35">
        <v>1.78</v>
      </c>
      <c r="F35">
        <v>112.51</v>
      </c>
      <c r="G35">
        <v>108.6</v>
      </c>
    </row>
    <row r="36" spans="1:7" x14ac:dyDescent="0.3">
      <c r="A36" s="1">
        <v>42019</v>
      </c>
      <c r="C36">
        <v>100.03</v>
      </c>
      <c r="D36">
        <v>3.02</v>
      </c>
      <c r="E36">
        <v>0.57999999999999996</v>
      </c>
      <c r="F36">
        <v>110.75</v>
      </c>
      <c r="G36">
        <v>108.7</v>
      </c>
    </row>
    <row r="37" spans="1:7" x14ac:dyDescent="0.3">
      <c r="A37" s="1">
        <v>42050</v>
      </c>
      <c r="C37">
        <v>99.77</v>
      </c>
      <c r="D37">
        <v>3.07</v>
      </c>
      <c r="E37">
        <v>-1.04</v>
      </c>
      <c r="F37">
        <v>107.78</v>
      </c>
      <c r="G37">
        <v>108.1</v>
      </c>
    </row>
    <row r="38" spans="1:7" x14ac:dyDescent="0.3">
      <c r="A38" s="1">
        <v>42078</v>
      </c>
      <c r="C38">
        <v>100.1</v>
      </c>
      <c r="D38">
        <v>3.11</v>
      </c>
      <c r="E38">
        <v>-0.79</v>
      </c>
      <c r="F38">
        <v>108.26</v>
      </c>
      <c r="G38">
        <v>108</v>
      </c>
    </row>
    <row r="39" spans="1:7" x14ac:dyDescent="0.3">
      <c r="A39" s="1">
        <v>42109</v>
      </c>
      <c r="C39">
        <v>99.92</v>
      </c>
      <c r="D39">
        <v>3.14</v>
      </c>
      <c r="E39">
        <v>0.46</v>
      </c>
      <c r="F39">
        <v>105.1</v>
      </c>
      <c r="G39">
        <v>105.6</v>
      </c>
    </row>
    <row r="40" spans="1:7" x14ac:dyDescent="0.3">
      <c r="A40" s="1">
        <v>42139</v>
      </c>
      <c r="C40">
        <v>100.15</v>
      </c>
      <c r="D40">
        <v>3.16</v>
      </c>
      <c r="E40">
        <v>0.66</v>
      </c>
      <c r="F40">
        <v>104.13</v>
      </c>
      <c r="G40">
        <v>104</v>
      </c>
    </row>
    <row r="41" spans="1:7" x14ac:dyDescent="0.3">
      <c r="A41" s="1">
        <v>42170</v>
      </c>
      <c r="C41">
        <v>100.22</v>
      </c>
      <c r="D41">
        <v>3.19</v>
      </c>
      <c r="E41">
        <v>0.33</v>
      </c>
      <c r="F41">
        <v>103.88</v>
      </c>
      <c r="G41">
        <v>103.9</v>
      </c>
    </row>
    <row r="42" spans="1:7" x14ac:dyDescent="0.3">
      <c r="A42" s="1">
        <v>42200</v>
      </c>
      <c r="C42">
        <v>99.61</v>
      </c>
      <c r="D42">
        <v>3.19</v>
      </c>
      <c r="E42">
        <v>2.02</v>
      </c>
      <c r="F42">
        <v>103.41</v>
      </c>
      <c r="G42">
        <v>103.7</v>
      </c>
    </row>
    <row r="43" spans="1:7" x14ac:dyDescent="0.3">
      <c r="A43" s="1">
        <v>42231</v>
      </c>
      <c r="C43">
        <v>99.45</v>
      </c>
      <c r="D43">
        <v>3.22</v>
      </c>
      <c r="E43">
        <v>-0.78</v>
      </c>
      <c r="F43">
        <v>102.45</v>
      </c>
      <c r="G43">
        <v>102.9</v>
      </c>
    </row>
    <row r="44" spans="1:7" x14ac:dyDescent="0.3">
      <c r="A44" s="1">
        <v>42262</v>
      </c>
      <c r="C44">
        <v>99.55</v>
      </c>
      <c r="D44">
        <v>3.23</v>
      </c>
      <c r="E44">
        <v>0.16</v>
      </c>
      <c r="F44">
        <v>101.89</v>
      </c>
      <c r="G44">
        <v>102.9</v>
      </c>
    </row>
    <row r="45" spans="1:7" x14ac:dyDescent="0.3">
      <c r="A45" s="1">
        <v>42292</v>
      </c>
      <c r="C45">
        <v>99.63</v>
      </c>
      <c r="D45">
        <v>3.25</v>
      </c>
      <c r="E45">
        <v>0.22</v>
      </c>
      <c r="F45">
        <v>101.65</v>
      </c>
      <c r="G45">
        <v>103.7</v>
      </c>
    </row>
    <row r="46" spans="1:7" x14ac:dyDescent="0.3">
      <c r="A46" s="1">
        <v>42323</v>
      </c>
      <c r="C46">
        <v>99.56</v>
      </c>
      <c r="D46">
        <v>3.29</v>
      </c>
      <c r="E46">
        <v>-0.73</v>
      </c>
      <c r="F46">
        <v>102.54</v>
      </c>
      <c r="G46">
        <v>104</v>
      </c>
    </row>
    <row r="47" spans="1:7" x14ac:dyDescent="0.3">
      <c r="A47" s="1">
        <v>42353</v>
      </c>
      <c r="C47">
        <v>99.15</v>
      </c>
      <c r="D47">
        <v>3.28</v>
      </c>
      <c r="E47">
        <v>-0.85</v>
      </c>
      <c r="F47">
        <v>101.55</v>
      </c>
      <c r="G47">
        <v>104</v>
      </c>
    </row>
    <row r="48" spans="1:7" x14ac:dyDescent="0.3">
      <c r="A48" s="1">
        <v>42384</v>
      </c>
      <c r="C48">
        <v>98.76</v>
      </c>
      <c r="D48">
        <v>3.3</v>
      </c>
      <c r="E48">
        <v>-0.2</v>
      </c>
      <c r="F48">
        <v>100.88</v>
      </c>
      <c r="G48">
        <v>104</v>
      </c>
    </row>
    <row r="49" spans="1:7" x14ac:dyDescent="0.3">
      <c r="A49" s="1">
        <v>42415</v>
      </c>
      <c r="C49">
        <v>98.95</v>
      </c>
      <c r="D49">
        <v>3.32</v>
      </c>
      <c r="E49">
        <v>-0.35</v>
      </c>
      <c r="F49">
        <v>100.33</v>
      </c>
      <c r="G49">
        <v>103.3</v>
      </c>
    </row>
    <row r="50" spans="1:7" x14ac:dyDescent="0.3">
      <c r="A50" s="1">
        <v>42444</v>
      </c>
      <c r="C50">
        <v>99.24</v>
      </c>
      <c r="D50">
        <v>3.33</v>
      </c>
      <c r="E50">
        <v>-1.0900000000000001</v>
      </c>
      <c r="F50">
        <v>100.28</v>
      </c>
      <c r="G50">
        <v>103.4</v>
      </c>
    </row>
    <row r="51" spans="1:7" x14ac:dyDescent="0.3">
      <c r="A51" s="1">
        <v>42475</v>
      </c>
      <c r="C51">
        <v>99.56</v>
      </c>
      <c r="D51">
        <v>3.33</v>
      </c>
      <c r="E51">
        <v>-1.3</v>
      </c>
      <c r="F51">
        <v>100.95</v>
      </c>
      <c r="G51">
        <v>103.5</v>
      </c>
    </row>
    <row r="52" spans="1:7" x14ac:dyDescent="0.3">
      <c r="A52" s="1">
        <v>42505</v>
      </c>
      <c r="C52">
        <v>99.71</v>
      </c>
      <c r="D52">
        <v>3.35</v>
      </c>
      <c r="E52">
        <v>-1.04</v>
      </c>
      <c r="F52">
        <v>101.22</v>
      </c>
      <c r="G52">
        <v>103.4</v>
      </c>
    </row>
    <row r="53" spans="1:7" x14ac:dyDescent="0.3">
      <c r="A53" s="1">
        <v>42536</v>
      </c>
      <c r="C53">
        <v>99.85</v>
      </c>
      <c r="D53">
        <v>3.32</v>
      </c>
      <c r="E53">
        <v>-3.02</v>
      </c>
      <c r="F53">
        <v>101.99</v>
      </c>
      <c r="G53">
        <v>103.5</v>
      </c>
    </row>
    <row r="54" spans="1:7" x14ac:dyDescent="0.3">
      <c r="A54" s="1">
        <v>42566</v>
      </c>
      <c r="C54">
        <v>99.4</v>
      </c>
      <c r="D54">
        <v>3.33</v>
      </c>
      <c r="E54">
        <v>-2.23</v>
      </c>
      <c r="F54">
        <v>101.8</v>
      </c>
      <c r="G54">
        <v>103.4</v>
      </c>
    </row>
    <row r="55" spans="1:7" x14ac:dyDescent="0.3">
      <c r="A55" s="1">
        <v>42597</v>
      </c>
      <c r="C55">
        <v>99.3</v>
      </c>
      <c r="D55">
        <v>3.34</v>
      </c>
      <c r="E55">
        <v>-1.9</v>
      </c>
      <c r="F55">
        <v>101.27</v>
      </c>
      <c r="G55">
        <v>103.2</v>
      </c>
    </row>
    <row r="56" spans="1:7" x14ac:dyDescent="0.3">
      <c r="A56" s="1">
        <v>42628</v>
      </c>
      <c r="C56">
        <v>99.36</v>
      </c>
      <c r="D56">
        <v>3.33</v>
      </c>
      <c r="E56">
        <v>-1.42</v>
      </c>
      <c r="F56">
        <v>101.59</v>
      </c>
      <c r="G56">
        <v>103.2</v>
      </c>
    </row>
    <row r="57" spans="1:7" x14ac:dyDescent="0.3">
      <c r="A57" s="1">
        <v>42658</v>
      </c>
      <c r="C57">
        <v>99.42</v>
      </c>
      <c r="D57">
        <v>3.32</v>
      </c>
      <c r="E57">
        <v>0.21</v>
      </c>
      <c r="F57">
        <v>101.62</v>
      </c>
      <c r="G57">
        <v>103.2</v>
      </c>
    </row>
    <row r="58" spans="1:7" x14ac:dyDescent="0.3">
      <c r="A58" s="1">
        <v>42689</v>
      </c>
      <c r="C58">
        <v>99.22</v>
      </c>
      <c r="D58">
        <v>3.31</v>
      </c>
      <c r="E58">
        <v>1.27</v>
      </c>
      <c r="F58">
        <v>101.68</v>
      </c>
      <c r="G58">
        <v>103.1</v>
      </c>
    </row>
    <row r="59" spans="1:7" x14ac:dyDescent="0.3">
      <c r="A59" s="1">
        <v>42719</v>
      </c>
      <c r="C59">
        <v>99.14</v>
      </c>
      <c r="D59">
        <v>3.3</v>
      </c>
      <c r="E59">
        <v>-3.36</v>
      </c>
      <c r="F59">
        <v>102.07</v>
      </c>
      <c r="G59">
        <v>103</v>
      </c>
    </row>
    <row r="60" spans="1:7" x14ac:dyDescent="0.3">
      <c r="A60" s="1">
        <v>42750</v>
      </c>
      <c r="C60">
        <v>99.11</v>
      </c>
      <c r="D60">
        <v>3.21</v>
      </c>
      <c r="E60">
        <v>0.77</v>
      </c>
      <c r="F60">
        <v>102.87</v>
      </c>
      <c r="G60">
        <v>103.2</v>
      </c>
    </row>
    <row r="61" spans="1:7" x14ac:dyDescent="0.3">
      <c r="A61" s="1">
        <v>42781</v>
      </c>
      <c r="C61">
        <v>99.58</v>
      </c>
      <c r="D61">
        <v>3.18</v>
      </c>
      <c r="E61">
        <v>1.84</v>
      </c>
      <c r="F61">
        <v>103.43</v>
      </c>
      <c r="G61">
        <v>103</v>
      </c>
    </row>
    <row r="62" spans="1:7" x14ac:dyDescent="0.3">
      <c r="A62" s="1">
        <v>42809</v>
      </c>
      <c r="C62">
        <v>99.8</v>
      </c>
      <c r="D62">
        <v>3.16</v>
      </c>
      <c r="E62">
        <v>4.08</v>
      </c>
      <c r="F62">
        <v>103.46</v>
      </c>
      <c r="G62">
        <v>102.9</v>
      </c>
    </row>
    <row r="63" spans="1:7" x14ac:dyDescent="0.3">
      <c r="A63" s="1">
        <v>42840</v>
      </c>
      <c r="C63">
        <v>100</v>
      </c>
      <c r="D63">
        <v>3.16</v>
      </c>
      <c r="E63">
        <v>-0.14000000000000001</v>
      </c>
      <c r="F63">
        <v>103.31</v>
      </c>
      <c r="G63">
        <v>102.7</v>
      </c>
    </row>
    <row r="64" spans="1:7" x14ac:dyDescent="0.3">
      <c r="A64" s="1">
        <v>42870</v>
      </c>
      <c r="C64">
        <v>100.19</v>
      </c>
      <c r="D64">
        <v>3.14</v>
      </c>
      <c r="E64">
        <v>0.64</v>
      </c>
      <c r="F64">
        <v>102.99</v>
      </c>
      <c r="G64">
        <v>102.2</v>
      </c>
    </row>
    <row r="65" spans="1:7" x14ac:dyDescent="0.3">
      <c r="A65" s="1">
        <v>42901</v>
      </c>
      <c r="C65">
        <v>100.04</v>
      </c>
      <c r="D65">
        <v>3.1</v>
      </c>
      <c r="E65">
        <v>3.15</v>
      </c>
      <c r="F65">
        <v>102.89</v>
      </c>
      <c r="G65">
        <v>102.2</v>
      </c>
    </row>
    <row r="66" spans="1:7" x14ac:dyDescent="0.3">
      <c r="A66" s="1">
        <v>42931</v>
      </c>
      <c r="C66">
        <v>99.73</v>
      </c>
      <c r="D66">
        <v>3.11</v>
      </c>
      <c r="E66">
        <v>1.33</v>
      </c>
      <c r="F66">
        <v>102.72</v>
      </c>
      <c r="G66">
        <v>102.1</v>
      </c>
    </row>
    <row r="67" spans="1:7" x14ac:dyDescent="0.3">
      <c r="A67" s="1">
        <v>42962</v>
      </c>
      <c r="C67">
        <v>99.76</v>
      </c>
      <c r="D67">
        <v>3.08</v>
      </c>
      <c r="E67">
        <v>0.5</v>
      </c>
      <c r="F67">
        <v>103.95</v>
      </c>
      <c r="G67">
        <v>101.7</v>
      </c>
    </row>
    <row r="68" spans="1:7" x14ac:dyDescent="0.3">
      <c r="A68" s="1">
        <v>42993</v>
      </c>
      <c r="C68">
        <v>100.01</v>
      </c>
      <c r="D68">
        <v>3.03</v>
      </c>
      <c r="E68">
        <v>2.2799999999999998</v>
      </c>
      <c r="F68">
        <v>104.57</v>
      </c>
      <c r="G68">
        <v>102</v>
      </c>
    </row>
    <row r="69" spans="1:7" x14ac:dyDescent="0.3">
      <c r="A69" s="1">
        <v>43023</v>
      </c>
      <c r="C69">
        <v>100.07</v>
      </c>
      <c r="D69">
        <v>3.01</v>
      </c>
      <c r="E69">
        <v>-0.53</v>
      </c>
      <c r="F69">
        <v>105.36</v>
      </c>
      <c r="G69">
        <v>102.5</v>
      </c>
    </row>
    <row r="70" spans="1:7" x14ac:dyDescent="0.3">
      <c r="A70" s="1">
        <v>43054</v>
      </c>
      <c r="C70">
        <v>100</v>
      </c>
      <c r="D70">
        <v>2.96</v>
      </c>
      <c r="E70">
        <v>2.09</v>
      </c>
      <c r="F70">
        <v>106.51</v>
      </c>
      <c r="G70">
        <v>103.1</v>
      </c>
    </row>
    <row r="71" spans="1:7" x14ac:dyDescent="0.3">
      <c r="A71" s="1">
        <v>43084</v>
      </c>
      <c r="C71">
        <v>99.97</v>
      </c>
      <c r="D71">
        <v>2.93</v>
      </c>
      <c r="E71">
        <v>3.34</v>
      </c>
      <c r="F71">
        <v>106.88</v>
      </c>
      <c r="G71">
        <v>103.2</v>
      </c>
    </row>
    <row r="72" spans="1:7" x14ac:dyDescent="0.3">
      <c r="A72" s="1">
        <v>43115</v>
      </c>
      <c r="C72">
        <v>99.84</v>
      </c>
      <c r="D72">
        <v>2.87</v>
      </c>
      <c r="E72">
        <v>0.14000000000000001</v>
      </c>
      <c r="F72">
        <v>107.39</v>
      </c>
      <c r="G72">
        <v>103.4</v>
      </c>
    </row>
    <row r="73" spans="1:7" x14ac:dyDescent="0.3">
      <c r="A73" s="1">
        <v>43146</v>
      </c>
      <c r="C73">
        <v>100.21</v>
      </c>
      <c r="D73">
        <v>2.83</v>
      </c>
      <c r="E73">
        <v>0.35</v>
      </c>
      <c r="F73">
        <v>108.09</v>
      </c>
      <c r="G73">
        <v>104.6</v>
      </c>
    </row>
    <row r="74" spans="1:7" x14ac:dyDescent="0.3">
      <c r="A74" s="1">
        <v>43174</v>
      </c>
      <c r="C74">
        <v>100.59</v>
      </c>
      <c r="D74">
        <v>2.69</v>
      </c>
      <c r="E74">
        <v>-0.48</v>
      </c>
      <c r="F74">
        <v>107.29</v>
      </c>
      <c r="G74">
        <v>104.5</v>
      </c>
    </row>
    <row r="75" spans="1:7" x14ac:dyDescent="0.3">
      <c r="A75" s="1">
        <v>43205</v>
      </c>
      <c r="C75">
        <v>100.8</v>
      </c>
      <c r="D75">
        <v>2.58</v>
      </c>
      <c r="E75">
        <v>3.56</v>
      </c>
      <c r="F75">
        <v>108.5</v>
      </c>
      <c r="G75">
        <v>104.8</v>
      </c>
    </row>
    <row r="76" spans="1:7" x14ac:dyDescent="0.3">
      <c r="A76" s="1">
        <v>43235</v>
      </c>
      <c r="C76">
        <v>101.19</v>
      </c>
      <c r="D76">
        <v>2.48</v>
      </c>
      <c r="E76">
        <v>0.7</v>
      </c>
      <c r="F76">
        <v>109.47</v>
      </c>
      <c r="G76">
        <v>103.9</v>
      </c>
    </row>
    <row r="77" spans="1:7" x14ac:dyDescent="0.3">
      <c r="A77" s="1">
        <v>43266</v>
      </c>
      <c r="C77">
        <v>101.19</v>
      </c>
      <c r="D77">
        <v>2.52</v>
      </c>
      <c r="E77">
        <v>1.52</v>
      </c>
      <c r="F77">
        <v>109.8</v>
      </c>
      <c r="G77">
        <v>103.9</v>
      </c>
    </row>
    <row r="78" spans="1:7" x14ac:dyDescent="0.3">
      <c r="A78" s="1">
        <v>43296</v>
      </c>
      <c r="C78">
        <v>100.96</v>
      </c>
      <c r="D78">
        <v>2.5099999999999998</v>
      </c>
      <c r="E78">
        <v>1.21</v>
      </c>
      <c r="F78">
        <v>109.76</v>
      </c>
      <c r="G78">
        <v>104.1</v>
      </c>
    </row>
    <row r="79" spans="1:7" x14ac:dyDescent="0.3">
      <c r="A79" s="1">
        <v>43327</v>
      </c>
      <c r="C79">
        <v>100.94</v>
      </c>
      <c r="D79">
        <v>2.48</v>
      </c>
      <c r="E79">
        <v>2.27</v>
      </c>
      <c r="F79">
        <v>109.8</v>
      </c>
      <c r="G79">
        <v>104.5</v>
      </c>
    </row>
    <row r="80" spans="1:7" x14ac:dyDescent="0.3">
      <c r="A80" s="1">
        <v>43358</v>
      </c>
      <c r="C80">
        <v>101</v>
      </c>
      <c r="D80">
        <v>2.46</v>
      </c>
      <c r="E80">
        <v>-1.71</v>
      </c>
      <c r="F80">
        <v>109.68</v>
      </c>
      <c r="G80">
        <v>104.4</v>
      </c>
    </row>
    <row r="81" spans="1:7" x14ac:dyDescent="0.3">
      <c r="A81" s="1">
        <v>43388</v>
      </c>
      <c r="C81">
        <v>101.18</v>
      </c>
      <c r="D81">
        <v>2.42</v>
      </c>
      <c r="E81">
        <v>2.2400000000000002</v>
      </c>
      <c r="F81">
        <v>109.92</v>
      </c>
      <c r="G81">
        <v>104.2</v>
      </c>
    </row>
    <row r="82" spans="1:7" x14ac:dyDescent="0.3">
      <c r="A82" s="1">
        <v>43419</v>
      </c>
      <c r="C82">
        <v>100.92</v>
      </c>
      <c r="D82">
        <v>2.39</v>
      </c>
      <c r="E82">
        <v>0.51</v>
      </c>
      <c r="F82">
        <v>109.73</v>
      </c>
      <c r="G82">
        <v>103.4</v>
      </c>
    </row>
    <row r="83" spans="1:7" x14ac:dyDescent="0.3">
      <c r="A83" s="1">
        <v>43449</v>
      </c>
      <c r="C83">
        <v>100.66</v>
      </c>
      <c r="D83">
        <v>2.35</v>
      </c>
      <c r="E83">
        <v>0.17</v>
      </c>
      <c r="F83">
        <v>107.97</v>
      </c>
      <c r="G83">
        <v>103.4</v>
      </c>
    </row>
    <row r="84" spans="1:7" x14ac:dyDescent="0.3">
      <c r="A84" s="1">
        <v>43480</v>
      </c>
      <c r="C84">
        <v>100.4</v>
      </c>
      <c r="D84">
        <v>2.33</v>
      </c>
      <c r="E84">
        <v>0.53</v>
      </c>
      <c r="F84">
        <v>106.41</v>
      </c>
      <c r="G84">
        <v>103.4</v>
      </c>
    </row>
    <row r="85" spans="1:7" x14ac:dyDescent="0.3">
      <c r="A85" s="1">
        <v>43511</v>
      </c>
      <c r="C85">
        <v>100.79</v>
      </c>
      <c r="D85">
        <v>2.29</v>
      </c>
      <c r="E85">
        <v>0.63</v>
      </c>
      <c r="F85">
        <v>107.32</v>
      </c>
      <c r="G85">
        <v>103.1</v>
      </c>
    </row>
    <row r="86" spans="1:7" x14ac:dyDescent="0.3">
      <c r="A86" s="1">
        <v>43539</v>
      </c>
      <c r="C86">
        <v>101.33</v>
      </c>
      <c r="D86">
        <v>2.2999999999999998</v>
      </c>
      <c r="E86">
        <v>-0.31</v>
      </c>
      <c r="F86">
        <v>107.71</v>
      </c>
      <c r="G86">
        <v>103.2</v>
      </c>
    </row>
    <row r="87" spans="1:7" x14ac:dyDescent="0.3">
      <c r="A87" s="1">
        <v>43570</v>
      </c>
      <c r="C87">
        <v>101.52</v>
      </c>
      <c r="D87">
        <v>2.2999999999999998</v>
      </c>
      <c r="E87">
        <v>0.11</v>
      </c>
      <c r="F87">
        <v>107.98</v>
      </c>
      <c r="G87">
        <v>103.3</v>
      </c>
    </row>
    <row r="88" spans="1:7" x14ac:dyDescent="0.3">
      <c r="A88" s="1">
        <v>43600</v>
      </c>
      <c r="C88">
        <v>101.83</v>
      </c>
      <c r="D88">
        <v>2.2999999999999998</v>
      </c>
      <c r="E88">
        <v>0.23</v>
      </c>
      <c r="F88">
        <v>107.62</v>
      </c>
      <c r="G88">
        <v>103.3</v>
      </c>
    </row>
    <row r="89" spans="1:7" x14ac:dyDescent="0.3">
      <c r="A89" s="1">
        <v>43631</v>
      </c>
      <c r="C89">
        <v>101.8</v>
      </c>
      <c r="D89">
        <v>2.3199999999999998</v>
      </c>
      <c r="E89">
        <v>1.58</v>
      </c>
      <c r="F89">
        <v>106.62</v>
      </c>
      <c r="G89">
        <v>103.1</v>
      </c>
    </row>
    <row r="90" spans="1:7" x14ac:dyDescent="0.3">
      <c r="A90" s="1">
        <v>43661</v>
      </c>
      <c r="C90">
        <v>101.27</v>
      </c>
      <c r="D90">
        <v>2.3199999999999998</v>
      </c>
      <c r="E90">
        <v>1.99</v>
      </c>
      <c r="F90">
        <v>106.39</v>
      </c>
      <c r="G90">
        <v>103</v>
      </c>
    </row>
    <row r="91" spans="1:7" x14ac:dyDescent="0.3">
      <c r="A91" s="1">
        <v>43692</v>
      </c>
      <c r="C91">
        <v>101.26</v>
      </c>
      <c r="D91">
        <v>2.2999999999999998</v>
      </c>
      <c r="E91">
        <v>0.18</v>
      </c>
      <c r="F91">
        <v>105.92</v>
      </c>
      <c r="G91">
        <v>102.9</v>
      </c>
    </row>
    <row r="92" spans="1:7" x14ac:dyDescent="0.3">
      <c r="A92" s="1">
        <v>43723</v>
      </c>
      <c r="C92">
        <v>101.15</v>
      </c>
      <c r="D92">
        <v>2.2999999999999998</v>
      </c>
      <c r="E92">
        <v>2.2999999999999998</v>
      </c>
      <c r="F92">
        <v>105.29</v>
      </c>
      <c r="G92">
        <v>102.8</v>
      </c>
    </row>
    <row r="93" spans="1:7" x14ac:dyDescent="0.3">
      <c r="A93" s="1">
        <v>43753</v>
      </c>
      <c r="C93">
        <v>100.92</v>
      </c>
      <c r="D93">
        <v>2.31</v>
      </c>
      <c r="E93">
        <v>0.93</v>
      </c>
      <c r="F93">
        <v>104.81</v>
      </c>
      <c r="G93">
        <v>102.6</v>
      </c>
    </row>
    <row r="94" spans="1:7" x14ac:dyDescent="0.3">
      <c r="A94" s="1">
        <v>43784</v>
      </c>
      <c r="C94">
        <v>100.79</v>
      </c>
      <c r="D94">
        <v>2.31</v>
      </c>
      <c r="E94">
        <v>2.02</v>
      </c>
      <c r="F94">
        <v>104.51</v>
      </c>
      <c r="G94">
        <v>101.9</v>
      </c>
    </row>
    <row r="95" spans="1:7" x14ac:dyDescent="0.3">
      <c r="A95" s="1">
        <v>43814</v>
      </c>
      <c r="C95">
        <v>100.82</v>
      </c>
      <c r="D95">
        <v>2.31</v>
      </c>
      <c r="E95">
        <v>1.74</v>
      </c>
      <c r="F95">
        <v>104.69</v>
      </c>
      <c r="G95">
        <v>101.9</v>
      </c>
    </row>
    <row r="96" spans="1:7" x14ac:dyDescent="0.3">
      <c r="A96" s="1">
        <v>43845</v>
      </c>
      <c r="C96">
        <v>100.6</v>
      </c>
      <c r="D96">
        <v>2.27</v>
      </c>
      <c r="E96">
        <v>0.97</v>
      </c>
      <c r="F96">
        <v>104.52</v>
      </c>
      <c r="G96">
        <v>101.9</v>
      </c>
    </row>
    <row r="97" spans="1:7" x14ac:dyDescent="0.3">
      <c r="A97" s="1">
        <v>43876</v>
      </c>
      <c r="C97">
        <v>100.73</v>
      </c>
      <c r="D97">
        <v>2.25</v>
      </c>
      <c r="E97">
        <v>1.8</v>
      </c>
      <c r="F97">
        <v>103.17</v>
      </c>
      <c r="G97">
        <v>101.5</v>
      </c>
    </row>
    <row r="98" spans="1:7" x14ac:dyDescent="0.3">
      <c r="A98" s="1">
        <v>43905</v>
      </c>
      <c r="C98">
        <v>100.8</v>
      </c>
      <c r="D98">
        <v>2.8</v>
      </c>
      <c r="E98">
        <v>-5.29</v>
      </c>
      <c r="F98">
        <v>102.07</v>
      </c>
      <c r="G98">
        <v>101.4</v>
      </c>
    </row>
    <row r="99" spans="1:7" x14ac:dyDescent="0.3">
      <c r="A99" s="1">
        <v>43936</v>
      </c>
      <c r="C99">
        <v>100.44</v>
      </c>
      <c r="D99">
        <v>3.29</v>
      </c>
      <c r="E99">
        <v>-18.309999999999999</v>
      </c>
      <c r="F99">
        <v>99.44</v>
      </c>
      <c r="G99">
        <v>101</v>
      </c>
    </row>
    <row r="100" spans="1:7" x14ac:dyDescent="0.3">
      <c r="A100" s="1">
        <v>43966</v>
      </c>
      <c r="C100">
        <v>100.48</v>
      </c>
      <c r="D100">
        <v>3.48</v>
      </c>
      <c r="E100">
        <v>7.87</v>
      </c>
      <c r="F100">
        <v>98.29</v>
      </c>
      <c r="G100">
        <v>100.3</v>
      </c>
    </row>
    <row r="101" spans="1:7" x14ac:dyDescent="0.3">
      <c r="A101" s="1">
        <v>43997</v>
      </c>
      <c r="C101">
        <v>100.5</v>
      </c>
      <c r="D101">
        <v>3.45</v>
      </c>
      <c r="E101">
        <v>3.82</v>
      </c>
      <c r="F101">
        <v>99.66</v>
      </c>
      <c r="G101">
        <v>100.4</v>
      </c>
    </row>
    <row r="102" spans="1:7" x14ac:dyDescent="0.3">
      <c r="A102" s="1">
        <v>44027</v>
      </c>
      <c r="C102">
        <v>100.34</v>
      </c>
      <c r="D102">
        <v>3.42</v>
      </c>
      <c r="E102">
        <v>4.25</v>
      </c>
      <c r="F102">
        <v>100.01</v>
      </c>
      <c r="G102">
        <v>100.4</v>
      </c>
    </row>
    <row r="103" spans="1:7" x14ac:dyDescent="0.3">
      <c r="A103" s="1">
        <v>44058</v>
      </c>
      <c r="C103">
        <v>100.39</v>
      </c>
      <c r="D103">
        <v>3.41</v>
      </c>
      <c r="E103">
        <v>4.4800000000000004</v>
      </c>
      <c r="F103">
        <v>99.33</v>
      </c>
      <c r="G103">
        <v>99.8</v>
      </c>
    </row>
    <row r="104" spans="1:7" x14ac:dyDescent="0.3">
      <c r="A104" s="1">
        <v>44089</v>
      </c>
      <c r="C104">
        <v>100.34</v>
      </c>
      <c r="D104">
        <v>3.37</v>
      </c>
      <c r="E104">
        <v>2.33</v>
      </c>
      <c r="F104">
        <v>99.43</v>
      </c>
      <c r="G104">
        <v>99.8</v>
      </c>
    </row>
    <row r="105" spans="1:7" x14ac:dyDescent="0.3">
      <c r="A105" s="1">
        <v>44119</v>
      </c>
      <c r="C105">
        <v>100.35</v>
      </c>
      <c r="D105">
        <v>3.34</v>
      </c>
      <c r="E105">
        <v>5.56</v>
      </c>
      <c r="F105">
        <v>99.11</v>
      </c>
      <c r="G105">
        <v>100</v>
      </c>
    </row>
    <row r="106" spans="1:7" x14ac:dyDescent="0.3">
      <c r="A106" s="1">
        <v>44150</v>
      </c>
      <c r="C106">
        <v>100.1</v>
      </c>
      <c r="D106">
        <v>3.33</v>
      </c>
      <c r="E106">
        <v>2.75</v>
      </c>
      <c r="F106">
        <v>98.98</v>
      </c>
      <c r="G106">
        <v>99.9</v>
      </c>
    </row>
    <row r="107" spans="1:7" x14ac:dyDescent="0.3">
      <c r="A107" s="1">
        <v>44180</v>
      </c>
      <c r="C107">
        <v>100</v>
      </c>
      <c r="D107">
        <v>3.31</v>
      </c>
      <c r="E107">
        <v>5.6</v>
      </c>
      <c r="F107">
        <v>100.06</v>
      </c>
      <c r="G107">
        <v>100</v>
      </c>
    </row>
    <row r="108" spans="1:7" x14ac:dyDescent="0.3">
      <c r="A108" s="1">
        <v>44211</v>
      </c>
      <c r="C108">
        <v>100.06</v>
      </c>
      <c r="D108">
        <v>3.33</v>
      </c>
      <c r="E108">
        <v>-1.1200000000000001</v>
      </c>
      <c r="F108">
        <v>100.55</v>
      </c>
      <c r="G108">
        <v>99.9</v>
      </c>
    </row>
    <row r="109" spans="1:7" x14ac:dyDescent="0.3">
      <c r="A109" s="1">
        <v>44242</v>
      </c>
      <c r="C109">
        <v>100.22</v>
      </c>
      <c r="D109">
        <v>3.33</v>
      </c>
      <c r="E109">
        <v>-7.1</v>
      </c>
      <c r="F109">
        <v>101.44</v>
      </c>
      <c r="G109">
        <v>99.4</v>
      </c>
    </row>
    <row r="110" spans="1:7" x14ac:dyDescent="0.3">
      <c r="A110" s="1">
        <v>44270</v>
      </c>
      <c r="C110">
        <v>100.56</v>
      </c>
      <c r="D110">
        <v>3.27</v>
      </c>
      <c r="E110">
        <v>23.15</v>
      </c>
      <c r="F110">
        <v>102.16</v>
      </c>
      <c r="G110">
        <v>99.6</v>
      </c>
    </row>
    <row r="111" spans="1:7" x14ac:dyDescent="0.3">
      <c r="A111" s="1">
        <v>44301</v>
      </c>
      <c r="C111">
        <v>100.77</v>
      </c>
      <c r="D111">
        <v>3.23</v>
      </c>
      <c r="E111">
        <v>38.28</v>
      </c>
      <c r="F111">
        <v>103.39</v>
      </c>
      <c r="G111">
        <v>100.3</v>
      </c>
    </row>
    <row r="112" spans="1:7" x14ac:dyDescent="0.3">
      <c r="A112" s="1">
        <v>44331</v>
      </c>
      <c r="C112">
        <v>101.03</v>
      </c>
      <c r="D112">
        <v>3.19</v>
      </c>
      <c r="E112">
        <v>2.48</v>
      </c>
      <c r="F112">
        <v>104.58</v>
      </c>
      <c r="G112">
        <v>101</v>
      </c>
    </row>
    <row r="113" spans="1:7" x14ac:dyDescent="0.3">
      <c r="A113" s="1">
        <v>44362</v>
      </c>
      <c r="C113">
        <v>101.11</v>
      </c>
      <c r="D113">
        <v>3.05</v>
      </c>
      <c r="E113">
        <v>0.45</v>
      </c>
      <c r="F113">
        <v>105.16</v>
      </c>
      <c r="G113">
        <v>101</v>
      </c>
    </row>
    <row r="114" spans="1:7" x14ac:dyDescent="0.3">
      <c r="A114" s="1">
        <v>44392</v>
      </c>
      <c r="C114">
        <v>101.02</v>
      </c>
      <c r="D114">
        <v>2.97</v>
      </c>
      <c r="E114">
        <v>-2.14</v>
      </c>
      <c r="F114">
        <v>105.83</v>
      </c>
      <c r="G114">
        <v>101.2</v>
      </c>
    </row>
    <row r="115" spans="1:7" x14ac:dyDescent="0.3">
      <c r="A115" s="1">
        <v>44423</v>
      </c>
      <c r="C115">
        <v>101.27</v>
      </c>
      <c r="D115">
        <v>2.87</v>
      </c>
      <c r="E115">
        <v>0.9</v>
      </c>
      <c r="F115">
        <v>106.86</v>
      </c>
      <c r="G115">
        <v>102</v>
      </c>
    </row>
    <row r="116" spans="1:7" x14ac:dyDescent="0.3">
      <c r="A116" s="1">
        <v>44454</v>
      </c>
      <c r="C116">
        <v>101.29</v>
      </c>
      <c r="D116">
        <v>2.77</v>
      </c>
      <c r="E116">
        <v>2.64</v>
      </c>
      <c r="F116">
        <v>107.48</v>
      </c>
      <c r="G116">
        <v>102.3</v>
      </c>
    </row>
    <row r="117" spans="1:7" x14ac:dyDescent="0.3">
      <c r="A117" s="1">
        <v>44484</v>
      </c>
      <c r="C117">
        <v>101.6</v>
      </c>
      <c r="D117">
        <v>2.66</v>
      </c>
      <c r="E117">
        <v>1.8</v>
      </c>
      <c r="F117">
        <v>108.48</v>
      </c>
      <c r="G117">
        <v>102.4</v>
      </c>
    </row>
    <row r="118" spans="1:7" x14ac:dyDescent="0.3">
      <c r="A118" s="1">
        <v>44515</v>
      </c>
      <c r="C118">
        <v>101.63</v>
      </c>
      <c r="D118">
        <v>2.54</v>
      </c>
      <c r="E118">
        <v>4.7</v>
      </c>
      <c r="F118">
        <v>109.78</v>
      </c>
      <c r="G118">
        <v>102.4</v>
      </c>
    </row>
    <row r="119" spans="1:7" x14ac:dyDescent="0.3">
      <c r="A119" s="1">
        <v>44545</v>
      </c>
      <c r="C119">
        <v>101.53</v>
      </c>
      <c r="D119">
        <v>2.42</v>
      </c>
      <c r="E119">
        <v>-0.05</v>
      </c>
      <c r="F119">
        <v>109.33</v>
      </c>
      <c r="G119">
        <v>102.3</v>
      </c>
    </row>
    <row r="120" spans="1:7" x14ac:dyDescent="0.3">
      <c r="A120" s="1">
        <v>44576</v>
      </c>
      <c r="C120">
        <v>101.71</v>
      </c>
      <c r="D120">
        <v>2.31</v>
      </c>
      <c r="E120">
        <v>5.66</v>
      </c>
      <c r="F120">
        <v>110.19</v>
      </c>
      <c r="G120">
        <v>102.5</v>
      </c>
    </row>
    <row r="121" spans="1:7" x14ac:dyDescent="0.3">
      <c r="A121" s="1">
        <v>44607</v>
      </c>
      <c r="C121">
        <v>102.38</v>
      </c>
      <c r="D121">
        <v>2.2400000000000002</v>
      </c>
      <c r="E121">
        <v>12.77</v>
      </c>
      <c r="F121">
        <v>111.32</v>
      </c>
      <c r="G121">
        <v>102.1</v>
      </c>
    </row>
    <row r="122" spans="1:7" x14ac:dyDescent="0.3">
      <c r="A122" s="1">
        <v>44635</v>
      </c>
      <c r="C122">
        <v>102.96</v>
      </c>
      <c r="D122">
        <v>2.2000000000000002</v>
      </c>
      <c r="E122" s="2" t="s">
        <v>1</v>
      </c>
      <c r="F122">
        <v>112.55</v>
      </c>
      <c r="G122">
        <v>102.2</v>
      </c>
    </row>
    <row r="123" spans="1:7" x14ac:dyDescent="0.3">
      <c r="A123" s="1">
        <v>44666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7983-241F-4736-99F6-965236FA026D}">
  <dimension ref="A1:H123"/>
  <sheetViews>
    <sheetView workbookViewId="0"/>
  </sheetViews>
  <sheetFormatPr baseColWidth="10" defaultRowHeight="14.4" x14ac:dyDescent="0.3"/>
  <sheetData>
    <row r="1" spans="1:8" x14ac:dyDescent="0.3">
      <c r="A1" t="str">
        <f>_xll.DSGRID("CHCONPRCF,CHGDP...C,CHIMPGDSA,CHEXPGDSA,CHRETTOTA,CHVA%NATR,CHCUNP..Q"," ","-121M"," ","M","RowHeader=true;ColHeader=true;DispSeriesDescription=true;YearlyTSFormat=false;QuarterlyTSFormat=false")</f>
        <v>Not Signed In</v>
      </c>
      <c r="B1" s="2" t="s">
        <v>31</v>
      </c>
      <c r="C1" s="2" t="s">
        <v>2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3">
      <c r="A2" s="1">
        <v>40983</v>
      </c>
      <c r="B2">
        <v>103.6</v>
      </c>
      <c r="C2" s="2" t="s">
        <v>30</v>
      </c>
      <c r="D2">
        <v>1603.97</v>
      </c>
      <c r="E2">
        <v>1656.27</v>
      </c>
      <c r="F2">
        <v>1565</v>
      </c>
      <c r="G2">
        <v>11.9</v>
      </c>
      <c r="H2">
        <v>4.0999999999999996</v>
      </c>
    </row>
    <row r="3" spans="1:8" x14ac:dyDescent="0.3">
      <c r="A3" s="1">
        <v>41014</v>
      </c>
      <c r="B3">
        <v>103.4</v>
      </c>
      <c r="D3">
        <v>1446.06</v>
      </c>
      <c r="E3">
        <v>1630.88</v>
      </c>
      <c r="F3">
        <v>1560.3</v>
      </c>
      <c r="G3">
        <v>9.3000000000000007</v>
      </c>
      <c r="H3">
        <v>4.0999999999999996</v>
      </c>
    </row>
    <row r="4" spans="1:8" x14ac:dyDescent="0.3">
      <c r="A4" s="1">
        <v>41044</v>
      </c>
      <c r="B4">
        <v>103</v>
      </c>
      <c r="D4">
        <v>1628.3</v>
      </c>
      <c r="E4">
        <v>1809.57</v>
      </c>
      <c r="F4">
        <v>1671.5</v>
      </c>
      <c r="G4">
        <v>9.6</v>
      </c>
      <c r="H4">
        <v>4.0999999999999996</v>
      </c>
    </row>
    <row r="5" spans="1:8" x14ac:dyDescent="0.3">
      <c r="A5" s="1">
        <v>41075</v>
      </c>
      <c r="B5">
        <v>102.2</v>
      </c>
      <c r="D5">
        <v>1482.29</v>
      </c>
      <c r="E5">
        <v>1798.92</v>
      </c>
      <c r="F5">
        <v>1658.5</v>
      </c>
      <c r="G5">
        <v>9.5</v>
      </c>
      <c r="H5">
        <v>4.0999999999999996</v>
      </c>
    </row>
    <row r="6" spans="1:8" x14ac:dyDescent="0.3">
      <c r="A6" s="1">
        <v>41105</v>
      </c>
      <c r="B6">
        <v>101.8</v>
      </c>
      <c r="D6">
        <v>1516.44</v>
      </c>
      <c r="E6">
        <v>1769.66</v>
      </c>
      <c r="F6">
        <v>1631.5</v>
      </c>
      <c r="G6">
        <v>9.1999999999999993</v>
      </c>
      <c r="H6">
        <v>4.0999999999999996</v>
      </c>
    </row>
    <row r="7" spans="1:8" x14ac:dyDescent="0.3">
      <c r="A7" s="1">
        <v>41136</v>
      </c>
      <c r="B7">
        <v>102</v>
      </c>
      <c r="D7">
        <v>1514.86</v>
      </c>
      <c r="E7">
        <v>1778.06</v>
      </c>
      <c r="F7">
        <v>1665.9</v>
      </c>
      <c r="G7">
        <v>8.9</v>
      </c>
      <c r="H7">
        <v>4.0999999999999996</v>
      </c>
    </row>
    <row r="8" spans="1:8" x14ac:dyDescent="0.3">
      <c r="A8" s="1">
        <v>41167</v>
      </c>
      <c r="B8">
        <v>101.9</v>
      </c>
      <c r="D8">
        <v>1586.84</v>
      </c>
      <c r="E8">
        <v>1862.02</v>
      </c>
      <c r="F8">
        <v>1822.7</v>
      </c>
      <c r="G8">
        <v>9.1999999999999993</v>
      </c>
      <c r="H8">
        <v>4.0999999999999996</v>
      </c>
    </row>
    <row r="9" spans="1:8" x14ac:dyDescent="0.3">
      <c r="A9" s="1">
        <v>41197</v>
      </c>
      <c r="B9">
        <v>101.7</v>
      </c>
      <c r="D9">
        <v>1434</v>
      </c>
      <c r="E9">
        <v>1755.73</v>
      </c>
      <c r="F9">
        <v>1893.4</v>
      </c>
      <c r="G9">
        <v>9.6</v>
      </c>
      <c r="H9">
        <v>4.0999999999999996</v>
      </c>
    </row>
    <row r="10" spans="1:8" x14ac:dyDescent="0.3">
      <c r="A10" s="1">
        <v>41228</v>
      </c>
      <c r="B10">
        <v>102</v>
      </c>
      <c r="D10">
        <v>1599.28</v>
      </c>
      <c r="E10">
        <v>1794.19</v>
      </c>
      <c r="F10">
        <v>1847.7</v>
      </c>
      <c r="G10">
        <v>10.1</v>
      </c>
      <c r="H10">
        <v>4.0999999999999996</v>
      </c>
    </row>
    <row r="11" spans="1:8" x14ac:dyDescent="0.3">
      <c r="A11" s="1">
        <v>41258</v>
      </c>
      <c r="B11">
        <v>102.5</v>
      </c>
      <c r="D11">
        <v>1681.45</v>
      </c>
      <c r="E11">
        <v>1991.78</v>
      </c>
      <c r="F11">
        <v>2033.4</v>
      </c>
      <c r="G11">
        <v>10.3</v>
      </c>
      <c r="H11">
        <v>4.0999999999999996</v>
      </c>
    </row>
    <row r="12" spans="1:8" x14ac:dyDescent="0.3">
      <c r="A12" s="1">
        <v>41289</v>
      </c>
      <c r="B12">
        <v>102</v>
      </c>
      <c r="D12">
        <v>1593.3</v>
      </c>
      <c r="E12">
        <v>1872.8</v>
      </c>
      <c r="F12">
        <v>1937.3</v>
      </c>
      <c r="G12" s="2" t="s">
        <v>1</v>
      </c>
      <c r="H12">
        <v>4.0999999999999996</v>
      </c>
    </row>
    <row r="13" spans="1:8" x14ac:dyDescent="0.3">
      <c r="A13" s="1">
        <v>41320</v>
      </c>
      <c r="B13">
        <v>103.2</v>
      </c>
      <c r="D13">
        <v>1245.07</v>
      </c>
      <c r="E13">
        <v>1393.09</v>
      </c>
      <c r="F13">
        <v>1843.7</v>
      </c>
      <c r="G13">
        <v>9.9</v>
      </c>
      <c r="H13">
        <v>4.0999999999999996</v>
      </c>
    </row>
    <row r="14" spans="1:8" x14ac:dyDescent="0.3">
      <c r="A14" s="1">
        <v>41348</v>
      </c>
      <c r="B14">
        <v>102.1</v>
      </c>
      <c r="D14">
        <v>1830.94</v>
      </c>
      <c r="E14">
        <v>1821.31</v>
      </c>
      <c r="F14">
        <v>1764.1</v>
      </c>
      <c r="G14">
        <v>8.9</v>
      </c>
      <c r="H14">
        <v>4.0999999999999996</v>
      </c>
    </row>
    <row r="15" spans="1:8" x14ac:dyDescent="0.3">
      <c r="A15" s="1">
        <v>41379</v>
      </c>
      <c r="B15">
        <v>102.4</v>
      </c>
      <c r="D15">
        <v>1687.36</v>
      </c>
      <c r="E15">
        <v>1868.59</v>
      </c>
      <c r="F15">
        <v>1760</v>
      </c>
      <c r="G15">
        <v>9.3000000000000007</v>
      </c>
      <c r="H15">
        <v>4.0999999999999996</v>
      </c>
    </row>
    <row r="16" spans="1:8" x14ac:dyDescent="0.3">
      <c r="A16" s="1">
        <v>41409</v>
      </c>
      <c r="B16">
        <v>102.1</v>
      </c>
      <c r="D16">
        <v>1621.46</v>
      </c>
      <c r="E16">
        <v>1826.85</v>
      </c>
      <c r="F16">
        <v>1888.6</v>
      </c>
      <c r="G16">
        <v>9.1999999999999993</v>
      </c>
      <c r="H16">
        <v>4.0999999999999996</v>
      </c>
    </row>
    <row r="17" spans="1:8" x14ac:dyDescent="0.3">
      <c r="A17" s="1">
        <v>41440</v>
      </c>
      <c r="B17">
        <v>102.7</v>
      </c>
      <c r="D17">
        <v>1471.32</v>
      </c>
      <c r="E17">
        <v>1742.43</v>
      </c>
      <c r="F17">
        <v>1882.7</v>
      </c>
      <c r="G17">
        <v>8.9</v>
      </c>
      <c r="H17">
        <v>4.0999999999999996</v>
      </c>
    </row>
    <row r="18" spans="1:8" x14ac:dyDescent="0.3">
      <c r="A18" s="1">
        <v>41470</v>
      </c>
      <c r="B18">
        <v>102.7</v>
      </c>
      <c r="D18">
        <v>1682.83</v>
      </c>
      <c r="E18">
        <v>1859.31</v>
      </c>
      <c r="F18">
        <v>1851.3</v>
      </c>
      <c r="G18">
        <v>9.6999999999999993</v>
      </c>
      <c r="H18">
        <v>4.0670000000000002</v>
      </c>
    </row>
    <row r="19" spans="1:8" x14ac:dyDescent="0.3">
      <c r="A19" s="1">
        <v>41501</v>
      </c>
      <c r="B19">
        <v>102.6</v>
      </c>
      <c r="D19">
        <v>1625.3</v>
      </c>
      <c r="E19">
        <v>1905.53</v>
      </c>
      <c r="F19">
        <v>1888.6</v>
      </c>
      <c r="G19">
        <v>10.4</v>
      </c>
      <c r="H19">
        <v>4.0330000000000004</v>
      </c>
    </row>
    <row r="20" spans="1:8" x14ac:dyDescent="0.3">
      <c r="A20" s="1">
        <v>41532</v>
      </c>
      <c r="B20">
        <v>103.1</v>
      </c>
      <c r="D20">
        <v>1707.9</v>
      </c>
      <c r="E20">
        <v>1853.32</v>
      </c>
      <c r="F20">
        <v>2065.3000000000002</v>
      </c>
      <c r="G20">
        <v>10.199999999999999</v>
      </c>
      <c r="H20">
        <v>4</v>
      </c>
    </row>
    <row r="21" spans="1:8" x14ac:dyDescent="0.3">
      <c r="A21" s="1">
        <v>41562</v>
      </c>
      <c r="B21">
        <v>103.2</v>
      </c>
      <c r="D21">
        <v>1543.61</v>
      </c>
      <c r="E21">
        <v>1853.64</v>
      </c>
      <c r="F21">
        <v>2149.1</v>
      </c>
      <c r="G21">
        <v>10.3</v>
      </c>
      <c r="H21">
        <v>4.0170000000000003</v>
      </c>
    </row>
    <row r="22" spans="1:8" x14ac:dyDescent="0.3">
      <c r="A22" s="1">
        <v>41593</v>
      </c>
      <c r="B22">
        <v>103</v>
      </c>
      <c r="D22">
        <v>1684.74</v>
      </c>
      <c r="E22">
        <v>2021.59</v>
      </c>
      <c r="F22">
        <v>2101.1999999999998</v>
      </c>
      <c r="G22">
        <v>10</v>
      </c>
      <c r="H22">
        <v>4.0330000000000004</v>
      </c>
    </row>
    <row r="23" spans="1:8" x14ac:dyDescent="0.3">
      <c r="A23" s="1">
        <v>41623</v>
      </c>
      <c r="B23">
        <v>102.5</v>
      </c>
      <c r="D23">
        <v>1822.75</v>
      </c>
      <c r="E23">
        <v>2073.96</v>
      </c>
      <c r="F23">
        <v>2306</v>
      </c>
      <c r="G23">
        <v>9.6999999999999993</v>
      </c>
      <c r="H23">
        <v>4.05</v>
      </c>
    </row>
    <row r="24" spans="1:8" x14ac:dyDescent="0.3">
      <c r="A24" s="1">
        <v>41654</v>
      </c>
      <c r="B24">
        <v>102.5</v>
      </c>
      <c r="D24">
        <v>1750.64</v>
      </c>
      <c r="E24">
        <v>2070.92</v>
      </c>
      <c r="F24">
        <v>2166.4</v>
      </c>
      <c r="G24" s="2" t="s">
        <v>1</v>
      </c>
      <c r="H24">
        <v>4.0599999999999996</v>
      </c>
    </row>
    <row r="25" spans="1:8" x14ac:dyDescent="0.3">
      <c r="A25" s="1">
        <v>41685</v>
      </c>
      <c r="B25">
        <v>102</v>
      </c>
      <c r="D25">
        <v>1365.68</v>
      </c>
      <c r="E25">
        <v>1140.8699999999999</v>
      </c>
      <c r="F25">
        <v>2061.6999999999998</v>
      </c>
      <c r="G25">
        <v>8.6</v>
      </c>
      <c r="H25">
        <v>4.07</v>
      </c>
    </row>
    <row r="26" spans="1:8" x14ac:dyDescent="0.3">
      <c r="A26" s="1">
        <v>41713</v>
      </c>
      <c r="B26">
        <v>102.4</v>
      </c>
      <c r="D26">
        <v>1620.7</v>
      </c>
      <c r="E26">
        <v>1700.81</v>
      </c>
      <c r="F26">
        <v>1980.1</v>
      </c>
      <c r="G26">
        <v>8.8000000000000007</v>
      </c>
      <c r="H26">
        <v>4.08</v>
      </c>
    </row>
    <row r="27" spans="1:8" x14ac:dyDescent="0.3">
      <c r="A27" s="1">
        <v>41744</v>
      </c>
      <c r="B27">
        <v>101.8</v>
      </c>
      <c r="D27">
        <v>1696.85</v>
      </c>
      <c r="E27">
        <v>1883.88</v>
      </c>
      <c r="F27">
        <v>1970.1</v>
      </c>
      <c r="G27">
        <v>8.6999999999999993</v>
      </c>
      <c r="H27">
        <v>4.08</v>
      </c>
    </row>
    <row r="28" spans="1:8" x14ac:dyDescent="0.3">
      <c r="A28" s="1">
        <v>41774</v>
      </c>
      <c r="B28">
        <v>102.5</v>
      </c>
      <c r="D28">
        <v>1593</v>
      </c>
      <c r="E28">
        <v>1956.43</v>
      </c>
      <c r="F28">
        <v>2125</v>
      </c>
      <c r="G28">
        <v>8.8000000000000007</v>
      </c>
      <c r="H28">
        <v>4.08</v>
      </c>
    </row>
    <row r="29" spans="1:8" x14ac:dyDescent="0.3">
      <c r="A29" s="1">
        <v>41805</v>
      </c>
      <c r="B29">
        <v>102.3</v>
      </c>
      <c r="D29">
        <v>1549.26</v>
      </c>
      <c r="E29">
        <v>1867.82</v>
      </c>
      <c r="F29">
        <v>2116.6</v>
      </c>
      <c r="G29">
        <v>9.1999999999999993</v>
      </c>
      <c r="H29">
        <v>4.08</v>
      </c>
    </row>
    <row r="30" spans="1:8" x14ac:dyDescent="0.3">
      <c r="A30" s="1">
        <v>41835</v>
      </c>
      <c r="B30">
        <v>102.3</v>
      </c>
      <c r="D30">
        <v>1654.75</v>
      </c>
      <c r="E30">
        <v>2127.5500000000002</v>
      </c>
      <c r="F30">
        <v>2077.6</v>
      </c>
      <c r="G30">
        <v>9</v>
      </c>
      <c r="H30">
        <v>4.077</v>
      </c>
    </row>
    <row r="31" spans="1:8" x14ac:dyDescent="0.3">
      <c r="A31" s="1">
        <v>41866</v>
      </c>
      <c r="B31">
        <v>102</v>
      </c>
      <c r="D31">
        <v>1585.23</v>
      </c>
      <c r="E31">
        <v>2083.42</v>
      </c>
      <c r="F31">
        <v>2113.4</v>
      </c>
      <c r="G31">
        <v>6.9</v>
      </c>
      <c r="H31">
        <v>4.0730000000000004</v>
      </c>
    </row>
    <row r="32" spans="1:8" x14ac:dyDescent="0.3">
      <c r="A32" s="1">
        <v>41897</v>
      </c>
      <c r="B32">
        <v>101.6</v>
      </c>
      <c r="D32">
        <v>1824.32</v>
      </c>
      <c r="E32">
        <v>2134.5500000000002</v>
      </c>
      <c r="F32">
        <v>2304.1999999999998</v>
      </c>
      <c r="G32">
        <v>8</v>
      </c>
      <c r="H32">
        <v>4.07</v>
      </c>
    </row>
    <row r="33" spans="1:8" x14ac:dyDescent="0.3">
      <c r="A33" s="1">
        <v>41927</v>
      </c>
      <c r="B33">
        <v>101.6</v>
      </c>
      <c r="D33">
        <v>1610.52</v>
      </c>
      <c r="E33">
        <v>2066.7399999999998</v>
      </c>
      <c r="F33">
        <v>2396.6999999999998</v>
      </c>
      <c r="G33">
        <v>7.7</v>
      </c>
      <c r="H33">
        <v>4.077</v>
      </c>
    </row>
    <row r="34" spans="1:8" x14ac:dyDescent="0.3">
      <c r="A34" s="1">
        <v>41958</v>
      </c>
      <c r="B34">
        <v>101.4</v>
      </c>
      <c r="D34">
        <v>1567.79</v>
      </c>
      <c r="E34">
        <v>2116.33</v>
      </c>
      <c r="F34">
        <v>2347.5</v>
      </c>
      <c r="G34">
        <v>7.2</v>
      </c>
      <c r="H34">
        <v>4.0830000000000002</v>
      </c>
    </row>
    <row r="35" spans="1:8" x14ac:dyDescent="0.3">
      <c r="A35" s="1">
        <v>41988</v>
      </c>
      <c r="B35">
        <v>101.5</v>
      </c>
      <c r="D35">
        <v>1775.93</v>
      </c>
      <c r="E35">
        <v>2273.7199999999998</v>
      </c>
      <c r="F35">
        <v>2580.1</v>
      </c>
      <c r="G35">
        <v>7.9</v>
      </c>
      <c r="H35">
        <v>4.09</v>
      </c>
    </row>
    <row r="36" spans="1:8" x14ac:dyDescent="0.3">
      <c r="A36" s="1">
        <v>42019</v>
      </c>
      <c r="B36">
        <v>100.8</v>
      </c>
      <c r="D36">
        <v>1409.79</v>
      </c>
      <c r="E36">
        <v>2037.38</v>
      </c>
      <c r="F36">
        <v>2457.6999999999998</v>
      </c>
      <c r="G36" s="2" t="s">
        <v>1</v>
      </c>
      <c r="H36">
        <v>4.077</v>
      </c>
    </row>
    <row r="37" spans="1:8" x14ac:dyDescent="0.3">
      <c r="A37" s="1">
        <v>42050</v>
      </c>
      <c r="B37">
        <v>101.4</v>
      </c>
      <c r="D37">
        <v>1084.6099999999999</v>
      </c>
      <c r="E37">
        <v>1712.93</v>
      </c>
      <c r="F37">
        <v>2341.6</v>
      </c>
      <c r="G37">
        <v>6.8</v>
      </c>
      <c r="H37">
        <v>4.0629999999999997</v>
      </c>
    </row>
    <row r="38" spans="1:8" x14ac:dyDescent="0.3">
      <c r="A38" s="1">
        <v>42078</v>
      </c>
      <c r="B38">
        <v>101.4</v>
      </c>
      <c r="D38">
        <v>1421.75</v>
      </c>
      <c r="E38">
        <v>1464.82</v>
      </c>
      <c r="F38">
        <v>2272.3000000000002</v>
      </c>
      <c r="G38">
        <v>5.6</v>
      </c>
      <c r="H38">
        <v>4.05</v>
      </c>
    </row>
    <row r="39" spans="1:8" x14ac:dyDescent="0.3">
      <c r="A39" s="1">
        <v>42109</v>
      </c>
      <c r="B39">
        <v>101.5</v>
      </c>
      <c r="D39">
        <v>1429.18</v>
      </c>
      <c r="E39">
        <v>1780.51</v>
      </c>
      <c r="F39">
        <v>2238.5</v>
      </c>
      <c r="G39">
        <v>5.9</v>
      </c>
      <c r="H39">
        <v>4.0469999999999997</v>
      </c>
    </row>
    <row r="40" spans="1:8" x14ac:dyDescent="0.3">
      <c r="A40" s="1">
        <v>42139</v>
      </c>
      <c r="B40">
        <v>101.2</v>
      </c>
      <c r="D40">
        <v>1314.78</v>
      </c>
      <c r="E40">
        <v>1920.04</v>
      </c>
      <c r="F40">
        <v>2419.5</v>
      </c>
      <c r="G40">
        <v>6.1</v>
      </c>
      <c r="H40">
        <v>4.0430000000000001</v>
      </c>
    </row>
    <row r="41" spans="1:8" x14ac:dyDescent="0.3">
      <c r="A41" s="1">
        <v>42170</v>
      </c>
      <c r="B41">
        <v>101.4</v>
      </c>
      <c r="D41">
        <v>1448.8</v>
      </c>
      <c r="E41">
        <v>1910.84</v>
      </c>
      <c r="F41">
        <v>2428</v>
      </c>
      <c r="G41">
        <v>6.8</v>
      </c>
      <c r="H41">
        <v>4.04</v>
      </c>
    </row>
    <row r="42" spans="1:8" x14ac:dyDescent="0.3">
      <c r="A42" s="1">
        <v>42200</v>
      </c>
      <c r="B42">
        <v>101.6</v>
      </c>
      <c r="D42">
        <v>1515.05</v>
      </c>
      <c r="E42">
        <v>1934.77</v>
      </c>
      <c r="F42">
        <v>2434.4</v>
      </c>
      <c r="G42">
        <v>6</v>
      </c>
      <c r="H42">
        <v>4.0430000000000001</v>
      </c>
    </row>
    <row r="43" spans="1:8" x14ac:dyDescent="0.3">
      <c r="A43" s="1">
        <v>42231</v>
      </c>
      <c r="B43">
        <v>102</v>
      </c>
      <c r="D43">
        <v>1364.96</v>
      </c>
      <c r="E43">
        <v>1960.83</v>
      </c>
      <c r="F43">
        <v>2490.1</v>
      </c>
      <c r="G43">
        <v>6.1</v>
      </c>
      <c r="H43">
        <v>4.0469999999999997</v>
      </c>
    </row>
    <row r="44" spans="1:8" x14ac:dyDescent="0.3">
      <c r="A44" s="1">
        <v>42262</v>
      </c>
      <c r="B44">
        <v>101.6</v>
      </c>
      <c r="D44">
        <v>1453.17</v>
      </c>
      <c r="E44">
        <v>2049.23</v>
      </c>
      <c r="F44">
        <v>2527.1</v>
      </c>
      <c r="G44">
        <v>5.7</v>
      </c>
      <c r="H44">
        <v>4.05</v>
      </c>
    </row>
    <row r="45" spans="1:8" x14ac:dyDescent="0.3">
      <c r="A45" s="1">
        <v>42292</v>
      </c>
      <c r="B45">
        <v>101.3</v>
      </c>
      <c r="D45">
        <v>1309.03</v>
      </c>
      <c r="E45">
        <v>1921.9</v>
      </c>
      <c r="F45">
        <v>2827.9</v>
      </c>
      <c r="G45">
        <v>5.6</v>
      </c>
      <c r="H45">
        <v>4.05</v>
      </c>
    </row>
    <row r="46" spans="1:8" x14ac:dyDescent="0.3">
      <c r="A46" s="1">
        <v>42323</v>
      </c>
      <c r="B46">
        <v>101.5</v>
      </c>
      <c r="D46">
        <v>1426.16</v>
      </c>
      <c r="E46">
        <v>1965.93</v>
      </c>
      <c r="F46">
        <v>2793.7</v>
      </c>
      <c r="G46">
        <v>6.2</v>
      </c>
      <c r="H46">
        <v>4.05</v>
      </c>
    </row>
    <row r="47" spans="1:8" x14ac:dyDescent="0.3">
      <c r="A47" s="1">
        <v>42353</v>
      </c>
      <c r="B47">
        <v>101.6</v>
      </c>
      <c r="D47">
        <v>1635.06</v>
      </c>
      <c r="E47">
        <v>2231.36</v>
      </c>
      <c r="F47">
        <v>2863.5</v>
      </c>
      <c r="G47">
        <v>5.9</v>
      </c>
      <c r="H47">
        <v>4.05</v>
      </c>
    </row>
    <row r="48" spans="1:8" x14ac:dyDescent="0.3">
      <c r="A48" s="1">
        <v>42384</v>
      </c>
      <c r="B48">
        <v>101.8</v>
      </c>
      <c r="D48">
        <v>1125.9100000000001</v>
      </c>
      <c r="E48">
        <v>1692.55</v>
      </c>
      <c r="F48">
        <v>2710.6</v>
      </c>
      <c r="G48" s="2" t="s">
        <v>1</v>
      </c>
      <c r="H48">
        <v>4.0469999999999997</v>
      </c>
    </row>
    <row r="49" spans="1:8" x14ac:dyDescent="0.3">
      <c r="A49" s="1">
        <v>42415</v>
      </c>
      <c r="B49">
        <v>102.3</v>
      </c>
      <c r="D49">
        <v>936.33</v>
      </c>
      <c r="E49">
        <v>1218.46</v>
      </c>
      <c r="F49">
        <v>2580.5</v>
      </c>
      <c r="G49">
        <v>5.4</v>
      </c>
      <c r="H49">
        <v>4.0430000000000001</v>
      </c>
    </row>
    <row r="50" spans="1:8" x14ac:dyDescent="0.3">
      <c r="A50" s="1">
        <v>42444</v>
      </c>
      <c r="B50">
        <v>102.3</v>
      </c>
      <c r="D50">
        <v>1303.1300000000001</v>
      </c>
      <c r="E50">
        <v>1550.98</v>
      </c>
      <c r="F50">
        <v>2511.4</v>
      </c>
      <c r="G50">
        <v>6.8</v>
      </c>
      <c r="H50">
        <v>4.04</v>
      </c>
    </row>
    <row r="51" spans="1:8" x14ac:dyDescent="0.3">
      <c r="A51" s="1">
        <v>42475</v>
      </c>
      <c r="B51">
        <v>102.3</v>
      </c>
      <c r="D51">
        <v>1269.98</v>
      </c>
      <c r="E51">
        <v>1666.89</v>
      </c>
      <c r="F51">
        <v>2464.6</v>
      </c>
      <c r="G51">
        <v>6</v>
      </c>
      <c r="H51">
        <v>4.0430000000000001</v>
      </c>
    </row>
    <row r="52" spans="1:8" x14ac:dyDescent="0.3">
      <c r="A52" s="1">
        <v>42505</v>
      </c>
      <c r="B52">
        <v>102</v>
      </c>
      <c r="D52">
        <v>1309.96</v>
      </c>
      <c r="E52">
        <v>1757.1</v>
      </c>
      <c r="F52">
        <v>2661.1</v>
      </c>
      <c r="G52">
        <v>6</v>
      </c>
      <c r="H52">
        <v>4.0469999999999997</v>
      </c>
    </row>
    <row r="53" spans="1:8" x14ac:dyDescent="0.3">
      <c r="A53" s="1">
        <v>42536</v>
      </c>
      <c r="B53">
        <v>101.9</v>
      </c>
      <c r="D53">
        <v>1314.47</v>
      </c>
      <c r="E53">
        <v>1766.05</v>
      </c>
      <c r="F53">
        <v>2685.7</v>
      </c>
      <c r="G53">
        <v>6.2</v>
      </c>
      <c r="H53">
        <v>4.05</v>
      </c>
    </row>
    <row r="54" spans="1:8" x14ac:dyDescent="0.3">
      <c r="A54" s="1">
        <v>42566</v>
      </c>
      <c r="B54">
        <v>101.8</v>
      </c>
      <c r="D54">
        <v>1320.51</v>
      </c>
      <c r="E54">
        <v>1806.59</v>
      </c>
      <c r="F54">
        <v>2682.7</v>
      </c>
      <c r="G54">
        <v>6</v>
      </c>
      <c r="H54">
        <v>4.0469999999999997</v>
      </c>
    </row>
    <row r="55" spans="1:8" x14ac:dyDescent="0.3">
      <c r="A55" s="1">
        <v>42597</v>
      </c>
      <c r="B55">
        <v>101.3</v>
      </c>
      <c r="D55">
        <v>1386.01</v>
      </c>
      <c r="E55">
        <v>1888.31</v>
      </c>
      <c r="F55">
        <v>2754</v>
      </c>
      <c r="G55">
        <v>6.3</v>
      </c>
      <c r="H55">
        <v>4.0430000000000001</v>
      </c>
    </row>
    <row r="56" spans="1:8" x14ac:dyDescent="0.3">
      <c r="A56" s="1">
        <v>42628</v>
      </c>
      <c r="B56">
        <v>101.9</v>
      </c>
      <c r="D56">
        <v>1425.03</v>
      </c>
      <c r="E56">
        <v>1834.4</v>
      </c>
      <c r="F56">
        <v>2797.6</v>
      </c>
      <c r="G56">
        <v>6.1</v>
      </c>
      <c r="H56">
        <v>4.04</v>
      </c>
    </row>
    <row r="57" spans="1:8" x14ac:dyDescent="0.3">
      <c r="A57" s="1">
        <v>42658</v>
      </c>
      <c r="B57">
        <v>102.1</v>
      </c>
      <c r="D57">
        <v>1284.2</v>
      </c>
      <c r="E57">
        <v>1768.36</v>
      </c>
      <c r="F57">
        <v>3111.9</v>
      </c>
      <c r="G57">
        <v>6.1</v>
      </c>
      <c r="H57">
        <v>4.0330000000000004</v>
      </c>
    </row>
    <row r="58" spans="1:8" x14ac:dyDescent="0.3">
      <c r="A58" s="1">
        <v>42689</v>
      </c>
      <c r="B58">
        <v>102.3</v>
      </c>
      <c r="D58">
        <v>1493.17</v>
      </c>
      <c r="E58">
        <v>1935.61</v>
      </c>
      <c r="F58">
        <v>3095.9</v>
      </c>
      <c r="G58">
        <v>6.2</v>
      </c>
      <c r="H58">
        <v>4.0270000000000001</v>
      </c>
    </row>
    <row r="59" spans="1:8" x14ac:dyDescent="0.3">
      <c r="A59" s="1">
        <v>42719</v>
      </c>
      <c r="B59">
        <v>102.1</v>
      </c>
      <c r="D59">
        <v>1685.99</v>
      </c>
      <c r="E59">
        <v>2090.9699999999998</v>
      </c>
      <c r="F59">
        <v>3175.7</v>
      </c>
      <c r="G59">
        <v>6</v>
      </c>
      <c r="H59">
        <v>4.0199999999999996</v>
      </c>
    </row>
    <row r="60" spans="1:8" x14ac:dyDescent="0.3">
      <c r="A60" s="1">
        <v>42750</v>
      </c>
      <c r="B60">
        <v>102.5</v>
      </c>
      <c r="D60">
        <v>1315.96</v>
      </c>
      <c r="E60">
        <v>1802.73</v>
      </c>
      <c r="F60">
        <v>2969.1</v>
      </c>
      <c r="G60" s="2" t="s">
        <v>1</v>
      </c>
      <c r="H60">
        <v>4.0030000000000001</v>
      </c>
    </row>
    <row r="61" spans="1:8" x14ac:dyDescent="0.3">
      <c r="A61" s="1">
        <v>42781</v>
      </c>
      <c r="B61">
        <v>100.8</v>
      </c>
      <c r="D61">
        <v>1297.8699999999999</v>
      </c>
      <c r="E61">
        <v>1188.48</v>
      </c>
      <c r="F61">
        <v>2826.9</v>
      </c>
      <c r="G61">
        <v>6.3</v>
      </c>
      <c r="H61">
        <v>3.9870000000000001</v>
      </c>
    </row>
    <row r="62" spans="1:8" x14ac:dyDescent="0.3">
      <c r="A62" s="1">
        <v>42809</v>
      </c>
      <c r="B62">
        <v>100.9</v>
      </c>
      <c r="D62">
        <v>1565.41</v>
      </c>
      <c r="E62">
        <v>1792.48</v>
      </c>
      <c r="F62">
        <v>2786.4</v>
      </c>
      <c r="G62">
        <v>7.6</v>
      </c>
      <c r="H62">
        <v>3.97</v>
      </c>
    </row>
    <row r="63" spans="1:8" x14ac:dyDescent="0.3">
      <c r="A63" s="1">
        <v>42840</v>
      </c>
      <c r="B63">
        <v>101.2</v>
      </c>
      <c r="D63">
        <v>1412.51</v>
      </c>
      <c r="E63">
        <v>1777.63</v>
      </c>
      <c r="F63">
        <v>2727.9</v>
      </c>
      <c r="G63">
        <v>6.5</v>
      </c>
      <c r="H63">
        <v>3.9630000000000001</v>
      </c>
    </row>
    <row r="64" spans="1:8" x14ac:dyDescent="0.3">
      <c r="A64" s="1">
        <v>42870</v>
      </c>
      <c r="B64">
        <v>101.5</v>
      </c>
      <c r="D64">
        <v>1491.66</v>
      </c>
      <c r="E64">
        <v>1890.88</v>
      </c>
      <c r="F64">
        <v>2945.9</v>
      </c>
      <c r="G64">
        <v>6.5</v>
      </c>
      <c r="H64">
        <v>3.9569999999999999</v>
      </c>
    </row>
    <row r="65" spans="1:8" x14ac:dyDescent="0.3">
      <c r="A65" s="1">
        <v>42901</v>
      </c>
      <c r="B65">
        <v>101.5</v>
      </c>
      <c r="D65">
        <v>1535.37</v>
      </c>
      <c r="E65">
        <v>1947.56</v>
      </c>
      <c r="F65">
        <v>2980.8</v>
      </c>
      <c r="G65">
        <v>7.6</v>
      </c>
      <c r="H65">
        <v>3.95</v>
      </c>
    </row>
    <row r="66" spans="1:8" x14ac:dyDescent="0.3">
      <c r="A66" s="1">
        <v>42931</v>
      </c>
      <c r="B66">
        <v>101.4</v>
      </c>
      <c r="D66">
        <v>1472.69</v>
      </c>
      <c r="E66">
        <v>1921.2</v>
      </c>
      <c r="F66">
        <v>2961</v>
      </c>
      <c r="G66">
        <v>6.4</v>
      </c>
      <c r="H66">
        <v>3.95</v>
      </c>
    </row>
    <row r="67" spans="1:8" x14ac:dyDescent="0.3">
      <c r="A67" s="1">
        <v>42962</v>
      </c>
      <c r="B67">
        <v>101.8</v>
      </c>
      <c r="D67">
        <v>1579.97</v>
      </c>
      <c r="E67">
        <v>1980.44</v>
      </c>
      <c r="F67">
        <v>3033</v>
      </c>
      <c r="G67">
        <v>6</v>
      </c>
      <c r="H67">
        <v>3.95</v>
      </c>
    </row>
    <row r="68" spans="1:8" x14ac:dyDescent="0.3">
      <c r="A68" s="1">
        <v>42993</v>
      </c>
      <c r="B68">
        <v>101.6</v>
      </c>
      <c r="D68">
        <v>1705.67</v>
      </c>
      <c r="E68">
        <v>1979.44</v>
      </c>
      <c r="F68">
        <v>3087</v>
      </c>
      <c r="G68">
        <v>6.6</v>
      </c>
      <c r="H68">
        <v>3.95</v>
      </c>
    </row>
    <row r="69" spans="1:8" x14ac:dyDescent="0.3">
      <c r="A69" s="1">
        <v>43023</v>
      </c>
      <c r="B69">
        <v>101.9</v>
      </c>
      <c r="D69">
        <v>1510.04</v>
      </c>
      <c r="E69">
        <v>1879.03</v>
      </c>
      <c r="F69">
        <v>3424.1</v>
      </c>
      <c r="G69">
        <v>6.2</v>
      </c>
      <c r="H69">
        <v>3.9329999999999998</v>
      </c>
    </row>
    <row r="70" spans="1:8" x14ac:dyDescent="0.3">
      <c r="A70" s="1">
        <v>43054</v>
      </c>
      <c r="B70">
        <v>101.7</v>
      </c>
      <c r="D70">
        <v>1774.05</v>
      </c>
      <c r="E70">
        <v>2158.39</v>
      </c>
      <c r="F70">
        <v>3410.8</v>
      </c>
      <c r="G70">
        <v>6.1</v>
      </c>
      <c r="H70">
        <v>3.9169999999999998</v>
      </c>
    </row>
    <row r="71" spans="1:8" x14ac:dyDescent="0.3">
      <c r="A71" s="1">
        <v>43084</v>
      </c>
      <c r="B71">
        <v>101.8</v>
      </c>
      <c r="D71">
        <v>1776.72</v>
      </c>
      <c r="E71">
        <v>2315.23</v>
      </c>
      <c r="F71">
        <v>3473.4</v>
      </c>
      <c r="G71">
        <v>6.2</v>
      </c>
      <c r="H71">
        <v>3.9</v>
      </c>
    </row>
    <row r="72" spans="1:8" x14ac:dyDescent="0.3">
      <c r="A72" s="1">
        <v>43115</v>
      </c>
      <c r="B72">
        <v>101.5</v>
      </c>
      <c r="D72">
        <v>1810.7</v>
      </c>
      <c r="E72">
        <v>1994.9</v>
      </c>
      <c r="F72">
        <v>3128.7</v>
      </c>
      <c r="G72" s="2" t="s">
        <v>1</v>
      </c>
      <c r="H72">
        <v>3.8969999999999998</v>
      </c>
    </row>
    <row r="73" spans="1:8" x14ac:dyDescent="0.3">
      <c r="A73" s="1">
        <v>43146</v>
      </c>
      <c r="B73">
        <v>102.9</v>
      </c>
      <c r="D73">
        <v>1383.4</v>
      </c>
      <c r="E73">
        <v>1706.4</v>
      </c>
      <c r="F73">
        <v>2979.5</v>
      </c>
      <c r="G73">
        <v>7.2</v>
      </c>
      <c r="H73">
        <v>3.8929999999999998</v>
      </c>
    </row>
    <row r="74" spans="1:8" x14ac:dyDescent="0.3">
      <c r="A74" s="1">
        <v>43174</v>
      </c>
      <c r="B74">
        <v>102.1</v>
      </c>
      <c r="D74">
        <v>1796.6</v>
      </c>
      <c r="E74">
        <v>1739.1</v>
      </c>
      <c r="F74">
        <v>2919.4</v>
      </c>
      <c r="G74">
        <v>6</v>
      </c>
      <c r="H74">
        <v>3.89</v>
      </c>
    </row>
    <row r="75" spans="1:8" x14ac:dyDescent="0.3">
      <c r="A75" s="1">
        <v>43205</v>
      </c>
      <c r="B75">
        <v>101.8</v>
      </c>
      <c r="D75">
        <v>1726.7</v>
      </c>
      <c r="E75">
        <v>1989.5</v>
      </c>
      <c r="F75">
        <v>2854.2</v>
      </c>
      <c r="G75">
        <v>7</v>
      </c>
      <c r="H75">
        <v>3.87</v>
      </c>
    </row>
    <row r="76" spans="1:8" x14ac:dyDescent="0.3">
      <c r="A76" s="1">
        <v>43235</v>
      </c>
      <c r="B76">
        <v>101.8</v>
      </c>
      <c r="D76">
        <v>1881.8</v>
      </c>
      <c r="E76">
        <v>2116.1</v>
      </c>
      <c r="F76">
        <v>3035.9</v>
      </c>
      <c r="G76">
        <v>6.8</v>
      </c>
      <c r="H76">
        <v>3.85</v>
      </c>
    </row>
    <row r="77" spans="1:8" x14ac:dyDescent="0.3">
      <c r="A77" s="1">
        <v>43266</v>
      </c>
      <c r="B77">
        <v>101.9</v>
      </c>
      <c r="D77">
        <v>1747</v>
      </c>
      <c r="E77">
        <v>2156.1999999999998</v>
      </c>
      <c r="F77">
        <v>3084.2</v>
      </c>
      <c r="G77">
        <v>6</v>
      </c>
      <c r="H77">
        <v>3.83</v>
      </c>
    </row>
    <row r="78" spans="1:8" x14ac:dyDescent="0.3">
      <c r="A78" s="1">
        <v>43296</v>
      </c>
      <c r="B78">
        <v>102.1</v>
      </c>
      <c r="D78">
        <v>1869.8</v>
      </c>
      <c r="E78">
        <v>2144.1999999999998</v>
      </c>
      <c r="F78">
        <v>3073.4</v>
      </c>
      <c r="G78">
        <v>6</v>
      </c>
      <c r="H78">
        <v>3.827</v>
      </c>
    </row>
    <row r="79" spans="1:8" x14ac:dyDescent="0.3">
      <c r="A79" s="1">
        <v>43327</v>
      </c>
      <c r="B79">
        <v>102.3</v>
      </c>
      <c r="D79">
        <v>1907.1</v>
      </c>
      <c r="E79">
        <v>2169.6</v>
      </c>
      <c r="F79">
        <v>3154.2</v>
      </c>
      <c r="G79">
        <v>6.1</v>
      </c>
      <c r="H79">
        <v>3.823</v>
      </c>
    </row>
    <row r="80" spans="1:8" x14ac:dyDescent="0.3">
      <c r="A80" s="1">
        <v>43358</v>
      </c>
      <c r="B80">
        <v>102.5</v>
      </c>
      <c r="D80">
        <v>1949.9</v>
      </c>
      <c r="E80">
        <v>2254.3000000000002</v>
      </c>
      <c r="F80">
        <v>3200.5</v>
      </c>
      <c r="G80">
        <v>5.8</v>
      </c>
      <c r="H80">
        <v>3.82</v>
      </c>
    </row>
    <row r="81" spans="1:8" x14ac:dyDescent="0.3">
      <c r="A81" s="1">
        <v>43388</v>
      </c>
      <c r="B81">
        <v>102.5</v>
      </c>
      <c r="D81">
        <v>1816.7</v>
      </c>
      <c r="E81">
        <v>2148</v>
      </c>
      <c r="F81">
        <v>3553.4</v>
      </c>
      <c r="G81">
        <v>5.9</v>
      </c>
      <c r="H81">
        <v>3.8130000000000002</v>
      </c>
    </row>
    <row r="82" spans="1:8" x14ac:dyDescent="0.3">
      <c r="A82" s="1">
        <v>43419</v>
      </c>
      <c r="B82">
        <v>102.2</v>
      </c>
      <c r="D82">
        <v>1824.7</v>
      </c>
      <c r="E82">
        <v>2243.3000000000002</v>
      </c>
      <c r="F82">
        <v>3526</v>
      </c>
      <c r="G82">
        <v>5.4</v>
      </c>
      <c r="H82">
        <v>3.8069999999999999</v>
      </c>
    </row>
    <row r="83" spans="1:8" x14ac:dyDescent="0.3">
      <c r="A83" s="1">
        <v>43449</v>
      </c>
      <c r="B83">
        <v>101.9</v>
      </c>
      <c r="D83">
        <v>1641.94</v>
      </c>
      <c r="E83">
        <v>2212.4899999999998</v>
      </c>
      <c r="F83">
        <v>3589.3</v>
      </c>
      <c r="G83">
        <v>5.7</v>
      </c>
      <c r="H83">
        <v>3.8</v>
      </c>
    </row>
    <row r="84" spans="1:8" x14ac:dyDescent="0.3">
      <c r="A84" s="1">
        <v>43480</v>
      </c>
      <c r="B84">
        <v>101.7</v>
      </c>
      <c r="D84">
        <v>1796.64</v>
      </c>
      <c r="E84">
        <v>2180.08</v>
      </c>
      <c r="F84">
        <v>3384.2</v>
      </c>
      <c r="G84" s="2" t="s">
        <v>1</v>
      </c>
      <c r="H84">
        <v>3.7570000000000001</v>
      </c>
    </row>
    <row r="85" spans="1:8" x14ac:dyDescent="0.3">
      <c r="A85" s="1">
        <v>43511</v>
      </c>
      <c r="B85">
        <v>101.5</v>
      </c>
      <c r="D85">
        <v>1323.71</v>
      </c>
      <c r="E85">
        <v>1353.24</v>
      </c>
      <c r="F85">
        <v>3222.2</v>
      </c>
      <c r="G85">
        <v>5.3</v>
      </c>
      <c r="H85">
        <v>3.7130000000000001</v>
      </c>
    </row>
    <row r="86" spans="1:8" x14ac:dyDescent="0.3">
      <c r="A86" s="1">
        <v>43539</v>
      </c>
      <c r="B86">
        <v>102.3</v>
      </c>
      <c r="D86">
        <v>1668.67</v>
      </c>
      <c r="E86">
        <v>1982.34</v>
      </c>
      <c r="F86">
        <v>3172.6</v>
      </c>
      <c r="G86">
        <v>8.5</v>
      </c>
      <c r="H86">
        <v>3.67</v>
      </c>
    </row>
    <row r="87" spans="1:8" x14ac:dyDescent="0.3">
      <c r="A87" s="1">
        <v>43570</v>
      </c>
      <c r="B87">
        <v>102.5</v>
      </c>
      <c r="D87">
        <v>1805.32</v>
      </c>
      <c r="E87">
        <v>1936.06</v>
      </c>
      <c r="F87">
        <v>3058.6</v>
      </c>
      <c r="G87">
        <v>5.4</v>
      </c>
      <c r="H87">
        <v>3.65</v>
      </c>
    </row>
    <row r="88" spans="1:8" x14ac:dyDescent="0.3">
      <c r="A88" s="1">
        <v>43600</v>
      </c>
      <c r="B88">
        <v>102.7</v>
      </c>
      <c r="D88">
        <v>1727.73</v>
      </c>
      <c r="E88">
        <v>2139.1799999999998</v>
      </c>
      <c r="F88">
        <v>3295.6</v>
      </c>
      <c r="G88">
        <v>5</v>
      </c>
      <c r="H88">
        <v>3.63</v>
      </c>
    </row>
    <row r="89" spans="1:8" x14ac:dyDescent="0.3">
      <c r="A89" s="1">
        <v>43631</v>
      </c>
      <c r="B89">
        <v>102.7</v>
      </c>
      <c r="D89">
        <v>1628.17</v>
      </c>
      <c r="E89">
        <v>2124.66</v>
      </c>
      <c r="F89">
        <v>3387.8</v>
      </c>
      <c r="G89">
        <v>6.3</v>
      </c>
      <c r="H89">
        <v>3.61</v>
      </c>
    </row>
    <row r="90" spans="1:8" x14ac:dyDescent="0.3">
      <c r="A90" s="1">
        <v>43661</v>
      </c>
      <c r="B90">
        <v>102.8</v>
      </c>
      <c r="D90">
        <v>1777.6</v>
      </c>
      <c r="E90">
        <v>2217.6999999999998</v>
      </c>
      <c r="F90">
        <v>3307.3</v>
      </c>
      <c r="G90">
        <v>4.8</v>
      </c>
      <c r="H90">
        <v>3.61</v>
      </c>
    </row>
    <row r="91" spans="1:8" x14ac:dyDescent="0.3">
      <c r="A91" s="1">
        <v>43692</v>
      </c>
      <c r="B91">
        <v>102.8</v>
      </c>
      <c r="D91">
        <v>1801.6</v>
      </c>
      <c r="E91">
        <v>2148.6999999999998</v>
      </c>
      <c r="F91">
        <v>3389.6</v>
      </c>
      <c r="G91">
        <v>4.4000000000000004</v>
      </c>
      <c r="H91">
        <v>3.61</v>
      </c>
    </row>
    <row r="92" spans="1:8" x14ac:dyDescent="0.3">
      <c r="A92" s="1">
        <v>43723</v>
      </c>
      <c r="B92">
        <v>103</v>
      </c>
      <c r="D92">
        <v>1791.37</v>
      </c>
      <c r="E92">
        <v>2182.1999999999998</v>
      </c>
      <c r="F92">
        <v>3449.5</v>
      </c>
      <c r="G92">
        <v>5.8</v>
      </c>
      <c r="H92">
        <v>3.61</v>
      </c>
    </row>
    <row r="93" spans="1:8" x14ac:dyDescent="0.3">
      <c r="A93" s="1">
        <v>43753</v>
      </c>
      <c r="B93">
        <v>103.8</v>
      </c>
      <c r="D93">
        <v>1706.7</v>
      </c>
      <c r="E93">
        <v>2129.8000000000002</v>
      </c>
      <c r="F93">
        <v>3810.4</v>
      </c>
      <c r="G93">
        <v>4.7</v>
      </c>
      <c r="H93">
        <v>3.613</v>
      </c>
    </row>
    <row r="94" spans="1:8" x14ac:dyDescent="0.3">
      <c r="A94" s="1">
        <v>43784</v>
      </c>
      <c r="B94">
        <v>104.5</v>
      </c>
      <c r="D94">
        <v>1842.7</v>
      </c>
      <c r="E94">
        <v>2214.4</v>
      </c>
      <c r="F94">
        <v>3809.4</v>
      </c>
      <c r="G94">
        <v>6.2</v>
      </c>
      <c r="H94">
        <v>3.617</v>
      </c>
    </row>
    <row r="95" spans="1:8" x14ac:dyDescent="0.3">
      <c r="A95" s="1">
        <v>43814</v>
      </c>
      <c r="B95">
        <v>104.5</v>
      </c>
      <c r="D95">
        <v>1913.9</v>
      </c>
      <c r="E95">
        <v>2386.4</v>
      </c>
      <c r="F95">
        <v>3877.7</v>
      </c>
      <c r="G95">
        <v>6.9</v>
      </c>
      <c r="H95">
        <v>3.62</v>
      </c>
    </row>
    <row r="96" spans="1:8" x14ac:dyDescent="0.3">
      <c r="A96" s="1">
        <v>43845</v>
      </c>
      <c r="B96">
        <v>105.4</v>
      </c>
      <c r="D96">
        <v>1569.21</v>
      </c>
      <c r="E96">
        <v>2115.87</v>
      </c>
      <c r="F96">
        <v>3335.5</v>
      </c>
      <c r="G96" s="2" t="s">
        <v>1</v>
      </c>
      <c r="H96">
        <v>3.633</v>
      </c>
    </row>
    <row r="97" spans="1:8" x14ac:dyDescent="0.3">
      <c r="A97" s="1">
        <v>43876</v>
      </c>
      <c r="B97">
        <v>105.2</v>
      </c>
      <c r="D97">
        <v>1423.72</v>
      </c>
      <c r="E97">
        <v>803.79</v>
      </c>
      <c r="F97">
        <v>1877.5</v>
      </c>
      <c r="G97">
        <v>-13.5</v>
      </c>
      <c r="H97">
        <v>3.6469999999999998</v>
      </c>
    </row>
    <row r="98" spans="1:8" x14ac:dyDescent="0.3">
      <c r="A98" s="1">
        <v>43905</v>
      </c>
      <c r="B98">
        <v>104.3</v>
      </c>
      <c r="D98">
        <v>1646.03</v>
      </c>
      <c r="E98">
        <v>1845.72</v>
      </c>
      <c r="F98">
        <v>2645</v>
      </c>
      <c r="G98">
        <v>-1.1000000000000001</v>
      </c>
      <c r="H98">
        <v>3.66</v>
      </c>
    </row>
    <row r="99" spans="1:8" x14ac:dyDescent="0.3">
      <c r="A99" s="1">
        <v>43936</v>
      </c>
      <c r="B99">
        <v>103.3</v>
      </c>
      <c r="D99">
        <v>1545.47</v>
      </c>
      <c r="E99">
        <v>1994.82</v>
      </c>
      <c r="F99">
        <v>2817.8</v>
      </c>
      <c r="G99">
        <v>3.9</v>
      </c>
      <c r="H99">
        <v>3.72</v>
      </c>
    </row>
    <row r="100" spans="1:8" x14ac:dyDescent="0.3">
      <c r="A100" s="1">
        <v>43966</v>
      </c>
      <c r="B100">
        <v>102.4</v>
      </c>
      <c r="D100">
        <v>1448.11</v>
      </c>
      <c r="E100">
        <v>2064.31</v>
      </c>
      <c r="F100">
        <v>3197.3</v>
      </c>
      <c r="G100">
        <v>4.4000000000000004</v>
      </c>
      <c r="H100">
        <v>3.78</v>
      </c>
    </row>
    <row r="101" spans="1:8" x14ac:dyDescent="0.3">
      <c r="A101" s="1">
        <v>43997</v>
      </c>
      <c r="B101">
        <v>102.5</v>
      </c>
      <c r="D101">
        <v>1681.67</v>
      </c>
      <c r="E101">
        <v>2128.48</v>
      </c>
      <c r="F101">
        <v>3352.6</v>
      </c>
      <c r="G101">
        <v>4.8</v>
      </c>
      <c r="H101">
        <v>3.84</v>
      </c>
    </row>
    <row r="102" spans="1:8" x14ac:dyDescent="0.3">
      <c r="A102" s="1">
        <v>44027</v>
      </c>
      <c r="B102">
        <v>102.7</v>
      </c>
      <c r="D102">
        <v>1765.3</v>
      </c>
      <c r="E102">
        <v>2368.44</v>
      </c>
      <c r="F102">
        <v>3220.3</v>
      </c>
      <c r="G102">
        <v>4.8</v>
      </c>
      <c r="H102">
        <v>3.9569999999999999</v>
      </c>
    </row>
    <row r="103" spans="1:8" x14ac:dyDescent="0.3">
      <c r="A103" s="1">
        <v>44058</v>
      </c>
      <c r="B103">
        <v>102.4</v>
      </c>
      <c r="D103">
        <v>1772.72</v>
      </c>
      <c r="E103">
        <v>2343.73</v>
      </c>
      <c r="F103">
        <v>3357.1</v>
      </c>
      <c r="G103">
        <v>5.6</v>
      </c>
      <c r="H103">
        <v>4.0730000000000004</v>
      </c>
    </row>
    <row r="104" spans="1:8" x14ac:dyDescent="0.3">
      <c r="A104" s="1">
        <v>44089</v>
      </c>
      <c r="B104">
        <v>101.7</v>
      </c>
      <c r="D104">
        <v>2032.69</v>
      </c>
      <c r="E104">
        <v>2386.1999999999998</v>
      </c>
      <c r="F104">
        <v>3529.5</v>
      </c>
      <c r="G104">
        <v>6.9</v>
      </c>
      <c r="H104">
        <v>4.1900000000000004</v>
      </c>
    </row>
    <row r="105" spans="1:8" x14ac:dyDescent="0.3">
      <c r="A105" s="1">
        <v>44119</v>
      </c>
      <c r="B105">
        <v>100.5</v>
      </c>
      <c r="D105">
        <v>1789.08</v>
      </c>
      <c r="E105">
        <v>2362.3200000000002</v>
      </c>
      <c r="F105">
        <v>3857.7</v>
      </c>
      <c r="G105">
        <v>6.9</v>
      </c>
      <c r="H105">
        <v>4.2069999999999999</v>
      </c>
    </row>
    <row r="106" spans="1:8" x14ac:dyDescent="0.3">
      <c r="A106" s="1">
        <v>44150</v>
      </c>
      <c r="B106">
        <v>99.5</v>
      </c>
      <c r="D106">
        <v>1926.63</v>
      </c>
      <c r="E106">
        <v>2669.28</v>
      </c>
      <c r="F106">
        <v>3951.4</v>
      </c>
      <c r="G106">
        <v>7</v>
      </c>
      <c r="H106">
        <v>4.2229999999999999</v>
      </c>
    </row>
    <row r="107" spans="1:8" x14ac:dyDescent="0.3">
      <c r="A107" s="1">
        <v>44180</v>
      </c>
      <c r="B107">
        <v>100.2</v>
      </c>
      <c r="D107">
        <v>2058.98</v>
      </c>
      <c r="E107">
        <v>2818.39</v>
      </c>
      <c r="F107">
        <v>4056.6</v>
      </c>
      <c r="G107">
        <v>7.3</v>
      </c>
      <c r="H107">
        <v>4.24</v>
      </c>
    </row>
    <row r="108" spans="1:8" x14ac:dyDescent="0.3">
      <c r="A108" s="1">
        <v>44211</v>
      </c>
      <c r="B108">
        <v>99.7</v>
      </c>
      <c r="D108">
        <v>2019.8</v>
      </c>
      <c r="E108">
        <v>2638.1</v>
      </c>
      <c r="F108" s="2" t="s">
        <v>1</v>
      </c>
      <c r="G108" s="2" t="s">
        <v>1</v>
      </c>
      <c r="H108">
        <v>4.1399999999999997</v>
      </c>
    </row>
    <row r="109" spans="1:8" x14ac:dyDescent="0.3">
      <c r="A109" s="1">
        <v>44242</v>
      </c>
      <c r="B109">
        <v>99.8</v>
      </c>
      <c r="D109">
        <v>1693.15</v>
      </c>
      <c r="E109">
        <v>2047.55</v>
      </c>
      <c r="F109">
        <v>6973.7</v>
      </c>
      <c r="G109">
        <v>35.1</v>
      </c>
      <c r="H109">
        <v>4.04</v>
      </c>
    </row>
    <row r="110" spans="1:8" x14ac:dyDescent="0.3">
      <c r="A110" s="1">
        <v>44270</v>
      </c>
      <c r="B110">
        <v>100.4</v>
      </c>
      <c r="D110">
        <v>2289.6999999999998</v>
      </c>
      <c r="E110">
        <v>2408.96</v>
      </c>
      <c r="F110">
        <v>3548.4</v>
      </c>
      <c r="G110">
        <v>14.1</v>
      </c>
      <c r="H110">
        <v>3.94</v>
      </c>
    </row>
    <row r="111" spans="1:8" x14ac:dyDescent="0.3">
      <c r="A111" s="1">
        <v>44301</v>
      </c>
      <c r="B111">
        <v>100.9</v>
      </c>
      <c r="D111">
        <v>2225.8000000000002</v>
      </c>
      <c r="E111">
        <v>2636.49</v>
      </c>
      <c r="F111">
        <v>3315.3</v>
      </c>
      <c r="G111">
        <v>9.8000000000000007</v>
      </c>
      <c r="H111">
        <v>3.9129999999999998</v>
      </c>
    </row>
    <row r="112" spans="1:8" x14ac:dyDescent="0.3">
      <c r="A112" s="1">
        <v>44331</v>
      </c>
      <c r="B112">
        <v>101.3</v>
      </c>
      <c r="D112">
        <v>2203.56</v>
      </c>
      <c r="E112">
        <v>2638.32</v>
      </c>
      <c r="F112">
        <v>3594.5</v>
      </c>
      <c r="G112">
        <v>8.8000000000000007</v>
      </c>
      <c r="H112">
        <v>3.887</v>
      </c>
    </row>
    <row r="113" spans="1:8" x14ac:dyDescent="0.3">
      <c r="A113" s="1">
        <v>44362</v>
      </c>
      <c r="B113">
        <v>101.1</v>
      </c>
      <c r="D113">
        <v>2309.1999999999998</v>
      </c>
      <c r="E113">
        <v>2814.17</v>
      </c>
      <c r="F113">
        <v>3758.6</v>
      </c>
      <c r="G113">
        <v>8.3000000000000007</v>
      </c>
      <c r="H113">
        <v>3.86</v>
      </c>
    </row>
    <row r="114" spans="1:8" x14ac:dyDescent="0.3">
      <c r="A114" s="1">
        <v>44392</v>
      </c>
      <c r="B114">
        <v>101</v>
      </c>
      <c r="D114">
        <v>2263.77</v>
      </c>
      <c r="E114">
        <v>2826.62</v>
      </c>
      <c r="F114">
        <v>3492.5</v>
      </c>
      <c r="G114">
        <v>6.4</v>
      </c>
      <c r="H114">
        <v>3.867</v>
      </c>
    </row>
    <row r="115" spans="1:8" x14ac:dyDescent="0.3">
      <c r="A115" s="1">
        <v>44423</v>
      </c>
      <c r="B115">
        <v>100.8</v>
      </c>
      <c r="D115">
        <v>2348.36</v>
      </c>
      <c r="E115">
        <v>2943.16</v>
      </c>
      <c r="F115">
        <v>3439.5</v>
      </c>
      <c r="G115">
        <v>5.3</v>
      </c>
      <c r="H115">
        <v>3.8730000000000002</v>
      </c>
    </row>
    <row r="116" spans="1:8" x14ac:dyDescent="0.3">
      <c r="A116" s="1">
        <v>44454</v>
      </c>
      <c r="B116">
        <v>100.7</v>
      </c>
      <c r="D116">
        <v>2372.56</v>
      </c>
      <c r="E116">
        <v>3057.37</v>
      </c>
      <c r="F116">
        <v>3683.3</v>
      </c>
      <c r="G116">
        <v>3.1</v>
      </c>
      <c r="H116">
        <v>3.88</v>
      </c>
    </row>
    <row r="117" spans="1:8" x14ac:dyDescent="0.3">
      <c r="A117" s="1">
        <v>44484</v>
      </c>
      <c r="B117">
        <v>101.5</v>
      </c>
      <c r="D117">
        <v>2147.89</v>
      </c>
      <c r="E117">
        <v>3002.21</v>
      </c>
      <c r="F117">
        <v>4045.4</v>
      </c>
      <c r="G117">
        <v>3.5</v>
      </c>
      <c r="H117">
        <v>3.907</v>
      </c>
    </row>
    <row r="118" spans="1:8" x14ac:dyDescent="0.3">
      <c r="A118" s="1">
        <v>44515</v>
      </c>
      <c r="B118">
        <v>102.3</v>
      </c>
      <c r="D118">
        <v>2529.9699999999998</v>
      </c>
      <c r="E118">
        <v>3255.25</v>
      </c>
      <c r="F118">
        <v>4104.3</v>
      </c>
      <c r="G118">
        <v>3.8</v>
      </c>
      <c r="H118">
        <v>3.9329999999999998</v>
      </c>
    </row>
    <row r="119" spans="1:8" x14ac:dyDescent="0.3">
      <c r="A119" s="1">
        <v>44545</v>
      </c>
      <c r="B119">
        <v>101.5</v>
      </c>
      <c r="D119">
        <v>2461.61</v>
      </c>
      <c r="E119">
        <v>3404.99</v>
      </c>
      <c r="F119">
        <v>4126.8999999999996</v>
      </c>
      <c r="G119">
        <v>4.3</v>
      </c>
      <c r="H119">
        <v>3.96</v>
      </c>
    </row>
    <row r="120" spans="1:8" x14ac:dyDescent="0.3">
      <c r="A120" s="1">
        <v>44576</v>
      </c>
      <c r="B120">
        <v>100.9</v>
      </c>
      <c r="D120">
        <v>2422.37</v>
      </c>
      <c r="E120">
        <v>3272.86</v>
      </c>
      <c r="F120" s="2" t="s">
        <v>1</v>
      </c>
      <c r="G120" s="2" t="s">
        <v>1</v>
      </c>
      <c r="H120" s="2" t="s">
        <v>1</v>
      </c>
    </row>
    <row r="121" spans="1:8" x14ac:dyDescent="0.3">
      <c r="A121" s="1">
        <v>44607</v>
      </c>
      <c r="B121">
        <v>100.9</v>
      </c>
      <c r="D121">
        <v>1870.37</v>
      </c>
      <c r="E121">
        <v>2174.17</v>
      </c>
      <c r="F121">
        <v>7442.6</v>
      </c>
      <c r="G121">
        <v>7.5</v>
      </c>
      <c r="H121" s="2" t="s">
        <v>1</v>
      </c>
    </row>
    <row r="122" spans="1:8" x14ac:dyDescent="0.3">
      <c r="A122" s="1">
        <v>44635</v>
      </c>
      <c r="B122">
        <v>101.5</v>
      </c>
      <c r="D122">
        <v>2287.04</v>
      </c>
      <c r="E122">
        <v>2760.85</v>
      </c>
      <c r="F122">
        <v>3423.3</v>
      </c>
      <c r="G122">
        <v>5</v>
      </c>
      <c r="H122" s="2" t="s">
        <v>1</v>
      </c>
    </row>
    <row r="123" spans="1:8" x14ac:dyDescent="0.3">
      <c r="A123" s="1">
        <v>44666</v>
      </c>
      <c r="B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5A72-AFF4-437C-8DE1-32D3CDC26AE4}">
  <dimension ref="A1:H123"/>
  <sheetViews>
    <sheetView workbookViewId="0">
      <selection activeCell="F36" sqref="F36"/>
    </sheetView>
  </sheetViews>
  <sheetFormatPr baseColWidth="10" defaultRowHeight="14.4" x14ac:dyDescent="0.3"/>
  <sheetData>
    <row r="1" spans="1:8" x14ac:dyDescent="0.3">
      <c r="A1" t="str">
        <f>_xll.DSGRID("JPCONPRCF,JPGDP...D,JPEXPGDSA,JPIMPGDSA,JPRETTOTA,JPOPIOIDF,JPUN%TOTQ"," ","-121M"," ","M","RowHeader=true;ColHeader=true;DispSeriesDescription=true;YearlyTSFormat=false;QuarterlyTSFormat=false")</f>
        <v>Not Signed In</v>
      </c>
      <c r="B1" s="2" t="s">
        <v>38</v>
      </c>
      <c r="C1" s="2" t="s">
        <v>2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1">
        <v>40983</v>
      </c>
      <c r="B2">
        <v>95.1</v>
      </c>
      <c r="C2" s="2" t="s">
        <v>37</v>
      </c>
      <c r="D2">
        <v>6203.3940000000002</v>
      </c>
      <c r="E2">
        <v>6285.2290000000003</v>
      </c>
      <c r="F2">
        <v>12403</v>
      </c>
      <c r="G2">
        <v>99.3</v>
      </c>
      <c r="H2">
        <v>4.5</v>
      </c>
    </row>
    <row r="3" spans="1:8" x14ac:dyDescent="0.3">
      <c r="A3" s="1">
        <v>41014</v>
      </c>
      <c r="B3">
        <v>95.2</v>
      </c>
      <c r="D3">
        <v>5564.8980000000001</v>
      </c>
      <c r="E3">
        <v>6083.326</v>
      </c>
      <c r="F3">
        <v>11533</v>
      </c>
      <c r="G3">
        <v>99.1</v>
      </c>
      <c r="H3">
        <v>4.5</v>
      </c>
    </row>
    <row r="4" spans="1:8" x14ac:dyDescent="0.3">
      <c r="A4" s="1">
        <v>41044</v>
      </c>
      <c r="B4">
        <v>94.9</v>
      </c>
      <c r="D4">
        <v>5236.8580000000002</v>
      </c>
      <c r="E4">
        <v>6144.7889999999998</v>
      </c>
      <c r="F4">
        <v>11385</v>
      </c>
      <c r="G4">
        <v>99.2</v>
      </c>
      <c r="H4">
        <v>4.4000000000000004</v>
      </c>
    </row>
    <row r="5" spans="1:8" x14ac:dyDescent="0.3">
      <c r="A5" s="1">
        <v>41075</v>
      </c>
      <c r="B5">
        <v>94.4</v>
      </c>
      <c r="D5">
        <v>5641.8469999999998</v>
      </c>
      <c r="E5">
        <v>5585.7659999999996</v>
      </c>
      <c r="F5">
        <v>11244</v>
      </c>
      <c r="G5">
        <v>99.3</v>
      </c>
      <c r="H5">
        <v>4.3</v>
      </c>
    </row>
    <row r="6" spans="1:8" x14ac:dyDescent="0.3">
      <c r="A6" s="1">
        <v>41105</v>
      </c>
      <c r="B6">
        <v>94.1</v>
      </c>
      <c r="D6">
        <v>5312.2110000000002</v>
      </c>
      <c r="E6">
        <v>5840.7610000000004</v>
      </c>
      <c r="F6">
        <v>11783</v>
      </c>
      <c r="G6">
        <v>98.9</v>
      </c>
      <c r="H6">
        <v>4.3</v>
      </c>
    </row>
    <row r="7" spans="1:8" x14ac:dyDescent="0.3">
      <c r="A7" s="1">
        <v>41136</v>
      </c>
      <c r="B7">
        <v>94.3</v>
      </c>
      <c r="D7">
        <v>5044.4049999999997</v>
      </c>
      <c r="E7">
        <v>5812.8410000000003</v>
      </c>
      <c r="F7">
        <v>11195</v>
      </c>
      <c r="G7">
        <v>98.7</v>
      </c>
      <c r="H7">
        <v>4.2</v>
      </c>
    </row>
    <row r="8" spans="1:8" x14ac:dyDescent="0.3">
      <c r="A8" s="1">
        <v>41167</v>
      </c>
      <c r="B8">
        <v>94.4</v>
      </c>
      <c r="D8">
        <v>5357.933</v>
      </c>
      <c r="E8">
        <v>5926.1270000000004</v>
      </c>
      <c r="F8">
        <v>10673</v>
      </c>
      <c r="G8">
        <v>99.1</v>
      </c>
      <c r="H8">
        <v>4.2</v>
      </c>
    </row>
    <row r="9" spans="1:8" x14ac:dyDescent="0.3">
      <c r="A9" s="1">
        <v>41197</v>
      </c>
      <c r="B9">
        <v>94.4</v>
      </c>
      <c r="D9">
        <v>5148.0110000000004</v>
      </c>
      <c r="E9">
        <v>5704.2060000000001</v>
      </c>
      <c r="F9">
        <v>10947</v>
      </c>
      <c r="G9">
        <v>99.1</v>
      </c>
      <c r="H9">
        <v>4.0999999999999996</v>
      </c>
    </row>
    <row r="10" spans="1:8" x14ac:dyDescent="0.3">
      <c r="A10" s="1">
        <v>41228</v>
      </c>
      <c r="B10">
        <v>94.1</v>
      </c>
      <c r="D10">
        <v>4983.18</v>
      </c>
      <c r="E10">
        <v>5940.22</v>
      </c>
      <c r="F10">
        <v>11129</v>
      </c>
      <c r="G10">
        <v>98.8</v>
      </c>
      <c r="H10">
        <v>4.0999999999999996</v>
      </c>
    </row>
    <row r="11" spans="1:8" x14ac:dyDescent="0.3">
      <c r="A11" s="1">
        <v>41258</v>
      </c>
      <c r="B11">
        <v>94.1</v>
      </c>
      <c r="D11">
        <v>5298.5469999999996</v>
      </c>
      <c r="E11">
        <v>5944.2950000000001</v>
      </c>
      <c r="F11">
        <v>13162</v>
      </c>
      <c r="G11">
        <v>99.1</v>
      </c>
      <c r="H11">
        <v>4.3</v>
      </c>
    </row>
    <row r="12" spans="1:8" x14ac:dyDescent="0.3">
      <c r="A12" s="1">
        <v>41289</v>
      </c>
      <c r="B12">
        <v>94.2</v>
      </c>
      <c r="D12">
        <v>4798.5730000000003</v>
      </c>
      <c r="E12">
        <v>6431.69</v>
      </c>
      <c r="F12">
        <v>11232</v>
      </c>
      <c r="G12">
        <v>99.2</v>
      </c>
      <c r="H12">
        <v>4.2</v>
      </c>
    </row>
    <row r="13" spans="1:8" x14ac:dyDescent="0.3">
      <c r="A13" s="1">
        <v>41320</v>
      </c>
      <c r="B13">
        <v>94</v>
      </c>
      <c r="D13">
        <v>5283.2690000000002</v>
      </c>
      <c r="E13">
        <v>6056.5950000000003</v>
      </c>
      <c r="F13">
        <v>10532</v>
      </c>
      <c r="G13">
        <v>99.6</v>
      </c>
      <c r="H13">
        <v>4.3</v>
      </c>
    </row>
    <row r="14" spans="1:8" x14ac:dyDescent="0.3">
      <c r="A14" s="1">
        <v>41348</v>
      </c>
      <c r="B14">
        <v>94.2</v>
      </c>
      <c r="D14">
        <v>6270.2489999999998</v>
      </c>
      <c r="E14">
        <v>6627.1459999999997</v>
      </c>
      <c r="F14">
        <v>12368</v>
      </c>
      <c r="G14">
        <v>99.5</v>
      </c>
      <c r="H14">
        <v>4.0999999999999996</v>
      </c>
    </row>
    <row r="15" spans="1:8" x14ac:dyDescent="0.3">
      <c r="A15" s="1">
        <v>41379</v>
      </c>
      <c r="B15">
        <v>94.5</v>
      </c>
      <c r="D15">
        <v>5775.77</v>
      </c>
      <c r="E15">
        <v>6653.1350000000002</v>
      </c>
      <c r="F15">
        <v>11515</v>
      </c>
      <c r="G15">
        <v>99.6</v>
      </c>
      <c r="H15">
        <v>4.0999999999999996</v>
      </c>
    </row>
    <row r="16" spans="1:8" x14ac:dyDescent="0.3">
      <c r="A16" s="1">
        <v>41409</v>
      </c>
      <c r="B16">
        <v>94.6</v>
      </c>
      <c r="D16">
        <v>5765.2039999999997</v>
      </c>
      <c r="E16">
        <v>6756.5259999999998</v>
      </c>
      <c r="F16">
        <v>11479</v>
      </c>
      <c r="G16">
        <v>99.7</v>
      </c>
      <c r="H16">
        <v>4.0999999999999996</v>
      </c>
    </row>
    <row r="17" spans="1:8" x14ac:dyDescent="0.3">
      <c r="A17" s="1">
        <v>41440</v>
      </c>
      <c r="B17">
        <v>94.6</v>
      </c>
      <c r="D17">
        <v>6058.6109999999999</v>
      </c>
      <c r="E17">
        <v>6239.1379999999999</v>
      </c>
      <c r="F17">
        <v>11423</v>
      </c>
      <c r="G17">
        <v>98.9</v>
      </c>
      <c r="H17">
        <v>3.9</v>
      </c>
    </row>
    <row r="18" spans="1:8" x14ac:dyDescent="0.3">
      <c r="A18" s="1">
        <v>41470</v>
      </c>
      <c r="B18">
        <v>94.8</v>
      </c>
      <c r="D18">
        <v>5958.4970000000003</v>
      </c>
      <c r="E18">
        <v>6990.9539999999997</v>
      </c>
      <c r="F18">
        <v>11749</v>
      </c>
      <c r="G18">
        <v>99.1</v>
      </c>
      <c r="H18">
        <v>3.8</v>
      </c>
    </row>
    <row r="19" spans="1:8" x14ac:dyDescent="0.3">
      <c r="A19" s="1">
        <v>41501</v>
      </c>
      <c r="B19">
        <v>95.1</v>
      </c>
      <c r="D19">
        <v>5782.11</v>
      </c>
      <c r="E19">
        <v>6753.518</v>
      </c>
      <c r="F19">
        <v>11313</v>
      </c>
      <c r="G19">
        <v>98.6</v>
      </c>
      <c r="H19">
        <v>4.0999999999999996</v>
      </c>
    </row>
    <row r="20" spans="1:8" x14ac:dyDescent="0.3">
      <c r="A20" s="1">
        <v>41532</v>
      </c>
      <c r="B20">
        <v>95.4</v>
      </c>
      <c r="D20">
        <v>5970.95</v>
      </c>
      <c r="E20">
        <v>6914.1989999999996</v>
      </c>
      <c r="F20">
        <v>10992</v>
      </c>
      <c r="G20">
        <v>98.7</v>
      </c>
      <c r="H20">
        <v>3.9</v>
      </c>
    </row>
    <row r="21" spans="1:8" x14ac:dyDescent="0.3">
      <c r="A21" s="1">
        <v>41562</v>
      </c>
      <c r="B21">
        <v>95.5</v>
      </c>
      <c r="D21">
        <v>6102.9690000000001</v>
      </c>
      <c r="E21">
        <v>7203.3959999999997</v>
      </c>
      <c r="F21">
        <v>11215</v>
      </c>
      <c r="G21">
        <v>98.6</v>
      </c>
      <c r="H21">
        <v>4</v>
      </c>
    </row>
    <row r="22" spans="1:8" x14ac:dyDescent="0.3">
      <c r="A22" s="1">
        <v>41593</v>
      </c>
      <c r="B22">
        <v>95.5</v>
      </c>
      <c r="D22">
        <v>5898.8119999999999</v>
      </c>
      <c r="E22">
        <v>7199.902</v>
      </c>
      <c r="F22">
        <v>11588</v>
      </c>
      <c r="G22">
        <v>98.5</v>
      </c>
      <c r="H22">
        <v>3.9</v>
      </c>
    </row>
    <row r="23" spans="1:8" x14ac:dyDescent="0.3">
      <c r="A23" s="1">
        <v>41623</v>
      </c>
      <c r="B23">
        <v>95.6</v>
      </c>
      <c r="D23">
        <v>6109.1779999999999</v>
      </c>
      <c r="E23">
        <v>7416.3450000000003</v>
      </c>
      <c r="F23">
        <v>13492</v>
      </c>
      <c r="G23">
        <v>99.1</v>
      </c>
      <c r="H23">
        <v>3.7</v>
      </c>
    </row>
    <row r="24" spans="1:8" x14ac:dyDescent="0.3">
      <c r="A24" s="1">
        <v>41654</v>
      </c>
      <c r="B24">
        <v>95.5</v>
      </c>
      <c r="D24">
        <v>5251.9170000000004</v>
      </c>
      <c r="E24">
        <v>8047.0320000000002</v>
      </c>
      <c r="F24">
        <v>11721</v>
      </c>
      <c r="G24">
        <v>99.5</v>
      </c>
      <c r="H24">
        <v>3.7</v>
      </c>
    </row>
    <row r="25" spans="1:8" x14ac:dyDescent="0.3">
      <c r="A25" s="1">
        <v>41685</v>
      </c>
      <c r="B25">
        <v>95.5</v>
      </c>
      <c r="D25">
        <v>5799.17</v>
      </c>
      <c r="E25">
        <v>6605.299</v>
      </c>
      <c r="F25">
        <v>10916</v>
      </c>
      <c r="G25">
        <v>99.3</v>
      </c>
      <c r="H25">
        <v>3.6</v>
      </c>
    </row>
    <row r="26" spans="1:8" x14ac:dyDescent="0.3">
      <c r="A26" s="1">
        <v>41713</v>
      </c>
      <c r="B26">
        <v>95.7</v>
      </c>
      <c r="D26">
        <v>6383.2759999999998</v>
      </c>
      <c r="E26">
        <v>7833.4120000000003</v>
      </c>
      <c r="F26">
        <v>13733</v>
      </c>
      <c r="G26">
        <v>99.3</v>
      </c>
      <c r="H26">
        <v>3.6</v>
      </c>
    </row>
    <row r="27" spans="1:8" x14ac:dyDescent="0.3">
      <c r="A27" s="1">
        <v>41744</v>
      </c>
      <c r="B27">
        <v>97.7</v>
      </c>
      <c r="D27">
        <v>6067.1819999999998</v>
      </c>
      <c r="E27">
        <v>6892.7089999999998</v>
      </c>
      <c r="F27">
        <v>11016</v>
      </c>
      <c r="G27">
        <v>99.4</v>
      </c>
      <c r="H27">
        <v>3.6</v>
      </c>
    </row>
    <row r="28" spans="1:8" x14ac:dyDescent="0.3">
      <c r="A28" s="1">
        <v>41774</v>
      </c>
      <c r="B28">
        <v>98.1</v>
      </c>
      <c r="D28">
        <v>5606.009</v>
      </c>
      <c r="E28">
        <v>6523.232</v>
      </c>
      <c r="F28">
        <v>11430</v>
      </c>
      <c r="G28">
        <v>99.9</v>
      </c>
      <c r="H28">
        <v>3.6</v>
      </c>
    </row>
    <row r="29" spans="1:8" x14ac:dyDescent="0.3">
      <c r="A29" s="1">
        <v>41805</v>
      </c>
      <c r="B29">
        <v>98</v>
      </c>
      <c r="D29">
        <v>5940.0159999999996</v>
      </c>
      <c r="E29">
        <v>6774.0730000000003</v>
      </c>
      <c r="F29">
        <v>11357</v>
      </c>
      <c r="G29">
        <v>99.8</v>
      </c>
      <c r="H29">
        <v>3.7</v>
      </c>
    </row>
    <row r="30" spans="1:8" x14ac:dyDescent="0.3">
      <c r="A30" s="1">
        <v>41835</v>
      </c>
      <c r="B30">
        <v>98.1</v>
      </c>
      <c r="D30">
        <v>6191.9179999999997</v>
      </c>
      <c r="E30">
        <v>7158.4579999999996</v>
      </c>
      <c r="F30">
        <v>11821</v>
      </c>
      <c r="G30">
        <v>99.2</v>
      </c>
      <c r="H30">
        <v>3.7</v>
      </c>
    </row>
    <row r="31" spans="1:8" x14ac:dyDescent="0.3">
      <c r="A31" s="1">
        <v>41866</v>
      </c>
      <c r="B31">
        <v>98.3</v>
      </c>
      <c r="D31">
        <v>5704.817</v>
      </c>
      <c r="E31">
        <v>6658.0320000000002</v>
      </c>
      <c r="F31">
        <v>11454</v>
      </c>
      <c r="G31">
        <v>99.9</v>
      </c>
      <c r="H31">
        <v>3.5</v>
      </c>
    </row>
    <row r="32" spans="1:8" x14ac:dyDescent="0.3">
      <c r="A32" s="1">
        <v>41897</v>
      </c>
      <c r="B32">
        <v>98.5</v>
      </c>
      <c r="D32">
        <v>6382.0870000000004</v>
      </c>
      <c r="E32">
        <v>7344.0680000000002</v>
      </c>
      <c r="F32">
        <v>11246</v>
      </c>
      <c r="G32">
        <v>99.9</v>
      </c>
      <c r="H32">
        <v>3.5</v>
      </c>
    </row>
    <row r="33" spans="1:8" x14ac:dyDescent="0.3">
      <c r="A33" s="1">
        <v>41927</v>
      </c>
      <c r="B33">
        <v>98.2</v>
      </c>
      <c r="D33">
        <v>6687.3140000000003</v>
      </c>
      <c r="E33">
        <v>7429.0720000000001</v>
      </c>
      <c r="F33">
        <v>11368</v>
      </c>
      <c r="G33">
        <v>99.8</v>
      </c>
      <c r="H33">
        <v>3.6</v>
      </c>
    </row>
    <row r="34" spans="1:8" x14ac:dyDescent="0.3">
      <c r="A34" s="1">
        <v>41958</v>
      </c>
      <c r="B34">
        <v>97.9</v>
      </c>
      <c r="D34">
        <v>6187.5190000000002</v>
      </c>
      <c r="E34">
        <v>7086.34</v>
      </c>
      <c r="F34">
        <v>11646</v>
      </c>
      <c r="G34">
        <v>100.2</v>
      </c>
      <c r="H34">
        <v>3.5</v>
      </c>
    </row>
    <row r="35" spans="1:8" x14ac:dyDescent="0.3">
      <c r="A35" s="1">
        <v>41988</v>
      </c>
      <c r="B35">
        <v>97.9</v>
      </c>
      <c r="D35">
        <v>6891.8040000000001</v>
      </c>
      <c r="E35">
        <v>7557.3850000000002</v>
      </c>
      <c r="F35">
        <v>13510</v>
      </c>
      <c r="G35">
        <v>100.4</v>
      </c>
      <c r="H35">
        <v>3.4</v>
      </c>
    </row>
    <row r="36" spans="1:8" x14ac:dyDescent="0.3">
      <c r="A36" s="1">
        <v>42019</v>
      </c>
      <c r="B36">
        <v>97.8</v>
      </c>
      <c r="D36">
        <v>6140.8919999999998</v>
      </c>
      <c r="E36">
        <v>7301.3519999999999</v>
      </c>
      <c r="F36">
        <v>11489</v>
      </c>
      <c r="G36">
        <v>100</v>
      </c>
      <c r="H36">
        <v>3.5</v>
      </c>
    </row>
    <row r="37" spans="1:8" x14ac:dyDescent="0.3">
      <c r="A37" s="1">
        <v>42050</v>
      </c>
      <c r="B37">
        <v>97.6</v>
      </c>
      <c r="D37">
        <v>5940.7489999999998</v>
      </c>
      <c r="E37">
        <v>6366.7839999999997</v>
      </c>
      <c r="F37">
        <v>10726</v>
      </c>
      <c r="G37">
        <v>99.9</v>
      </c>
      <c r="H37">
        <v>3.5</v>
      </c>
    </row>
    <row r="38" spans="1:8" x14ac:dyDescent="0.3">
      <c r="A38" s="1">
        <v>42078</v>
      </c>
      <c r="B38">
        <v>97.9</v>
      </c>
      <c r="D38">
        <v>6926.741</v>
      </c>
      <c r="E38">
        <v>6703.2790000000005</v>
      </c>
      <c r="F38">
        <v>12403</v>
      </c>
      <c r="G38">
        <v>99.6</v>
      </c>
      <c r="H38">
        <v>3.4</v>
      </c>
    </row>
    <row r="39" spans="1:8" x14ac:dyDescent="0.3">
      <c r="A39" s="1">
        <v>42109</v>
      </c>
      <c r="B39">
        <v>98.4</v>
      </c>
      <c r="D39">
        <v>6548.77</v>
      </c>
      <c r="E39">
        <v>6607.1109999999999</v>
      </c>
      <c r="F39">
        <v>11556</v>
      </c>
      <c r="G39">
        <v>99.9</v>
      </c>
      <c r="H39">
        <v>3.4</v>
      </c>
    </row>
    <row r="40" spans="1:8" x14ac:dyDescent="0.3">
      <c r="A40" s="1">
        <v>42139</v>
      </c>
      <c r="B40">
        <v>98.7</v>
      </c>
      <c r="D40">
        <v>5737.8710000000001</v>
      </c>
      <c r="E40">
        <v>5953.2209999999995</v>
      </c>
      <c r="F40">
        <v>11772</v>
      </c>
      <c r="G40">
        <v>99.9</v>
      </c>
      <c r="H40">
        <v>3.3</v>
      </c>
    </row>
    <row r="41" spans="1:8" x14ac:dyDescent="0.3">
      <c r="A41" s="1">
        <v>42170</v>
      </c>
      <c r="B41">
        <v>98.4</v>
      </c>
      <c r="D41">
        <v>6504.6970000000001</v>
      </c>
      <c r="E41">
        <v>6565.5990000000002</v>
      </c>
      <c r="F41">
        <v>11470</v>
      </c>
      <c r="G41">
        <v>100</v>
      </c>
      <c r="H41">
        <v>3.4</v>
      </c>
    </row>
    <row r="42" spans="1:8" x14ac:dyDescent="0.3">
      <c r="A42" s="1">
        <v>42200</v>
      </c>
      <c r="B42">
        <v>98.3</v>
      </c>
      <c r="D42">
        <v>6662.8710000000001</v>
      </c>
      <c r="E42">
        <v>6924.2619999999997</v>
      </c>
      <c r="F42">
        <v>12030</v>
      </c>
      <c r="G42">
        <v>100.4</v>
      </c>
      <c r="H42">
        <v>3.3</v>
      </c>
    </row>
    <row r="43" spans="1:8" x14ac:dyDescent="0.3">
      <c r="A43" s="1">
        <v>42231</v>
      </c>
      <c r="B43">
        <v>98.4</v>
      </c>
      <c r="D43">
        <v>5880.1850000000004</v>
      </c>
      <c r="E43">
        <v>6447.7259999999997</v>
      </c>
      <c r="F43">
        <v>11541</v>
      </c>
      <c r="G43">
        <v>100.5</v>
      </c>
      <c r="H43">
        <v>3.4</v>
      </c>
    </row>
    <row r="44" spans="1:8" x14ac:dyDescent="0.3">
      <c r="A44" s="1">
        <v>42262</v>
      </c>
      <c r="B44">
        <v>98.5</v>
      </c>
      <c r="D44">
        <v>6413.3029999999999</v>
      </c>
      <c r="E44">
        <v>6534.5879999999997</v>
      </c>
      <c r="F44">
        <v>11232</v>
      </c>
      <c r="G44">
        <v>100.6</v>
      </c>
      <c r="H44">
        <v>3.4</v>
      </c>
    </row>
    <row r="45" spans="1:8" x14ac:dyDescent="0.3">
      <c r="A45" s="1">
        <v>42292</v>
      </c>
      <c r="B45">
        <v>98.5</v>
      </c>
      <c r="D45">
        <v>6541.29</v>
      </c>
      <c r="E45">
        <v>6436.5039999999999</v>
      </c>
      <c r="F45">
        <v>11574</v>
      </c>
      <c r="G45">
        <v>100.6</v>
      </c>
      <c r="H45">
        <v>3.2</v>
      </c>
    </row>
    <row r="46" spans="1:8" x14ac:dyDescent="0.3">
      <c r="A46" s="1">
        <v>42323</v>
      </c>
      <c r="B46">
        <v>98.1</v>
      </c>
      <c r="D46">
        <v>5978.7139999999999</v>
      </c>
      <c r="E46">
        <v>6366.2120000000004</v>
      </c>
      <c r="F46">
        <v>11516</v>
      </c>
      <c r="G46">
        <v>100.5</v>
      </c>
      <c r="H46">
        <v>3.3</v>
      </c>
    </row>
    <row r="47" spans="1:8" x14ac:dyDescent="0.3">
      <c r="A47" s="1">
        <v>42353</v>
      </c>
      <c r="B47">
        <v>98.1</v>
      </c>
      <c r="D47">
        <v>6337.8459999999995</v>
      </c>
      <c r="E47">
        <v>6198.8990000000003</v>
      </c>
      <c r="F47">
        <v>13357</v>
      </c>
      <c r="G47">
        <v>100.3</v>
      </c>
      <c r="H47">
        <v>3.3</v>
      </c>
    </row>
    <row r="48" spans="1:8" x14ac:dyDescent="0.3">
      <c r="A48" s="1">
        <v>42384</v>
      </c>
      <c r="B48">
        <v>97.7</v>
      </c>
      <c r="D48">
        <v>5350.5360000000001</v>
      </c>
      <c r="E48">
        <v>6007.5410000000002</v>
      </c>
      <c r="F48">
        <v>11468</v>
      </c>
      <c r="G48">
        <v>100</v>
      </c>
      <c r="H48">
        <v>3.2</v>
      </c>
    </row>
    <row r="49" spans="1:8" x14ac:dyDescent="0.3">
      <c r="A49" s="1">
        <v>42415</v>
      </c>
      <c r="B49">
        <v>97.8</v>
      </c>
      <c r="D49">
        <v>5702.2560000000003</v>
      </c>
      <c r="E49">
        <v>5466.799</v>
      </c>
      <c r="F49">
        <v>10766</v>
      </c>
      <c r="G49">
        <v>100</v>
      </c>
      <c r="H49">
        <v>3.3</v>
      </c>
    </row>
    <row r="50" spans="1:8" x14ac:dyDescent="0.3">
      <c r="A50" s="1">
        <v>42444</v>
      </c>
      <c r="B50">
        <v>97.9</v>
      </c>
      <c r="D50">
        <v>6456.7929999999997</v>
      </c>
      <c r="E50">
        <v>5711.9070000000002</v>
      </c>
      <c r="F50">
        <v>12283</v>
      </c>
      <c r="G50">
        <v>100.1</v>
      </c>
      <c r="H50">
        <v>3.2</v>
      </c>
    </row>
    <row r="51" spans="1:8" x14ac:dyDescent="0.3">
      <c r="A51" s="1">
        <v>42475</v>
      </c>
      <c r="B51">
        <v>98.1</v>
      </c>
      <c r="D51">
        <v>5889.5510000000004</v>
      </c>
      <c r="E51">
        <v>5078.2920000000004</v>
      </c>
      <c r="F51">
        <v>11449</v>
      </c>
      <c r="G51">
        <v>100.2</v>
      </c>
      <c r="H51">
        <v>3.2</v>
      </c>
    </row>
    <row r="52" spans="1:8" x14ac:dyDescent="0.3">
      <c r="A52" s="1">
        <v>42505</v>
      </c>
      <c r="B52">
        <v>98.2</v>
      </c>
      <c r="D52">
        <v>5091.9440000000004</v>
      </c>
      <c r="E52">
        <v>5139.2830000000004</v>
      </c>
      <c r="F52">
        <v>11529</v>
      </c>
      <c r="G52">
        <v>100.4</v>
      </c>
      <c r="H52">
        <v>3.1</v>
      </c>
    </row>
    <row r="53" spans="1:8" x14ac:dyDescent="0.3">
      <c r="A53" s="1">
        <v>42536</v>
      </c>
      <c r="B53">
        <v>98.1</v>
      </c>
      <c r="D53">
        <v>6025.3440000000001</v>
      </c>
      <c r="E53">
        <v>5338.8729999999996</v>
      </c>
      <c r="F53">
        <v>11324</v>
      </c>
      <c r="G53">
        <v>100.4</v>
      </c>
      <c r="H53">
        <v>3.1</v>
      </c>
    </row>
    <row r="54" spans="1:8" x14ac:dyDescent="0.3">
      <c r="A54" s="1">
        <v>42566</v>
      </c>
      <c r="B54">
        <v>97.9</v>
      </c>
      <c r="D54">
        <v>5728.433</v>
      </c>
      <c r="E54">
        <v>5223.9080000000004</v>
      </c>
      <c r="F54">
        <v>12005</v>
      </c>
      <c r="G54">
        <v>99.9</v>
      </c>
      <c r="H54">
        <v>3</v>
      </c>
    </row>
    <row r="55" spans="1:8" x14ac:dyDescent="0.3">
      <c r="A55" s="1">
        <v>42597</v>
      </c>
      <c r="B55">
        <v>97.9</v>
      </c>
      <c r="D55">
        <v>5316.393</v>
      </c>
      <c r="E55">
        <v>5351.0169999999998</v>
      </c>
      <c r="F55">
        <v>11293</v>
      </c>
      <c r="G55">
        <v>100</v>
      </c>
      <c r="H55">
        <v>3.1</v>
      </c>
    </row>
    <row r="56" spans="1:8" x14ac:dyDescent="0.3">
      <c r="A56" s="1">
        <v>42628</v>
      </c>
      <c r="B56">
        <v>98</v>
      </c>
      <c r="D56">
        <v>5968.9489999999996</v>
      </c>
      <c r="E56">
        <v>5482.3620000000001</v>
      </c>
      <c r="F56">
        <v>11039</v>
      </c>
      <c r="G56">
        <v>100</v>
      </c>
      <c r="H56">
        <v>3</v>
      </c>
    </row>
    <row r="57" spans="1:8" x14ac:dyDescent="0.3">
      <c r="A57" s="1">
        <v>42658</v>
      </c>
      <c r="B57">
        <v>98.6</v>
      </c>
      <c r="D57">
        <v>5870.2460000000001</v>
      </c>
      <c r="E57">
        <v>5389.0910000000003</v>
      </c>
      <c r="F57">
        <v>11555</v>
      </c>
      <c r="G57">
        <v>99.8</v>
      </c>
      <c r="H57">
        <v>3</v>
      </c>
    </row>
    <row r="58" spans="1:8" x14ac:dyDescent="0.3">
      <c r="A58" s="1">
        <v>42689</v>
      </c>
      <c r="B58">
        <v>98.6</v>
      </c>
      <c r="D58">
        <v>5956.4030000000002</v>
      </c>
      <c r="E58">
        <v>5809.8850000000002</v>
      </c>
      <c r="F58">
        <v>11711</v>
      </c>
      <c r="G58">
        <v>100</v>
      </c>
      <c r="H58">
        <v>3.1</v>
      </c>
    </row>
    <row r="59" spans="1:8" x14ac:dyDescent="0.3">
      <c r="A59" s="1">
        <v>42719</v>
      </c>
      <c r="B59">
        <v>98.4</v>
      </c>
      <c r="D59">
        <v>6678.9210000000003</v>
      </c>
      <c r="E59">
        <v>6043.0159999999996</v>
      </c>
      <c r="F59">
        <v>13455</v>
      </c>
      <c r="G59">
        <v>100.2</v>
      </c>
      <c r="H59">
        <v>3.1</v>
      </c>
    </row>
    <row r="60" spans="1:8" x14ac:dyDescent="0.3">
      <c r="A60" s="1">
        <v>42750</v>
      </c>
      <c r="B60">
        <v>98.2</v>
      </c>
      <c r="D60">
        <v>5420.942</v>
      </c>
      <c r="E60">
        <v>6525.9549999999999</v>
      </c>
      <c r="F60">
        <v>11580</v>
      </c>
      <c r="G60">
        <v>100.1</v>
      </c>
      <c r="H60">
        <v>3</v>
      </c>
    </row>
    <row r="61" spans="1:8" x14ac:dyDescent="0.3">
      <c r="A61" s="1">
        <v>42781</v>
      </c>
      <c r="B61">
        <v>98.1</v>
      </c>
      <c r="D61">
        <v>6347.1229999999996</v>
      </c>
      <c r="E61">
        <v>5542.5969999999998</v>
      </c>
      <c r="F61">
        <v>10791</v>
      </c>
      <c r="G61">
        <v>100.1</v>
      </c>
      <c r="H61">
        <v>2.9</v>
      </c>
    </row>
    <row r="62" spans="1:8" x14ac:dyDescent="0.3">
      <c r="A62" s="1">
        <v>42809</v>
      </c>
      <c r="B62">
        <v>98.1</v>
      </c>
      <c r="D62">
        <v>7227.9979999999996</v>
      </c>
      <c r="E62">
        <v>6624.5249999999996</v>
      </c>
      <c r="F62">
        <v>12544</v>
      </c>
      <c r="G62">
        <v>100.3</v>
      </c>
      <c r="H62">
        <v>2.8</v>
      </c>
    </row>
    <row r="63" spans="1:8" x14ac:dyDescent="0.3">
      <c r="A63" s="1">
        <v>42840</v>
      </c>
      <c r="B63">
        <v>98.5</v>
      </c>
      <c r="D63">
        <v>6330.19</v>
      </c>
      <c r="E63">
        <v>5851.9359999999997</v>
      </c>
      <c r="F63">
        <v>11814</v>
      </c>
      <c r="G63">
        <v>100.1</v>
      </c>
      <c r="H63">
        <v>2.8</v>
      </c>
    </row>
    <row r="64" spans="1:8" x14ac:dyDescent="0.3">
      <c r="A64" s="1">
        <v>42870</v>
      </c>
      <c r="B64">
        <v>98.6</v>
      </c>
      <c r="D64">
        <v>5851.616</v>
      </c>
      <c r="E64">
        <v>6056.0150000000003</v>
      </c>
      <c r="F64">
        <v>11766</v>
      </c>
      <c r="G64">
        <v>100.1</v>
      </c>
      <c r="H64">
        <v>3.1</v>
      </c>
    </row>
    <row r="65" spans="1:8" x14ac:dyDescent="0.3">
      <c r="A65" s="1">
        <v>42901</v>
      </c>
      <c r="B65">
        <v>98.5</v>
      </c>
      <c r="D65">
        <v>6607.9709999999995</v>
      </c>
      <c r="E65">
        <v>6174.7250000000004</v>
      </c>
      <c r="F65">
        <v>11572</v>
      </c>
      <c r="G65">
        <v>100.3</v>
      </c>
      <c r="H65">
        <v>2.8</v>
      </c>
    </row>
    <row r="66" spans="1:8" x14ac:dyDescent="0.3">
      <c r="A66" s="1">
        <v>42931</v>
      </c>
      <c r="B66">
        <v>98.3</v>
      </c>
      <c r="D66">
        <v>6494.64</v>
      </c>
      <c r="E66">
        <v>6088.0169999999998</v>
      </c>
      <c r="F66">
        <v>12226</v>
      </c>
      <c r="G66">
        <v>100.3</v>
      </c>
      <c r="H66">
        <v>2.8</v>
      </c>
    </row>
    <row r="67" spans="1:8" x14ac:dyDescent="0.3">
      <c r="A67" s="1">
        <v>42962</v>
      </c>
      <c r="B67">
        <v>98.5</v>
      </c>
      <c r="D67">
        <v>6278.4859999999999</v>
      </c>
      <c r="E67">
        <v>6181.7240000000002</v>
      </c>
      <c r="F67">
        <v>11499</v>
      </c>
      <c r="G67">
        <v>100.2</v>
      </c>
      <c r="H67">
        <v>2.7</v>
      </c>
    </row>
    <row r="68" spans="1:8" x14ac:dyDescent="0.3">
      <c r="A68" s="1">
        <v>42993</v>
      </c>
      <c r="B68">
        <v>98.8</v>
      </c>
      <c r="D68">
        <v>6810.6970000000001</v>
      </c>
      <c r="E68">
        <v>6156.8689999999997</v>
      </c>
      <c r="F68">
        <v>11291</v>
      </c>
      <c r="G68">
        <v>100</v>
      </c>
      <c r="H68">
        <v>2.8</v>
      </c>
    </row>
    <row r="69" spans="1:8" x14ac:dyDescent="0.3">
      <c r="A69" s="1">
        <v>43023</v>
      </c>
      <c r="B69">
        <v>98.8</v>
      </c>
      <c r="D69">
        <v>6692.9040000000005</v>
      </c>
      <c r="E69">
        <v>6414.35</v>
      </c>
      <c r="F69">
        <v>11528</v>
      </c>
      <c r="G69">
        <v>100</v>
      </c>
      <c r="H69">
        <v>2.7</v>
      </c>
    </row>
    <row r="70" spans="1:8" x14ac:dyDescent="0.3">
      <c r="A70" s="1">
        <v>43054</v>
      </c>
      <c r="B70">
        <v>99.1</v>
      </c>
      <c r="D70">
        <v>6920.0119999999997</v>
      </c>
      <c r="E70">
        <v>6814.8190000000004</v>
      </c>
      <c r="F70">
        <v>11959</v>
      </c>
      <c r="G70">
        <v>100</v>
      </c>
      <c r="H70">
        <v>2.7</v>
      </c>
    </row>
    <row r="71" spans="1:8" x14ac:dyDescent="0.3">
      <c r="A71" s="1">
        <v>43084</v>
      </c>
      <c r="B71">
        <v>99.4</v>
      </c>
      <c r="D71">
        <v>7303.8770000000004</v>
      </c>
      <c r="E71">
        <v>6947.6980000000003</v>
      </c>
      <c r="F71">
        <v>13945</v>
      </c>
      <c r="G71">
        <v>100.3</v>
      </c>
      <c r="H71">
        <v>2.7</v>
      </c>
    </row>
    <row r="72" spans="1:8" x14ac:dyDescent="0.3">
      <c r="A72" s="1">
        <v>43115</v>
      </c>
      <c r="B72">
        <v>99.5</v>
      </c>
      <c r="D72">
        <v>6085.9620000000004</v>
      </c>
      <c r="E72">
        <v>7049.7749999999996</v>
      </c>
      <c r="F72">
        <v>11759</v>
      </c>
      <c r="G72">
        <v>100.2</v>
      </c>
      <c r="H72">
        <v>2.4</v>
      </c>
    </row>
    <row r="73" spans="1:8" x14ac:dyDescent="0.3">
      <c r="A73" s="1">
        <v>43146</v>
      </c>
      <c r="B73">
        <v>99.5</v>
      </c>
      <c r="D73">
        <v>6462.7960000000003</v>
      </c>
      <c r="E73">
        <v>6476.6509999999998</v>
      </c>
      <c r="F73">
        <v>10976</v>
      </c>
      <c r="G73">
        <v>100.3</v>
      </c>
      <c r="H73">
        <v>2.5</v>
      </c>
    </row>
    <row r="74" spans="1:8" x14ac:dyDescent="0.3">
      <c r="A74" s="1">
        <v>43174</v>
      </c>
      <c r="B74">
        <v>99.2</v>
      </c>
      <c r="D74">
        <v>7382.0969999999998</v>
      </c>
      <c r="E74">
        <v>6597.8959999999997</v>
      </c>
      <c r="F74">
        <v>12671</v>
      </c>
      <c r="G74">
        <v>99.9</v>
      </c>
      <c r="H74">
        <v>2.5</v>
      </c>
    </row>
    <row r="75" spans="1:8" x14ac:dyDescent="0.3">
      <c r="A75" s="1">
        <v>43205</v>
      </c>
      <c r="B75">
        <v>99.1</v>
      </c>
      <c r="D75">
        <v>6822.2780000000002</v>
      </c>
      <c r="E75">
        <v>6201.3190000000004</v>
      </c>
      <c r="F75">
        <v>11990</v>
      </c>
      <c r="G75">
        <v>100</v>
      </c>
      <c r="H75">
        <v>2.5</v>
      </c>
    </row>
    <row r="76" spans="1:8" x14ac:dyDescent="0.3">
      <c r="A76" s="1">
        <v>43235</v>
      </c>
      <c r="B76">
        <v>99.3</v>
      </c>
      <c r="D76">
        <v>6326.8729999999996</v>
      </c>
      <c r="E76">
        <v>6904.2359999999999</v>
      </c>
      <c r="F76">
        <v>11837</v>
      </c>
      <c r="G76">
        <v>100</v>
      </c>
      <c r="H76">
        <v>2.2999999999999998</v>
      </c>
    </row>
    <row r="77" spans="1:8" x14ac:dyDescent="0.3">
      <c r="A77" s="1">
        <v>43266</v>
      </c>
      <c r="B77">
        <v>99.2</v>
      </c>
      <c r="D77">
        <v>7053.835</v>
      </c>
      <c r="E77">
        <v>6326.0510000000004</v>
      </c>
      <c r="F77">
        <v>11766</v>
      </c>
      <c r="G77">
        <v>99.8</v>
      </c>
      <c r="H77">
        <v>2.5</v>
      </c>
    </row>
    <row r="78" spans="1:8" x14ac:dyDescent="0.3">
      <c r="A78" s="1">
        <v>43296</v>
      </c>
      <c r="B78">
        <v>99.2</v>
      </c>
      <c r="D78">
        <v>6747.93</v>
      </c>
      <c r="E78">
        <v>6975.3130000000001</v>
      </c>
      <c r="F78">
        <v>12415</v>
      </c>
      <c r="G78">
        <v>100</v>
      </c>
      <c r="H78">
        <v>2.5</v>
      </c>
    </row>
    <row r="79" spans="1:8" x14ac:dyDescent="0.3">
      <c r="A79" s="1">
        <v>43327</v>
      </c>
      <c r="B79">
        <v>99.8</v>
      </c>
      <c r="D79">
        <v>6687.8</v>
      </c>
      <c r="E79">
        <v>7135.8860000000004</v>
      </c>
      <c r="F79">
        <v>11813</v>
      </c>
      <c r="G79">
        <v>100.1</v>
      </c>
      <c r="H79">
        <v>2.5</v>
      </c>
    </row>
    <row r="80" spans="1:8" x14ac:dyDescent="0.3">
      <c r="A80" s="1">
        <v>43358</v>
      </c>
      <c r="B80">
        <v>99.9</v>
      </c>
      <c r="D80">
        <v>6716.8289999999997</v>
      </c>
      <c r="E80">
        <v>6592.72</v>
      </c>
      <c r="F80">
        <v>11543</v>
      </c>
      <c r="G80">
        <v>100.3</v>
      </c>
      <c r="H80">
        <v>2.2999999999999998</v>
      </c>
    </row>
    <row r="81" spans="1:8" x14ac:dyDescent="0.3">
      <c r="A81" s="1">
        <v>43388</v>
      </c>
      <c r="B81">
        <v>100.2</v>
      </c>
      <c r="D81">
        <v>7243.4629999999997</v>
      </c>
      <c r="E81">
        <v>7699.7269999999999</v>
      </c>
      <c r="F81">
        <v>11943</v>
      </c>
      <c r="G81">
        <v>100.5</v>
      </c>
      <c r="H81">
        <v>2.4</v>
      </c>
    </row>
    <row r="82" spans="1:8" x14ac:dyDescent="0.3">
      <c r="A82" s="1">
        <v>43419</v>
      </c>
      <c r="B82">
        <v>100</v>
      </c>
      <c r="D82">
        <v>6927.0969999999998</v>
      </c>
      <c r="E82">
        <v>7666.2</v>
      </c>
      <c r="F82">
        <v>12124</v>
      </c>
      <c r="G82">
        <v>100.8</v>
      </c>
      <c r="H82">
        <v>2.5</v>
      </c>
    </row>
    <row r="83" spans="1:8" x14ac:dyDescent="0.3">
      <c r="A83" s="1">
        <v>43449</v>
      </c>
      <c r="B83">
        <v>99.7</v>
      </c>
      <c r="D83">
        <v>7021.7939999999999</v>
      </c>
      <c r="E83">
        <v>7077.5290000000005</v>
      </c>
      <c r="F83">
        <v>14129</v>
      </c>
      <c r="G83">
        <v>100.7</v>
      </c>
      <c r="H83">
        <v>2.4</v>
      </c>
    </row>
    <row r="84" spans="1:8" x14ac:dyDescent="0.3">
      <c r="A84" s="1">
        <v>43480</v>
      </c>
      <c r="B84">
        <v>99.7</v>
      </c>
      <c r="D84">
        <v>5574.4229999999998</v>
      </c>
      <c r="E84">
        <v>6998.4769999999999</v>
      </c>
      <c r="F84">
        <v>11831</v>
      </c>
      <c r="G84">
        <v>100.5</v>
      </c>
      <c r="H84">
        <v>2.5</v>
      </c>
    </row>
    <row r="85" spans="1:8" x14ac:dyDescent="0.3">
      <c r="A85" s="1">
        <v>43511</v>
      </c>
      <c r="B85">
        <v>99.7</v>
      </c>
      <c r="D85">
        <v>6385.4189999999999</v>
      </c>
      <c r="E85">
        <v>6056.6540000000005</v>
      </c>
      <c r="F85">
        <v>11037</v>
      </c>
      <c r="G85">
        <v>100.6</v>
      </c>
      <c r="H85">
        <v>2.4</v>
      </c>
    </row>
    <row r="86" spans="1:8" x14ac:dyDescent="0.3">
      <c r="A86" s="1">
        <v>43539</v>
      </c>
      <c r="B86">
        <v>99.7</v>
      </c>
      <c r="D86">
        <v>7202.1469999999999</v>
      </c>
      <c r="E86">
        <v>6684.8549999999996</v>
      </c>
      <c r="F86">
        <v>12798</v>
      </c>
      <c r="G86">
        <v>100.8</v>
      </c>
      <c r="H86">
        <v>2.5</v>
      </c>
    </row>
    <row r="87" spans="1:8" x14ac:dyDescent="0.3">
      <c r="A87" s="1">
        <v>43570</v>
      </c>
      <c r="B87">
        <v>100</v>
      </c>
      <c r="D87">
        <v>6664.2939999999999</v>
      </c>
      <c r="E87">
        <v>6605.3059999999996</v>
      </c>
      <c r="F87">
        <v>12035</v>
      </c>
      <c r="G87">
        <v>101.3</v>
      </c>
      <c r="H87">
        <v>2.4</v>
      </c>
    </row>
    <row r="88" spans="1:8" x14ac:dyDescent="0.3">
      <c r="A88" s="1">
        <v>43600</v>
      </c>
      <c r="B88">
        <v>100</v>
      </c>
      <c r="D88">
        <v>5837.8410000000003</v>
      </c>
      <c r="E88">
        <v>6803.2489999999998</v>
      </c>
      <c r="F88">
        <v>11988</v>
      </c>
      <c r="G88">
        <v>100.9</v>
      </c>
      <c r="H88">
        <v>2.2999999999999998</v>
      </c>
    </row>
    <row r="89" spans="1:8" x14ac:dyDescent="0.3">
      <c r="A89" s="1">
        <v>43631</v>
      </c>
      <c r="B89">
        <v>99.8</v>
      </c>
      <c r="D89">
        <v>6585.0870000000004</v>
      </c>
      <c r="E89">
        <v>5996.9769999999999</v>
      </c>
      <c r="F89">
        <v>11827</v>
      </c>
      <c r="G89">
        <v>100.8</v>
      </c>
      <c r="H89">
        <v>2.2999999999999998</v>
      </c>
    </row>
    <row r="90" spans="1:8" x14ac:dyDescent="0.3">
      <c r="A90" s="1">
        <v>43661</v>
      </c>
      <c r="B90">
        <v>99.8</v>
      </c>
      <c r="D90">
        <v>6643.46</v>
      </c>
      <c r="E90">
        <v>6897.3410000000003</v>
      </c>
      <c r="F90">
        <v>12163</v>
      </c>
      <c r="G90">
        <v>101.1</v>
      </c>
      <c r="H90">
        <v>2.2999999999999998</v>
      </c>
    </row>
    <row r="91" spans="1:8" x14ac:dyDescent="0.3">
      <c r="A91" s="1">
        <v>43692</v>
      </c>
      <c r="B91">
        <v>100</v>
      </c>
      <c r="D91">
        <v>6138.72</v>
      </c>
      <c r="E91">
        <v>6290.93</v>
      </c>
      <c r="F91">
        <v>12029</v>
      </c>
      <c r="G91">
        <v>101</v>
      </c>
      <c r="H91">
        <v>2.2999999999999998</v>
      </c>
    </row>
    <row r="92" spans="1:8" x14ac:dyDescent="0.3">
      <c r="A92" s="1">
        <v>43723</v>
      </c>
      <c r="B92">
        <v>100.1</v>
      </c>
      <c r="D92">
        <v>6368.9960000000001</v>
      </c>
      <c r="E92">
        <v>6498.0690000000004</v>
      </c>
      <c r="F92">
        <v>12603</v>
      </c>
      <c r="G92">
        <v>101</v>
      </c>
      <c r="H92">
        <v>2.4</v>
      </c>
    </row>
    <row r="93" spans="1:8" x14ac:dyDescent="0.3">
      <c r="A93" s="1">
        <v>43753</v>
      </c>
      <c r="B93">
        <v>100.4</v>
      </c>
      <c r="D93">
        <v>6576.1719999999996</v>
      </c>
      <c r="E93">
        <v>6565.009</v>
      </c>
      <c r="F93">
        <v>11108</v>
      </c>
      <c r="G93">
        <v>101.3</v>
      </c>
      <c r="H93">
        <v>2.4</v>
      </c>
    </row>
    <row r="94" spans="1:8" x14ac:dyDescent="0.3">
      <c r="A94" s="1">
        <v>43784</v>
      </c>
      <c r="B94">
        <v>100.5</v>
      </c>
      <c r="D94">
        <v>6379.0079999999998</v>
      </c>
      <c r="E94">
        <v>6467.3940000000002</v>
      </c>
      <c r="F94">
        <v>11865</v>
      </c>
      <c r="G94">
        <v>101.4</v>
      </c>
      <c r="H94">
        <v>2.2999999999999998</v>
      </c>
    </row>
    <row r="95" spans="1:8" x14ac:dyDescent="0.3">
      <c r="A95" s="1">
        <v>43814</v>
      </c>
      <c r="B95">
        <v>100.5</v>
      </c>
      <c r="D95">
        <v>6576.0969999999998</v>
      </c>
      <c r="E95">
        <v>6735.2460000000001</v>
      </c>
      <c r="F95">
        <v>13763</v>
      </c>
      <c r="G95">
        <v>101.2</v>
      </c>
      <c r="H95">
        <v>2.2000000000000002</v>
      </c>
    </row>
    <row r="96" spans="1:8" x14ac:dyDescent="0.3">
      <c r="A96" s="1">
        <v>43845</v>
      </c>
      <c r="B96">
        <v>100.5</v>
      </c>
      <c r="D96">
        <v>5432.348</v>
      </c>
      <c r="E96">
        <v>6747.75</v>
      </c>
      <c r="F96">
        <v>11783</v>
      </c>
      <c r="G96">
        <v>101.1</v>
      </c>
      <c r="H96">
        <v>2.4</v>
      </c>
    </row>
    <row r="97" spans="1:8" x14ac:dyDescent="0.3">
      <c r="A97" s="1">
        <v>43876</v>
      </c>
      <c r="B97">
        <v>100.3</v>
      </c>
      <c r="D97">
        <v>6319.701</v>
      </c>
      <c r="E97">
        <v>5209.9750000000004</v>
      </c>
      <c r="F97">
        <v>11217</v>
      </c>
      <c r="G97">
        <v>101.1</v>
      </c>
      <c r="H97">
        <v>2.4</v>
      </c>
    </row>
    <row r="98" spans="1:8" x14ac:dyDescent="0.3">
      <c r="A98" s="1">
        <v>43905</v>
      </c>
      <c r="B98">
        <v>100.3</v>
      </c>
      <c r="D98">
        <v>6357.0680000000002</v>
      </c>
      <c r="E98">
        <v>6355.1790000000001</v>
      </c>
      <c r="F98">
        <v>12828</v>
      </c>
      <c r="G98">
        <v>101.3</v>
      </c>
      <c r="H98">
        <v>2.5</v>
      </c>
    </row>
    <row r="99" spans="1:8" x14ac:dyDescent="0.3">
      <c r="A99" s="1">
        <v>43936</v>
      </c>
      <c r="B99">
        <v>100.2</v>
      </c>
      <c r="D99">
        <v>5204.9110000000001</v>
      </c>
      <c r="E99">
        <v>6150.4070000000002</v>
      </c>
      <c r="F99">
        <v>10897</v>
      </c>
      <c r="G99">
        <v>101.5</v>
      </c>
      <c r="H99">
        <v>2.6</v>
      </c>
    </row>
    <row r="100" spans="1:8" x14ac:dyDescent="0.3">
      <c r="A100" s="1">
        <v>43966</v>
      </c>
      <c r="B100">
        <v>100.1</v>
      </c>
      <c r="D100">
        <v>4185.5649999999996</v>
      </c>
      <c r="E100">
        <v>5055.3940000000002</v>
      </c>
      <c r="F100">
        <v>11039</v>
      </c>
      <c r="G100">
        <v>101.7</v>
      </c>
      <c r="H100">
        <v>2.8</v>
      </c>
    </row>
    <row r="101" spans="1:8" x14ac:dyDescent="0.3">
      <c r="A101" s="1">
        <v>43997</v>
      </c>
      <c r="B101">
        <v>99.9</v>
      </c>
      <c r="D101">
        <v>4860.3019999999997</v>
      </c>
      <c r="E101">
        <v>5163.5280000000002</v>
      </c>
      <c r="F101">
        <v>12287</v>
      </c>
      <c r="G101">
        <v>101.7</v>
      </c>
      <c r="H101">
        <v>2.8</v>
      </c>
    </row>
    <row r="102" spans="1:8" x14ac:dyDescent="0.3">
      <c r="A102" s="1">
        <v>44027</v>
      </c>
      <c r="B102">
        <v>100</v>
      </c>
      <c r="D102">
        <v>5368.018</v>
      </c>
      <c r="E102">
        <v>5400.76</v>
      </c>
      <c r="F102">
        <v>12429</v>
      </c>
      <c r="G102">
        <v>101.8</v>
      </c>
      <c r="H102">
        <v>2.9</v>
      </c>
    </row>
    <row r="103" spans="1:8" x14ac:dyDescent="0.3">
      <c r="A103" s="1">
        <v>44058</v>
      </c>
      <c r="B103">
        <v>100.1</v>
      </c>
      <c r="D103">
        <v>5233.0820000000003</v>
      </c>
      <c r="E103">
        <v>5017.03</v>
      </c>
      <c r="F103">
        <v>12417</v>
      </c>
      <c r="G103">
        <v>101.8</v>
      </c>
      <c r="H103">
        <v>3</v>
      </c>
    </row>
    <row r="104" spans="1:8" x14ac:dyDescent="0.3">
      <c r="A104" s="1">
        <v>44089</v>
      </c>
      <c r="B104">
        <v>99.9</v>
      </c>
      <c r="D104">
        <v>6053.8</v>
      </c>
      <c r="E104">
        <v>5401.4669999999996</v>
      </c>
      <c r="F104">
        <v>12110</v>
      </c>
      <c r="G104">
        <v>101.9</v>
      </c>
      <c r="H104">
        <v>3</v>
      </c>
    </row>
    <row r="105" spans="1:8" x14ac:dyDescent="0.3">
      <c r="A105" s="1">
        <v>44119</v>
      </c>
      <c r="B105">
        <v>99.8</v>
      </c>
      <c r="D105">
        <v>6564.7569999999996</v>
      </c>
      <c r="E105">
        <v>5723.9620000000004</v>
      </c>
      <c r="F105">
        <v>12434</v>
      </c>
      <c r="G105">
        <v>101.9</v>
      </c>
      <c r="H105">
        <v>3.1</v>
      </c>
    </row>
    <row r="106" spans="1:8" x14ac:dyDescent="0.3">
      <c r="A106" s="1">
        <v>44150</v>
      </c>
      <c r="B106">
        <v>99.5</v>
      </c>
      <c r="D106">
        <v>6113.0360000000001</v>
      </c>
      <c r="E106">
        <v>5787.1260000000002</v>
      </c>
      <c r="F106">
        <v>12562</v>
      </c>
      <c r="G106">
        <v>101.9</v>
      </c>
      <c r="H106">
        <v>2.9</v>
      </c>
    </row>
    <row r="107" spans="1:8" x14ac:dyDescent="0.3">
      <c r="A107" s="1">
        <v>44180</v>
      </c>
      <c r="B107">
        <v>99.3</v>
      </c>
      <c r="D107">
        <v>6706.5339999999997</v>
      </c>
      <c r="E107">
        <v>5998.2539999999999</v>
      </c>
      <c r="F107">
        <v>14454</v>
      </c>
      <c r="G107">
        <v>101.8</v>
      </c>
      <c r="H107">
        <v>3</v>
      </c>
    </row>
    <row r="108" spans="1:8" x14ac:dyDescent="0.3">
      <c r="A108" s="1">
        <v>44211</v>
      </c>
      <c r="B108">
        <v>99.8</v>
      </c>
      <c r="D108">
        <v>5779.5060000000003</v>
      </c>
      <c r="E108">
        <v>6147.05</v>
      </c>
      <c r="F108">
        <v>12101</v>
      </c>
      <c r="G108">
        <v>101.6</v>
      </c>
      <c r="H108">
        <v>3</v>
      </c>
    </row>
    <row r="109" spans="1:8" x14ac:dyDescent="0.3">
      <c r="A109" s="1">
        <v>44242</v>
      </c>
      <c r="B109">
        <v>99.8</v>
      </c>
      <c r="D109">
        <v>6038.3469999999998</v>
      </c>
      <c r="E109">
        <v>5862.42</v>
      </c>
      <c r="F109">
        <v>11629</v>
      </c>
      <c r="G109">
        <v>101.7</v>
      </c>
      <c r="H109">
        <v>2.9</v>
      </c>
    </row>
    <row r="110" spans="1:8" x14ac:dyDescent="0.3">
      <c r="A110" s="1">
        <v>44270</v>
      </c>
      <c r="B110">
        <v>99.9</v>
      </c>
      <c r="D110">
        <v>7377.5609999999997</v>
      </c>
      <c r="E110">
        <v>6761.9309999999996</v>
      </c>
      <c r="F110">
        <v>13499</v>
      </c>
      <c r="G110">
        <v>102</v>
      </c>
      <c r="H110">
        <v>2.7</v>
      </c>
    </row>
    <row r="111" spans="1:8" x14ac:dyDescent="0.3">
      <c r="A111" s="1">
        <v>44301</v>
      </c>
      <c r="B111">
        <v>99.1</v>
      </c>
      <c r="D111">
        <v>7180.2520000000004</v>
      </c>
      <c r="E111">
        <v>6953.491</v>
      </c>
      <c r="F111">
        <v>12192</v>
      </c>
      <c r="G111">
        <v>101.9</v>
      </c>
      <c r="H111">
        <v>2.8</v>
      </c>
    </row>
    <row r="112" spans="1:8" x14ac:dyDescent="0.3">
      <c r="A112" s="1">
        <v>44331</v>
      </c>
      <c r="B112">
        <v>99.4</v>
      </c>
      <c r="D112">
        <v>6260.5870000000004</v>
      </c>
      <c r="E112">
        <v>6473.52</v>
      </c>
      <c r="F112">
        <v>11959</v>
      </c>
      <c r="G112">
        <v>102.4</v>
      </c>
      <c r="H112">
        <v>2.9</v>
      </c>
    </row>
    <row r="113" spans="1:8" x14ac:dyDescent="0.3">
      <c r="A113" s="1">
        <v>44362</v>
      </c>
      <c r="B113">
        <v>99.5</v>
      </c>
      <c r="D113">
        <v>7223.759</v>
      </c>
      <c r="E113">
        <v>6854.3760000000002</v>
      </c>
      <c r="F113">
        <v>12299</v>
      </c>
      <c r="G113">
        <v>102.6</v>
      </c>
      <c r="H113">
        <v>2.9</v>
      </c>
    </row>
    <row r="114" spans="1:8" x14ac:dyDescent="0.3">
      <c r="A114" s="1">
        <v>44392</v>
      </c>
      <c r="B114">
        <v>99.7</v>
      </c>
      <c r="D114">
        <v>7354.6790000000001</v>
      </c>
      <c r="E114">
        <v>6920.1819999999998</v>
      </c>
      <c r="F114">
        <v>12728</v>
      </c>
      <c r="G114">
        <v>102.5</v>
      </c>
      <c r="H114">
        <v>2.8</v>
      </c>
    </row>
    <row r="115" spans="1:8" x14ac:dyDescent="0.3">
      <c r="A115" s="1">
        <v>44423</v>
      </c>
      <c r="B115">
        <v>99.7</v>
      </c>
      <c r="D115">
        <v>6604.8159999999998</v>
      </c>
      <c r="E115">
        <v>7258.2370000000001</v>
      </c>
      <c r="F115">
        <v>12025</v>
      </c>
      <c r="G115">
        <v>102.6</v>
      </c>
      <c r="H115">
        <v>2.8</v>
      </c>
    </row>
    <row r="116" spans="1:8" x14ac:dyDescent="0.3">
      <c r="A116" s="1">
        <v>44454</v>
      </c>
      <c r="B116">
        <v>100.1</v>
      </c>
      <c r="D116">
        <v>6840.48</v>
      </c>
      <c r="E116">
        <v>7477.3339999999998</v>
      </c>
      <c r="F116">
        <v>12051</v>
      </c>
      <c r="G116">
        <v>102.8</v>
      </c>
      <c r="H116">
        <v>2.8</v>
      </c>
    </row>
    <row r="117" spans="1:8" x14ac:dyDescent="0.3">
      <c r="A117" s="1">
        <v>44484</v>
      </c>
      <c r="B117">
        <v>99.9</v>
      </c>
      <c r="D117">
        <v>7183.2250000000004</v>
      </c>
      <c r="E117">
        <v>7258.2439999999997</v>
      </c>
      <c r="F117">
        <v>12541</v>
      </c>
      <c r="G117">
        <v>102.9</v>
      </c>
      <c r="H117">
        <v>2.7</v>
      </c>
    </row>
    <row r="118" spans="1:8" x14ac:dyDescent="0.3">
      <c r="A118" s="1">
        <v>44515</v>
      </c>
      <c r="B118">
        <v>100.1</v>
      </c>
      <c r="D118">
        <v>7366.9989999999998</v>
      </c>
      <c r="E118">
        <v>8323.8680000000004</v>
      </c>
      <c r="F118">
        <v>12806</v>
      </c>
      <c r="G118">
        <v>103.3</v>
      </c>
      <c r="H118">
        <v>2.8</v>
      </c>
    </row>
    <row r="119" spans="1:8" x14ac:dyDescent="0.3">
      <c r="A119" s="1">
        <v>44545</v>
      </c>
      <c r="B119">
        <v>100.1</v>
      </c>
      <c r="D119">
        <v>7881.1589999999997</v>
      </c>
      <c r="E119">
        <v>8470.0769999999993</v>
      </c>
      <c r="F119">
        <v>14631</v>
      </c>
      <c r="G119">
        <v>103.5</v>
      </c>
      <c r="H119">
        <v>2.7</v>
      </c>
    </row>
    <row r="120" spans="1:8" x14ac:dyDescent="0.3">
      <c r="A120" s="1">
        <v>44576</v>
      </c>
      <c r="B120">
        <v>100.3</v>
      </c>
      <c r="D120">
        <v>6331.799</v>
      </c>
      <c r="E120">
        <v>8531.2350000000006</v>
      </c>
      <c r="F120">
        <v>12238</v>
      </c>
      <c r="G120">
        <v>103.3</v>
      </c>
      <c r="H120">
        <v>2.8</v>
      </c>
    </row>
    <row r="121" spans="1:8" x14ac:dyDescent="0.3">
      <c r="A121" s="1">
        <v>44607</v>
      </c>
      <c r="B121">
        <v>100.7</v>
      </c>
      <c r="D121">
        <v>7189.8779999999997</v>
      </c>
      <c r="E121">
        <v>7859.5389999999998</v>
      </c>
      <c r="F121">
        <v>11523</v>
      </c>
      <c r="G121">
        <v>103.6</v>
      </c>
      <c r="H121">
        <v>2.7</v>
      </c>
    </row>
    <row r="122" spans="1:8" x14ac:dyDescent="0.3">
      <c r="A122" s="1">
        <v>44635</v>
      </c>
      <c r="B122" s="2" t="s">
        <v>1</v>
      </c>
      <c r="D122">
        <v>8460.9179999999997</v>
      </c>
      <c r="E122">
        <v>8873.3080000000009</v>
      </c>
      <c r="F122" s="2" t="s">
        <v>1</v>
      </c>
      <c r="G122" s="2" t="s">
        <v>1</v>
      </c>
      <c r="H122" s="2" t="s">
        <v>1</v>
      </c>
    </row>
    <row r="123" spans="1:8" x14ac:dyDescent="0.3">
      <c r="A123" s="1">
        <v>44666</v>
      </c>
      <c r="B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B28B-F583-489C-901F-D250BB72205F}">
  <dimension ref="A1:H123"/>
  <sheetViews>
    <sheetView workbookViewId="0">
      <selection activeCell="B1" sqref="B1"/>
    </sheetView>
  </sheetViews>
  <sheetFormatPr baseColWidth="10" defaultRowHeight="14.4" x14ac:dyDescent="0.3"/>
  <sheetData>
    <row r="1" spans="1:8" x14ac:dyDescent="0.3">
      <c r="A1" t="str">
        <f>_xll.DSGRID("KOCONPRCF,KOUN%TOTQ,KOEXNGS.B,KOIMNGS.B,KOIPTOT.G,KORETTOTF,KOGDP...D"," ","-121M"," ","M","RowHeader=true;ColHeader=true;DispSeriesDescription=true;YearlyTSFormat=false;QuarterlyTSFormat=false")</f>
        <v>Not Signed In</v>
      </c>
      <c r="B1" s="2" t="s">
        <v>47</v>
      </c>
      <c r="C1" s="2" t="s">
        <v>48</v>
      </c>
      <c r="D1" s="2" t="s">
        <v>2</v>
      </c>
      <c r="E1" s="2" t="s">
        <v>2</v>
      </c>
      <c r="F1" s="2" t="s">
        <v>49</v>
      </c>
      <c r="G1" s="2" t="s">
        <v>50</v>
      </c>
      <c r="H1" s="2" t="s">
        <v>2</v>
      </c>
    </row>
    <row r="2" spans="1:8" x14ac:dyDescent="0.3">
      <c r="A2" s="1">
        <v>40983</v>
      </c>
      <c r="B2">
        <v>91.61</v>
      </c>
      <c r="C2">
        <v>3.3</v>
      </c>
      <c r="D2" s="2" t="s">
        <v>44</v>
      </c>
      <c r="E2" s="2" t="s">
        <v>45</v>
      </c>
      <c r="F2">
        <v>98.6</v>
      </c>
      <c r="G2">
        <v>93.3</v>
      </c>
      <c r="H2" s="2" t="s">
        <v>46</v>
      </c>
    </row>
    <row r="3" spans="1:8" x14ac:dyDescent="0.3">
      <c r="A3" s="1">
        <v>41014</v>
      </c>
      <c r="B3">
        <v>91.61</v>
      </c>
      <c r="C3">
        <v>3.3</v>
      </c>
      <c r="F3">
        <v>100</v>
      </c>
      <c r="G3">
        <v>91.5</v>
      </c>
    </row>
    <row r="4" spans="1:8" x14ac:dyDescent="0.3">
      <c r="A4" s="1">
        <v>41044</v>
      </c>
      <c r="B4">
        <v>91.77</v>
      </c>
      <c r="C4">
        <v>3.1</v>
      </c>
      <c r="F4">
        <v>101.2</v>
      </c>
      <c r="G4">
        <v>97.8</v>
      </c>
    </row>
    <row r="5" spans="1:8" x14ac:dyDescent="0.3">
      <c r="A5" s="1">
        <v>41075</v>
      </c>
      <c r="B5">
        <v>91.64</v>
      </c>
      <c r="C5">
        <v>3.2</v>
      </c>
      <c r="F5">
        <v>99.2</v>
      </c>
      <c r="G5">
        <v>93.5</v>
      </c>
    </row>
    <row r="6" spans="1:8" x14ac:dyDescent="0.3">
      <c r="A6" s="1">
        <v>41105</v>
      </c>
      <c r="B6">
        <v>91.43</v>
      </c>
      <c r="C6">
        <v>3.1</v>
      </c>
      <c r="F6">
        <v>98.5</v>
      </c>
      <c r="G6">
        <v>94.3</v>
      </c>
    </row>
    <row r="7" spans="1:8" x14ac:dyDescent="0.3">
      <c r="A7" s="1">
        <v>41136</v>
      </c>
      <c r="B7">
        <v>91.86</v>
      </c>
      <c r="C7">
        <v>3.2</v>
      </c>
      <c r="F7">
        <v>96.8</v>
      </c>
      <c r="G7">
        <v>89.9</v>
      </c>
    </row>
    <row r="8" spans="1:8" x14ac:dyDescent="0.3">
      <c r="A8" s="1">
        <v>41167</v>
      </c>
      <c r="B8">
        <v>92.51</v>
      </c>
      <c r="C8">
        <v>3.2</v>
      </c>
      <c r="F8">
        <v>98.1</v>
      </c>
      <c r="G8">
        <v>97.6</v>
      </c>
    </row>
    <row r="9" spans="1:8" x14ac:dyDescent="0.3">
      <c r="A9" s="1">
        <v>41197</v>
      </c>
      <c r="B9">
        <v>92.34</v>
      </c>
      <c r="C9">
        <v>3.1</v>
      </c>
      <c r="F9">
        <v>99.9</v>
      </c>
      <c r="G9">
        <v>96.8</v>
      </c>
    </row>
    <row r="10" spans="1:8" x14ac:dyDescent="0.3">
      <c r="A10" s="1">
        <v>41228</v>
      </c>
      <c r="B10">
        <v>92.01</v>
      </c>
      <c r="C10">
        <v>3.2</v>
      </c>
      <c r="F10">
        <v>100.6</v>
      </c>
      <c r="G10">
        <v>98.5</v>
      </c>
    </row>
    <row r="11" spans="1:8" x14ac:dyDescent="0.3">
      <c r="A11" s="1">
        <v>41258</v>
      </c>
      <c r="B11">
        <v>92.18</v>
      </c>
      <c r="C11">
        <v>3.1</v>
      </c>
      <c r="F11">
        <v>100.7</v>
      </c>
      <c r="G11">
        <v>101.1</v>
      </c>
    </row>
    <row r="12" spans="1:8" x14ac:dyDescent="0.3">
      <c r="A12" s="1">
        <v>41289</v>
      </c>
      <c r="B12">
        <v>92.73</v>
      </c>
      <c r="C12">
        <v>3.2</v>
      </c>
      <c r="F12">
        <v>100.8</v>
      </c>
      <c r="G12">
        <v>92.8</v>
      </c>
    </row>
    <row r="13" spans="1:8" x14ac:dyDescent="0.3">
      <c r="A13" s="1">
        <v>41320</v>
      </c>
      <c r="B13">
        <v>93.04</v>
      </c>
      <c r="C13">
        <v>3.2</v>
      </c>
      <c r="F13">
        <v>99.7</v>
      </c>
      <c r="G13">
        <v>88.6</v>
      </c>
    </row>
    <row r="14" spans="1:8" x14ac:dyDescent="0.3">
      <c r="A14" s="1">
        <v>41348</v>
      </c>
      <c r="B14">
        <v>92.95</v>
      </c>
      <c r="C14">
        <v>3</v>
      </c>
      <c r="F14">
        <v>98.4</v>
      </c>
      <c r="G14">
        <v>95.5</v>
      </c>
    </row>
    <row r="15" spans="1:8" x14ac:dyDescent="0.3">
      <c r="A15" s="1">
        <v>41379</v>
      </c>
      <c r="B15">
        <v>92.82</v>
      </c>
      <c r="C15">
        <v>3</v>
      </c>
      <c r="F15">
        <v>99.2</v>
      </c>
      <c r="G15">
        <v>92.9</v>
      </c>
    </row>
    <row r="16" spans="1:8" x14ac:dyDescent="0.3">
      <c r="A16" s="1">
        <v>41409</v>
      </c>
      <c r="B16">
        <v>92.82</v>
      </c>
      <c r="C16">
        <v>3</v>
      </c>
      <c r="F16">
        <v>99.5</v>
      </c>
      <c r="G16">
        <v>97.7</v>
      </c>
    </row>
    <row r="17" spans="1:7" x14ac:dyDescent="0.3">
      <c r="A17" s="1">
        <v>41440</v>
      </c>
      <c r="B17">
        <v>92.71</v>
      </c>
      <c r="C17">
        <v>3.1</v>
      </c>
      <c r="F17">
        <v>99.7</v>
      </c>
      <c r="G17">
        <v>93.9</v>
      </c>
    </row>
    <row r="18" spans="1:7" x14ac:dyDescent="0.3">
      <c r="A18" s="1">
        <v>41470</v>
      </c>
      <c r="B18">
        <v>92.91</v>
      </c>
      <c r="C18">
        <v>3.2</v>
      </c>
      <c r="F18">
        <v>98.8</v>
      </c>
      <c r="G18">
        <v>96.1</v>
      </c>
    </row>
    <row r="19" spans="1:7" x14ac:dyDescent="0.3">
      <c r="A19" s="1">
        <v>41501</v>
      </c>
      <c r="B19">
        <v>93.24</v>
      </c>
      <c r="C19">
        <v>3.2</v>
      </c>
      <c r="F19">
        <v>100.2</v>
      </c>
      <c r="G19">
        <v>92.6</v>
      </c>
    </row>
    <row r="20" spans="1:7" x14ac:dyDescent="0.3">
      <c r="A20" s="1">
        <v>41532</v>
      </c>
      <c r="B20">
        <v>93.42</v>
      </c>
      <c r="C20">
        <v>3</v>
      </c>
      <c r="F20">
        <v>98.9</v>
      </c>
      <c r="G20">
        <v>96.3</v>
      </c>
    </row>
    <row r="21" spans="1:7" x14ac:dyDescent="0.3">
      <c r="A21" s="1">
        <v>41562</v>
      </c>
      <c r="B21">
        <v>93.13</v>
      </c>
      <c r="C21">
        <v>3.1</v>
      </c>
      <c r="F21">
        <v>100.8</v>
      </c>
      <c r="G21">
        <v>98.6</v>
      </c>
    </row>
    <row r="22" spans="1:7" x14ac:dyDescent="0.3">
      <c r="A22" s="1">
        <v>41593</v>
      </c>
      <c r="B22">
        <v>93.12</v>
      </c>
      <c r="C22">
        <v>3.1</v>
      </c>
      <c r="F22">
        <v>100.1</v>
      </c>
      <c r="G22">
        <v>100.6</v>
      </c>
    </row>
    <row r="23" spans="1:7" x14ac:dyDescent="0.3">
      <c r="A23" s="1">
        <v>41623</v>
      </c>
      <c r="B23">
        <v>93.23</v>
      </c>
      <c r="C23">
        <v>3.2</v>
      </c>
      <c r="F23">
        <v>101.5</v>
      </c>
      <c r="G23">
        <v>101.8</v>
      </c>
    </row>
    <row r="24" spans="1:7" x14ac:dyDescent="0.3">
      <c r="A24" s="1">
        <v>41654</v>
      </c>
      <c r="B24">
        <v>93.73</v>
      </c>
      <c r="C24">
        <v>3.2</v>
      </c>
      <c r="F24">
        <v>101.3</v>
      </c>
      <c r="G24">
        <v>98.3</v>
      </c>
    </row>
    <row r="25" spans="1:7" x14ac:dyDescent="0.3">
      <c r="A25" s="1">
        <v>41685</v>
      </c>
      <c r="B25">
        <v>93.98</v>
      </c>
      <c r="C25">
        <v>3.6</v>
      </c>
      <c r="F25">
        <v>100.6</v>
      </c>
      <c r="G25">
        <v>88.2</v>
      </c>
    </row>
    <row r="26" spans="1:7" x14ac:dyDescent="0.3">
      <c r="A26" s="1">
        <v>41713</v>
      </c>
      <c r="B26">
        <v>94.15</v>
      </c>
      <c r="C26">
        <v>3.4</v>
      </c>
      <c r="F26">
        <v>101.4</v>
      </c>
      <c r="G26">
        <v>98</v>
      </c>
    </row>
    <row r="27" spans="1:7" x14ac:dyDescent="0.3">
      <c r="A27" s="1">
        <v>41744</v>
      </c>
      <c r="B27">
        <v>94.21</v>
      </c>
      <c r="C27">
        <v>3.5</v>
      </c>
      <c r="F27">
        <v>101.9</v>
      </c>
      <c r="G27">
        <v>94.8</v>
      </c>
    </row>
    <row r="28" spans="1:7" x14ac:dyDescent="0.3">
      <c r="A28" s="1">
        <v>41774</v>
      </c>
      <c r="B28">
        <v>94.37</v>
      </c>
      <c r="C28">
        <v>3.5</v>
      </c>
      <c r="F28">
        <v>99.4</v>
      </c>
      <c r="G28">
        <v>100.5</v>
      </c>
    </row>
    <row r="29" spans="1:7" x14ac:dyDescent="0.3">
      <c r="A29" s="1">
        <v>41805</v>
      </c>
      <c r="B29">
        <v>94.25</v>
      </c>
      <c r="C29">
        <v>3.5</v>
      </c>
      <c r="F29">
        <v>102.3</v>
      </c>
      <c r="G29">
        <v>96</v>
      </c>
    </row>
    <row r="30" spans="1:7" x14ac:dyDescent="0.3">
      <c r="A30" s="1">
        <v>41835</v>
      </c>
      <c r="B30">
        <v>94.39</v>
      </c>
      <c r="C30">
        <v>3.5</v>
      </c>
      <c r="F30">
        <v>102.9</v>
      </c>
      <c r="G30">
        <v>97.8</v>
      </c>
    </row>
    <row r="31" spans="1:7" x14ac:dyDescent="0.3">
      <c r="A31" s="1">
        <v>41866</v>
      </c>
      <c r="B31">
        <v>94.55</v>
      </c>
      <c r="C31">
        <v>3.5</v>
      </c>
      <c r="F31">
        <v>99.1</v>
      </c>
      <c r="G31">
        <v>95.7</v>
      </c>
    </row>
    <row r="32" spans="1:7" x14ac:dyDescent="0.3">
      <c r="A32" s="1">
        <v>41897</v>
      </c>
      <c r="B32">
        <v>94.49</v>
      </c>
      <c r="C32">
        <v>3.5</v>
      </c>
      <c r="F32">
        <v>99.2</v>
      </c>
      <c r="G32">
        <v>97.4</v>
      </c>
    </row>
    <row r="33" spans="1:7" x14ac:dyDescent="0.3">
      <c r="A33" s="1">
        <v>41927</v>
      </c>
      <c r="B33">
        <v>94.21</v>
      </c>
      <c r="C33">
        <v>3.6</v>
      </c>
      <c r="F33">
        <v>98</v>
      </c>
      <c r="G33">
        <v>98.7</v>
      </c>
    </row>
    <row r="34" spans="1:7" x14ac:dyDescent="0.3">
      <c r="A34" s="1">
        <v>41958</v>
      </c>
      <c r="B34">
        <v>94.02</v>
      </c>
      <c r="C34">
        <v>3.6</v>
      </c>
      <c r="F34">
        <v>98.5</v>
      </c>
      <c r="G34">
        <v>100.7</v>
      </c>
    </row>
    <row r="35" spans="1:7" x14ac:dyDescent="0.3">
      <c r="A35" s="1">
        <v>41988</v>
      </c>
      <c r="B35">
        <v>94.01</v>
      </c>
      <c r="C35">
        <v>3.6</v>
      </c>
      <c r="F35">
        <v>101.1</v>
      </c>
      <c r="G35">
        <v>105.4</v>
      </c>
    </row>
    <row r="36" spans="1:7" x14ac:dyDescent="0.3">
      <c r="A36" s="1">
        <v>42019</v>
      </c>
      <c r="B36">
        <v>94.64</v>
      </c>
      <c r="C36">
        <v>3.5</v>
      </c>
      <c r="F36">
        <v>97.7</v>
      </c>
      <c r="G36">
        <v>94.6</v>
      </c>
    </row>
    <row r="37" spans="1:7" x14ac:dyDescent="0.3">
      <c r="A37" s="1">
        <v>42050</v>
      </c>
      <c r="B37">
        <v>94.59</v>
      </c>
      <c r="C37">
        <v>3.6</v>
      </c>
      <c r="F37">
        <v>100.2</v>
      </c>
      <c r="G37">
        <v>93</v>
      </c>
    </row>
    <row r="38" spans="1:7" x14ac:dyDescent="0.3">
      <c r="A38" s="1">
        <v>42078</v>
      </c>
      <c r="B38">
        <v>94.6</v>
      </c>
      <c r="C38">
        <v>3.5</v>
      </c>
      <c r="F38">
        <v>98.5</v>
      </c>
      <c r="G38">
        <v>99.4</v>
      </c>
    </row>
    <row r="39" spans="1:7" x14ac:dyDescent="0.3">
      <c r="A39" s="1">
        <v>42109</v>
      </c>
      <c r="B39">
        <v>94.63</v>
      </c>
      <c r="C39">
        <v>3.6</v>
      </c>
      <c r="F39">
        <v>99.6</v>
      </c>
      <c r="G39">
        <v>98.5</v>
      </c>
    </row>
    <row r="40" spans="1:7" x14ac:dyDescent="0.3">
      <c r="A40" s="1">
        <v>42139</v>
      </c>
      <c r="B40">
        <v>94.89</v>
      </c>
      <c r="C40">
        <v>3.7</v>
      </c>
      <c r="F40">
        <v>98.1</v>
      </c>
      <c r="G40">
        <v>103.1</v>
      </c>
    </row>
    <row r="41" spans="1:7" x14ac:dyDescent="0.3">
      <c r="A41" s="1">
        <v>42170</v>
      </c>
      <c r="B41">
        <v>94.91</v>
      </c>
      <c r="C41">
        <v>3.7</v>
      </c>
      <c r="F41">
        <v>100.1</v>
      </c>
      <c r="G41">
        <v>95.5</v>
      </c>
    </row>
    <row r="42" spans="1:7" x14ac:dyDescent="0.3">
      <c r="A42" s="1">
        <v>42200</v>
      </c>
      <c r="B42">
        <v>95.08</v>
      </c>
      <c r="C42">
        <v>3.7</v>
      </c>
      <c r="F42">
        <v>99.2</v>
      </c>
      <c r="G42">
        <v>98.3</v>
      </c>
    </row>
    <row r="43" spans="1:7" x14ac:dyDescent="0.3">
      <c r="A43" s="1">
        <v>42231</v>
      </c>
      <c r="B43">
        <v>95.21</v>
      </c>
      <c r="C43">
        <v>3.7</v>
      </c>
      <c r="F43">
        <v>101.9</v>
      </c>
      <c r="G43">
        <v>96</v>
      </c>
    </row>
    <row r="44" spans="1:7" x14ac:dyDescent="0.3">
      <c r="A44" s="1">
        <v>42262</v>
      </c>
      <c r="B44">
        <v>94.97</v>
      </c>
      <c r="C44">
        <v>3.5</v>
      </c>
      <c r="F44">
        <v>103.1</v>
      </c>
      <c r="G44">
        <v>102</v>
      </c>
    </row>
    <row r="45" spans="1:7" x14ac:dyDescent="0.3">
      <c r="A45" s="1">
        <v>42292</v>
      </c>
      <c r="B45">
        <v>94.97</v>
      </c>
      <c r="C45">
        <v>3.5</v>
      </c>
      <c r="F45">
        <v>101.2</v>
      </c>
      <c r="G45">
        <v>105.6</v>
      </c>
    </row>
    <row r="46" spans="1:7" x14ac:dyDescent="0.3">
      <c r="A46" s="1">
        <v>42323</v>
      </c>
      <c r="B46">
        <v>94.79</v>
      </c>
      <c r="C46">
        <v>3.6</v>
      </c>
      <c r="F46">
        <v>100.5</v>
      </c>
      <c r="G46">
        <v>105.6</v>
      </c>
    </row>
    <row r="47" spans="1:7" x14ac:dyDescent="0.3">
      <c r="A47" s="1">
        <v>42353</v>
      </c>
      <c r="B47">
        <v>95.07</v>
      </c>
      <c r="C47">
        <v>3.5</v>
      </c>
      <c r="F47">
        <v>99.8</v>
      </c>
      <c r="G47">
        <v>108.4</v>
      </c>
    </row>
    <row r="48" spans="1:7" x14ac:dyDescent="0.3">
      <c r="A48" s="1">
        <v>42384</v>
      </c>
      <c r="B48">
        <v>95.23</v>
      </c>
      <c r="C48">
        <v>3.5</v>
      </c>
      <c r="F48">
        <v>99</v>
      </c>
      <c r="G48">
        <v>98.9</v>
      </c>
    </row>
    <row r="49" spans="1:7" x14ac:dyDescent="0.3">
      <c r="A49" s="1">
        <v>42415</v>
      </c>
      <c r="B49">
        <v>95.64</v>
      </c>
      <c r="C49">
        <v>3.9</v>
      </c>
      <c r="F49">
        <v>100.8</v>
      </c>
      <c r="G49">
        <v>95.3</v>
      </c>
    </row>
    <row r="50" spans="1:7" x14ac:dyDescent="0.3">
      <c r="A50" s="1">
        <v>42444</v>
      </c>
      <c r="B50">
        <v>95.39</v>
      </c>
      <c r="C50">
        <v>3.7</v>
      </c>
      <c r="F50">
        <v>101</v>
      </c>
      <c r="G50">
        <v>103.8</v>
      </c>
    </row>
    <row r="51" spans="1:7" x14ac:dyDescent="0.3">
      <c r="A51" s="1">
        <v>42475</v>
      </c>
      <c r="B51">
        <v>95.57</v>
      </c>
      <c r="C51">
        <v>3.6</v>
      </c>
      <c r="F51">
        <v>99.9</v>
      </c>
      <c r="G51">
        <v>101.8</v>
      </c>
    </row>
    <row r="52" spans="1:7" x14ac:dyDescent="0.3">
      <c r="A52" s="1">
        <v>42505</v>
      </c>
      <c r="B52">
        <v>95.63</v>
      </c>
      <c r="C52">
        <v>3.5</v>
      </c>
      <c r="F52">
        <v>103.4</v>
      </c>
      <c r="G52">
        <v>107.2</v>
      </c>
    </row>
    <row r="53" spans="1:7" x14ac:dyDescent="0.3">
      <c r="A53" s="1">
        <v>42536</v>
      </c>
      <c r="B53">
        <v>95.61</v>
      </c>
      <c r="C53">
        <v>3.5</v>
      </c>
      <c r="F53">
        <v>103.5</v>
      </c>
      <c r="G53">
        <v>103.3</v>
      </c>
    </row>
    <row r="54" spans="1:7" x14ac:dyDescent="0.3">
      <c r="A54" s="1">
        <v>42566</v>
      </c>
      <c r="B54">
        <v>95.43</v>
      </c>
      <c r="C54">
        <v>3.6</v>
      </c>
      <c r="F54">
        <v>102.7</v>
      </c>
      <c r="G54">
        <v>101.9</v>
      </c>
    </row>
    <row r="55" spans="1:7" x14ac:dyDescent="0.3">
      <c r="A55" s="1">
        <v>42597</v>
      </c>
      <c r="B55">
        <v>95.68</v>
      </c>
      <c r="C55">
        <v>3.9</v>
      </c>
      <c r="F55">
        <v>101.3</v>
      </c>
      <c r="G55">
        <v>100.8</v>
      </c>
    </row>
    <row r="56" spans="1:7" x14ac:dyDescent="0.3">
      <c r="A56" s="1">
        <v>42628</v>
      </c>
      <c r="B56">
        <v>96.25</v>
      </c>
      <c r="C56">
        <v>4</v>
      </c>
      <c r="F56">
        <v>101.8</v>
      </c>
      <c r="G56">
        <v>103.6</v>
      </c>
    </row>
    <row r="57" spans="1:7" x14ac:dyDescent="0.3">
      <c r="A57" s="1">
        <v>42658</v>
      </c>
      <c r="B57">
        <v>96.38</v>
      </c>
      <c r="C57">
        <v>3.8</v>
      </c>
      <c r="F57">
        <v>100.4</v>
      </c>
      <c r="G57">
        <v>109.1</v>
      </c>
    </row>
    <row r="58" spans="1:7" x14ac:dyDescent="0.3">
      <c r="A58" s="1">
        <v>42689</v>
      </c>
      <c r="B58">
        <v>96.24</v>
      </c>
      <c r="C58">
        <v>3.7</v>
      </c>
      <c r="F58">
        <v>104.8</v>
      </c>
      <c r="G58">
        <v>109.5</v>
      </c>
    </row>
    <row r="59" spans="1:7" x14ac:dyDescent="0.3">
      <c r="A59" s="1">
        <v>42719</v>
      </c>
      <c r="B59">
        <v>96.34</v>
      </c>
      <c r="C59">
        <v>3.5</v>
      </c>
      <c r="F59">
        <v>103.8</v>
      </c>
      <c r="G59">
        <v>112</v>
      </c>
    </row>
    <row r="60" spans="1:7" x14ac:dyDescent="0.3">
      <c r="A60" s="1">
        <v>42750</v>
      </c>
      <c r="B60">
        <v>97.37</v>
      </c>
      <c r="C60">
        <v>3.5</v>
      </c>
      <c r="F60">
        <v>106.3</v>
      </c>
      <c r="G60">
        <v>105.4</v>
      </c>
    </row>
    <row r="61" spans="1:7" x14ac:dyDescent="0.3">
      <c r="A61" s="1">
        <v>42781</v>
      </c>
      <c r="B61">
        <v>97.63</v>
      </c>
      <c r="C61">
        <v>3.9</v>
      </c>
      <c r="F61">
        <v>104.7</v>
      </c>
      <c r="G61">
        <v>97.2</v>
      </c>
    </row>
    <row r="62" spans="1:7" x14ac:dyDescent="0.3">
      <c r="A62" s="1">
        <v>42809</v>
      </c>
      <c r="B62">
        <v>97.57</v>
      </c>
      <c r="C62">
        <v>3.6</v>
      </c>
      <c r="F62">
        <v>106.3</v>
      </c>
      <c r="G62">
        <v>107.5</v>
      </c>
    </row>
    <row r="63" spans="1:7" x14ac:dyDescent="0.3">
      <c r="A63" s="1">
        <v>42840</v>
      </c>
      <c r="B63">
        <v>97.44</v>
      </c>
      <c r="C63">
        <v>3.8</v>
      </c>
      <c r="F63">
        <v>104.4</v>
      </c>
      <c r="G63">
        <v>105.5</v>
      </c>
    </row>
    <row r="64" spans="1:7" x14ac:dyDescent="0.3">
      <c r="A64" s="1">
        <v>42870</v>
      </c>
      <c r="B64">
        <v>97.55</v>
      </c>
      <c r="C64">
        <v>3.4</v>
      </c>
      <c r="F64">
        <v>105.5</v>
      </c>
      <c r="G64">
        <v>109.4</v>
      </c>
    </row>
    <row r="65" spans="1:7" x14ac:dyDescent="0.3">
      <c r="A65" s="1">
        <v>42901</v>
      </c>
      <c r="B65">
        <v>97.34</v>
      </c>
      <c r="C65">
        <v>3.7</v>
      </c>
      <c r="F65">
        <v>104.3</v>
      </c>
      <c r="G65">
        <v>105.6</v>
      </c>
    </row>
    <row r="66" spans="1:7" x14ac:dyDescent="0.3">
      <c r="A66" s="1">
        <v>42931</v>
      </c>
      <c r="B66">
        <v>97.5</v>
      </c>
      <c r="C66">
        <v>3.5</v>
      </c>
      <c r="F66">
        <v>105</v>
      </c>
      <c r="G66">
        <v>106</v>
      </c>
    </row>
    <row r="67" spans="1:7" x14ac:dyDescent="0.3">
      <c r="A67" s="1">
        <v>42962</v>
      </c>
      <c r="B67">
        <v>98.06</v>
      </c>
      <c r="C67">
        <v>4</v>
      </c>
      <c r="F67">
        <v>105</v>
      </c>
      <c r="G67">
        <v>103.2</v>
      </c>
    </row>
    <row r="68" spans="1:7" x14ac:dyDescent="0.3">
      <c r="A68" s="1">
        <v>42993</v>
      </c>
      <c r="B68">
        <v>98.17</v>
      </c>
      <c r="C68">
        <v>3.8</v>
      </c>
      <c r="F68">
        <v>105.3</v>
      </c>
      <c r="G68">
        <v>112.2</v>
      </c>
    </row>
    <row r="69" spans="1:7" x14ac:dyDescent="0.3">
      <c r="A69" s="1">
        <v>43023</v>
      </c>
      <c r="B69">
        <v>98.08</v>
      </c>
      <c r="C69">
        <v>3.7</v>
      </c>
      <c r="F69">
        <v>105.8</v>
      </c>
      <c r="G69">
        <v>110.3</v>
      </c>
    </row>
    <row r="70" spans="1:7" x14ac:dyDescent="0.3">
      <c r="A70" s="1">
        <v>43054</v>
      </c>
      <c r="B70">
        <v>97.35</v>
      </c>
      <c r="C70">
        <v>3.8</v>
      </c>
      <c r="F70">
        <v>105.4</v>
      </c>
      <c r="G70">
        <v>116.5</v>
      </c>
    </row>
    <row r="71" spans="1:7" x14ac:dyDescent="0.3">
      <c r="A71" s="1">
        <v>43084</v>
      </c>
      <c r="B71">
        <v>97.7</v>
      </c>
      <c r="C71">
        <v>3.6</v>
      </c>
      <c r="F71">
        <v>103.3</v>
      </c>
      <c r="G71">
        <v>115.1</v>
      </c>
    </row>
    <row r="72" spans="1:7" x14ac:dyDescent="0.3">
      <c r="A72" s="1">
        <v>43115</v>
      </c>
      <c r="B72">
        <v>98.11</v>
      </c>
      <c r="C72">
        <v>3.5</v>
      </c>
      <c r="F72">
        <v>105.2</v>
      </c>
      <c r="G72">
        <v>107.5</v>
      </c>
    </row>
    <row r="73" spans="1:7" x14ac:dyDescent="0.3">
      <c r="A73" s="1">
        <v>43146</v>
      </c>
      <c r="B73">
        <v>98.86</v>
      </c>
      <c r="C73">
        <v>3.7</v>
      </c>
      <c r="F73">
        <v>106.2</v>
      </c>
      <c r="G73">
        <v>104.9</v>
      </c>
    </row>
    <row r="74" spans="1:7" x14ac:dyDescent="0.3">
      <c r="A74" s="1">
        <v>43174</v>
      </c>
      <c r="B74">
        <v>98.75</v>
      </c>
      <c r="C74">
        <v>4</v>
      </c>
      <c r="F74">
        <v>104.6</v>
      </c>
      <c r="G74">
        <v>116.1</v>
      </c>
    </row>
    <row r="75" spans="1:7" x14ac:dyDescent="0.3">
      <c r="A75" s="1">
        <v>43205</v>
      </c>
      <c r="B75">
        <v>98.93</v>
      </c>
      <c r="C75">
        <v>3.8</v>
      </c>
      <c r="F75">
        <v>107.1</v>
      </c>
      <c r="G75">
        <v>112.6</v>
      </c>
    </row>
    <row r="76" spans="1:7" x14ac:dyDescent="0.3">
      <c r="A76" s="1">
        <v>43235</v>
      </c>
      <c r="B76">
        <v>98.98</v>
      </c>
      <c r="C76">
        <v>3.8</v>
      </c>
      <c r="F76">
        <v>108</v>
      </c>
      <c r="G76">
        <v>115.9</v>
      </c>
    </row>
    <row r="77" spans="1:7" x14ac:dyDescent="0.3">
      <c r="A77" s="1">
        <v>43266</v>
      </c>
      <c r="B77">
        <v>98.78</v>
      </c>
      <c r="C77">
        <v>3.5</v>
      </c>
      <c r="F77">
        <v>108.5</v>
      </c>
      <c r="G77">
        <v>111.5</v>
      </c>
    </row>
    <row r="78" spans="1:7" x14ac:dyDescent="0.3">
      <c r="A78" s="1">
        <v>43296</v>
      </c>
      <c r="B78">
        <v>98.59</v>
      </c>
      <c r="C78">
        <v>3.8</v>
      </c>
      <c r="F78">
        <v>108.3</v>
      </c>
      <c r="G78">
        <v>113.5</v>
      </c>
    </row>
    <row r="79" spans="1:7" x14ac:dyDescent="0.3">
      <c r="A79" s="1">
        <v>43327</v>
      </c>
      <c r="B79">
        <v>99.46</v>
      </c>
      <c r="C79">
        <v>4.5</v>
      </c>
      <c r="F79">
        <v>109.1</v>
      </c>
      <c r="G79">
        <v>111.1</v>
      </c>
    </row>
    <row r="80" spans="1:7" x14ac:dyDescent="0.3">
      <c r="A80" s="1">
        <v>43358</v>
      </c>
      <c r="B80">
        <v>100.22</v>
      </c>
      <c r="C80">
        <v>4.0999999999999996</v>
      </c>
      <c r="F80">
        <v>106.1</v>
      </c>
      <c r="G80">
        <v>115.6</v>
      </c>
    </row>
    <row r="81" spans="1:7" x14ac:dyDescent="0.3">
      <c r="A81" s="1">
        <v>43388</v>
      </c>
      <c r="B81">
        <v>100.04</v>
      </c>
      <c r="C81">
        <v>4</v>
      </c>
      <c r="F81">
        <v>107.7</v>
      </c>
      <c r="G81">
        <v>118.6</v>
      </c>
    </row>
    <row r="82" spans="1:7" x14ac:dyDescent="0.3">
      <c r="A82" s="1">
        <v>43419</v>
      </c>
      <c r="B82">
        <v>99.33</v>
      </c>
      <c r="C82">
        <v>3.9</v>
      </c>
      <c r="F82">
        <v>105.7</v>
      </c>
      <c r="G82">
        <v>119.9</v>
      </c>
    </row>
    <row r="83" spans="1:7" x14ac:dyDescent="0.3">
      <c r="A83" s="1">
        <v>43449</v>
      </c>
      <c r="B83">
        <v>98.99</v>
      </c>
      <c r="C83">
        <v>3.8</v>
      </c>
      <c r="F83">
        <v>103.9</v>
      </c>
      <c r="G83">
        <v>119.3</v>
      </c>
    </row>
    <row r="84" spans="1:7" x14ac:dyDescent="0.3">
      <c r="A84" s="1">
        <v>43480</v>
      </c>
      <c r="B84">
        <v>98.88</v>
      </c>
      <c r="C84">
        <v>4.0999999999999996</v>
      </c>
      <c r="F84">
        <v>105.4</v>
      </c>
      <c r="G84">
        <v>111.7</v>
      </c>
    </row>
    <row r="85" spans="1:7" x14ac:dyDescent="0.3">
      <c r="A85" s="1">
        <v>43511</v>
      </c>
      <c r="B85">
        <v>99.31</v>
      </c>
      <c r="C85">
        <v>3.8</v>
      </c>
      <c r="F85">
        <v>102.2</v>
      </c>
      <c r="G85">
        <v>101.9</v>
      </c>
    </row>
    <row r="86" spans="1:7" x14ac:dyDescent="0.3">
      <c r="A86" s="1">
        <v>43539</v>
      </c>
      <c r="B86">
        <v>99.12</v>
      </c>
      <c r="C86">
        <v>3.8</v>
      </c>
      <c r="F86">
        <v>104.1</v>
      </c>
      <c r="G86">
        <v>118.1</v>
      </c>
    </row>
    <row r="87" spans="1:7" x14ac:dyDescent="0.3">
      <c r="A87" s="1">
        <v>43570</v>
      </c>
      <c r="B87">
        <v>99.48</v>
      </c>
      <c r="C87">
        <v>4</v>
      </c>
      <c r="F87">
        <v>106.1</v>
      </c>
      <c r="G87">
        <v>114.3</v>
      </c>
    </row>
    <row r="88" spans="1:7" x14ac:dyDescent="0.3">
      <c r="A88" s="1">
        <v>43600</v>
      </c>
      <c r="B88">
        <v>99.65</v>
      </c>
      <c r="C88">
        <v>3.8</v>
      </c>
      <c r="F88">
        <v>105.9</v>
      </c>
      <c r="G88">
        <v>120.1</v>
      </c>
    </row>
    <row r="89" spans="1:7" x14ac:dyDescent="0.3">
      <c r="A89" s="1">
        <v>43631</v>
      </c>
      <c r="B89">
        <v>99.49</v>
      </c>
      <c r="C89">
        <v>3.8</v>
      </c>
      <c r="F89">
        <v>106.4</v>
      </c>
      <c r="G89">
        <v>112.9</v>
      </c>
    </row>
    <row r="90" spans="1:7" x14ac:dyDescent="0.3">
      <c r="A90" s="1">
        <v>43661</v>
      </c>
      <c r="B90">
        <v>99.19</v>
      </c>
      <c r="C90">
        <v>4</v>
      </c>
      <c r="F90">
        <v>108.6</v>
      </c>
      <c r="G90">
        <v>112.9</v>
      </c>
    </row>
    <row r="91" spans="1:7" x14ac:dyDescent="0.3">
      <c r="A91" s="1">
        <v>43692</v>
      </c>
      <c r="B91">
        <v>99.43</v>
      </c>
      <c r="C91">
        <v>3.5</v>
      </c>
      <c r="F91">
        <v>106.6</v>
      </c>
      <c r="G91">
        <v>114</v>
      </c>
    </row>
    <row r="92" spans="1:7" x14ac:dyDescent="0.3">
      <c r="A92" s="1">
        <v>43723</v>
      </c>
      <c r="B92">
        <v>99.79</v>
      </c>
      <c r="C92">
        <v>3.6</v>
      </c>
      <c r="F92">
        <v>108</v>
      </c>
      <c r="G92">
        <v>116.9</v>
      </c>
    </row>
    <row r="93" spans="1:7" x14ac:dyDescent="0.3">
      <c r="A93" s="1">
        <v>43753</v>
      </c>
      <c r="B93">
        <v>100.04</v>
      </c>
      <c r="C93">
        <v>3.6</v>
      </c>
      <c r="F93">
        <v>106.9</v>
      </c>
      <c r="G93">
        <v>119.5</v>
      </c>
    </row>
    <row r="94" spans="1:7" x14ac:dyDescent="0.3">
      <c r="A94" s="1">
        <v>43784</v>
      </c>
      <c r="B94">
        <v>99.48</v>
      </c>
      <c r="C94">
        <v>3.7</v>
      </c>
      <c r="F94">
        <v>107.5</v>
      </c>
      <c r="G94">
        <v>123.3</v>
      </c>
    </row>
    <row r="95" spans="1:7" x14ac:dyDescent="0.3">
      <c r="A95" s="1">
        <v>43814</v>
      </c>
      <c r="B95">
        <v>99.72</v>
      </c>
      <c r="C95">
        <v>3.7</v>
      </c>
      <c r="F95">
        <v>110.5</v>
      </c>
      <c r="G95">
        <v>125</v>
      </c>
    </row>
    <row r="96" spans="1:7" x14ac:dyDescent="0.3">
      <c r="A96" s="1">
        <v>43845</v>
      </c>
      <c r="B96">
        <v>100.09</v>
      </c>
      <c r="C96">
        <v>3.8</v>
      </c>
      <c r="F96">
        <v>108.3</v>
      </c>
      <c r="G96">
        <v>116.2</v>
      </c>
    </row>
    <row r="97" spans="1:7" x14ac:dyDescent="0.3">
      <c r="A97" s="1">
        <v>43876</v>
      </c>
      <c r="B97">
        <v>100.16</v>
      </c>
      <c r="C97">
        <v>3.3</v>
      </c>
      <c r="F97">
        <v>105.5</v>
      </c>
      <c r="G97">
        <v>101.7</v>
      </c>
    </row>
    <row r="98" spans="1:7" x14ac:dyDescent="0.3">
      <c r="A98" s="1">
        <v>43905</v>
      </c>
      <c r="B98">
        <v>99.94</v>
      </c>
      <c r="C98">
        <v>3.7</v>
      </c>
      <c r="F98">
        <v>109.7</v>
      </c>
      <c r="G98">
        <v>110.1</v>
      </c>
    </row>
    <row r="99" spans="1:7" x14ac:dyDescent="0.3">
      <c r="A99" s="1">
        <v>43936</v>
      </c>
      <c r="B99">
        <v>99.5</v>
      </c>
      <c r="C99">
        <v>3.8</v>
      </c>
      <c r="F99">
        <v>103.9</v>
      </c>
      <c r="G99">
        <v>110.9</v>
      </c>
    </row>
    <row r="100" spans="1:7" x14ac:dyDescent="0.3">
      <c r="A100" s="1">
        <v>43966</v>
      </c>
      <c r="B100">
        <v>99.44</v>
      </c>
      <c r="C100">
        <v>4.2</v>
      </c>
      <c r="F100">
        <v>96.3</v>
      </c>
      <c r="G100">
        <v>120.4</v>
      </c>
    </row>
    <row r="101" spans="1:7" x14ac:dyDescent="0.3">
      <c r="A101" s="1">
        <v>43997</v>
      </c>
      <c r="B101">
        <v>99.71</v>
      </c>
      <c r="C101">
        <v>4.2</v>
      </c>
      <c r="F101">
        <v>103.6</v>
      </c>
      <c r="G101">
        <v>119.2</v>
      </c>
    </row>
    <row r="102" spans="1:7" x14ac:dyDescent="0.3">
      <c r="A102" s="1">
        <v>44027</v>
      </c>
      <c r="B102">
        <v>99.63</v>
      </c>
      <c r="C102">
        <v>4.2</v>
      </c>
      <c r="F102">
        <v>105.5</v>
      </c>
      <c r="G102">
        <v>113.9</v>
      </c>
    </row>
    <row r="103" spans="1:7" x14ac:dyDescent="0.3">
      <c r="A103" s="1">
        <v>44058</v>
      </c>
      <c r="B103">
        <v>100.19</v>
      </c>
      <c r="C103">
        <v>3.6</v>
      </c>
      <c r="F103">
        <v>106.3</v>
      </c>
      <c r="G103">
        <v>115.3</v>
      </c>
    </row>
    <row r="104" spans="1:7" x14ac:dyDescent="0.3">
      <c r="A104" s="1">
        <v>44089</v>
      </c>
      <c r="B104">
        <v>100.74</v>
      </c>
      <c r="C104">
        <v>4.0999999999999996</v>
      </c>
      <c r="F104">
        <v>109.6</v>
      </c>
      <c r="G104">
        <v>123.5</v>
      </c>
    </row>
    <row r="105" spans="1:7" x14ac:dyDescent="0.3">
      <c r="A105" s="1">
        <v>44119</v>
      </c>
      <c r="B105">
        <v>100.18</v>
      </c>
      <c r="C105">
        <v>4.3</v>
      </c>
      <c r="F105">
        <v>109</v>
      </c>
      <c r="G105">
        <v>120.1</v>
      </c>
    </row>
    <row r="106" spans="1:7" x14ac:dyDescent="0.3">
      <c r="A106" s="1">
        <v>44150</v>
      </c>
      <c r="B106">
        <v>100.09</v>
      </c>
      <c r="C106">
        <v>4.2</v>
      </c>
      <c r="F106">
        <v>109.4</v>
      </c>
      <c r="G106">
        <v>122.3</v>
      </c>
    </row>
    <row r="107" spans="1:7" x14ac:dyDescent="0.3">
      <c r="A107" s="1">
        <v>44180</v>
      </c>
      <c r="B107">
        <v>100.33</v>
      </c>
      <c r="C107">
        <v>4.5</v>
      </c>
      <c r="F107">
        <v>111.3</v>
      </c>
      <c r="G107">
        <v>123.2</v>
      </c>
    </row>
    <row r="108" spans="1:7" x14ac:dyDescent="0.3">
      <c r="A108" s="1">
        <v>44211</v>
      </c>
      <c r="B108">
        <v>101.04</v>
      </c>
      <c r="C108">
        <v>5.2</v>
      </c>
      <c r="F108">
        <v>111.8</v>
      </c>
      <c r="G108">
        <v>117.1</v>
      </c>
    </row>
    <row r="109" spans="1:7" x14ac:dyDescent="0.3">
      <c r="A109" s="1">
        <v>44242</v>
      </c>
      <c r="B109">
        <v>101.58</v>
      </c>
      <c r="C109">
        <v>3.9</v>
      </c>
      <c r="F109">
        <v>115.4</v>
      </c>
      <c r="G109">
        <v>111.8</v>
      </c>
    </row>
    <row r="110" spans="1:7" x14ac:dyDescent="0.3">
      <c r="A110" s="1">
        <v>44270</v>
      </c>
      <c r="B110">
        <v>101.84</v>
      </c>
      <c r="C110">
        <v>3.8</v>
      </c>
      <c r="F110">
        <v>114.8</v>
      </c>
      <c r="G110">
        <v>125.6</v>
      </c>
    </row>
    <row r="111" spans="1:7" x14ac:dyDescent="0.3">
      <c r="A111" s="1">
        <v>44301</v>
      </c>
      <c r="B111">
        <v>101.98</v>
      </c>
      <c r="C111">
        <v>3.7</v>
      </c>
      <c r="F111">
        <v>112.9</v>
      </c>
      <c r="G111">
        <v>125.2</v>
      </c>
    </row>
    <row r="112" spans="1:7" x14ac:dyDescent="0.3">
      <c r="A112" s="1">
        <v>44331</v>
      </c>
      <c r="B112">
        <v>102.05</v>
      </c>
      <c r="C112">
        <v>3.7</v>
      </c>
      <c r="F112">
        <v>112.7</v>
      </c>
      <c r="G112">
        <v>129.30000000000001</v>
      </c>
    </row>
    <row r="113" spans="1:7" x14ac:dyDescent="0.3">
      <c r="A113" s="1">
        <v>44362</v>
      </c>
      <c r="B113">
        <v>102.05</v>
      </c>
      <c r="C113">
        <v>3.6</v>
      </c>
      <c r="F113">
        <v>114.3</v>
      </c>
      <c r="G113">
        <v>125.6</v>
      </c>
    </row>
    <row r="114" spans="1:7" x14ac:dyDescent="0.3">
      <c r="A114" s="1">
        <v>44392</v>
      </c>
      <c r="B114">
        <v>102.26</v>
      </c>
      <c r="C114">
        <v>3.3</v>
      </c>
      <c r="F114">
        <v>114.7</v>
      </c>
      <c r="G114">
        <v>127.1</v>
      </c>
    </row>
    <row r="115" spans="1:7" x14ac:dyDescent="0.3">
      <c r="A115" s="1">
        <v>44423</v>
      </c>
      <c r="B115">
        <v>102.75</v>
      </c>
      <c r="C115">
        <v>3.1</v>
      </c>
      <c r="F115">
        <v>115.7</v>
      </c>
      <c r="G115">
        <v>124.2</v>
      </c>
    </row>
    <row r="116" spans="1:7" x14ac:dyDescent="0.3">
      <c r="A116" s="1">
        <v>44454</v>
      </c>
      <c r="B116">
        <v>103.17</v>
      </c>
      <c r="C116">
        <v>3.1</v>
      </c>
      <c r="F116">
        <v>112.8</v>
      </c>
      <c r="G116">
        <v>131.80000000000001</v>
      </c>
    </row>
    <row r="117" spans="1:7" x14ac:dyDescent="0.3">
      <c r="A117" s="1">
        <v>44484</v>
      </c>
      <c r="B117">
        <v>103.35</v>
      </c>
      <c r="C117">
        <v>3.2</v>
      </c>
      <c r="F117">
        <v>113.2</v>
      </c>
      <c r="G117">
        <v>134</v>
      </c>
    </row>
    <row r="118" spans="1:7" x14ac:dyDescent="0.3">
      <c r="A118" s="1">
        <v>44515</v>
      </c>
      <c r="B118">
        <v>103.87</v>
      </c>
      <c r="C118">
        <v>3.2</v>
      </c>
      <c r="F118">
        <v>115</v>
      </c>
      <c r="G118">
        <v>134.4</v>
      </c>
    </row>
    <row r="119" spans="1:7" x14ac:dyDescent="0.3">
      <c r="A119" s="1">
        <v>44545</v>
      </c>
      <c r="B119">
        <v>104.04</v>
      </c>
      <c r="C119">
        <v>3.8</v>
      </c>
      <c r="F119">
        <v>118.9</v>
      </c>
      <c r="G119">
        <v>137.80000000000001</v>
      </c>
    </row>
    <row r="120" spans="1:7" x14ac:dyDescent="0.3">
      <c r="A120" s="1">
        <v>44576</v>
      </c>
      <c r="B120">
        <v>104.69</v>
      </c>
      <c r="C120">
        <v>3.6</v>
      </c>
      <c r="F120">
        <v>119.2</v>
      </c>
      <c r="G120">
        <v>128.5</v>
      </c>
    </row>
    <row r="121" spans="1:7" x14ac:dyDescent="0.3">
      <c r="A121" s="1">
        <v>44607</v>
      </c>
      <c r="B121">
        <v>105.3</v>
      </c>
      <c r="C121">
        <v>2.7</v>
      </c>
      <c r="F121">
        <v>119.9</v>
      </c>
      <c r="G121">
        <v>117.7</v>
      </c>
    </row>
    <row r="122" spans="1:7" x14ac:dyDescent="0.3">
      <c r="A122" s="1">
        <v>44635</v>
      </c>
      <c r="B122">
        <v>106.06</v>
      </c>
      <c r="C122">
        <v>2.7</v>
      </c>
      <c r="F122" s="2" t="s">
        <v>1</v>
      </c>
      <c r="G122" s="2" t="s">
        <v>1</v>
      </c>
    </row>
    <row r="123" spans="1:7" x14ac:dyDescent="0.3">
      <c r="A123" s="1">
        <v>44666</v>
      </c>
      <c r="B123" s="2" t="s">
        <v>1</v>
      </c>
      <c r="C123" s="2" t="s">
        <v>1</v>
      </c>
      <c r="F123" s="2" t="s">
        <v>1</v>
      </c>
      <c r="G123" s="2" t="s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E6FC-B633-471F-AC01-24A81277C86E}">
  <dimension ref="A1:E123"/>
  <sheetViews>
    <sheetView tabSelected="1" workbookViewId="0">
      <selection activeCell="E1" sqref="E1"/>
    </sheetView>
  </sheetViews>
  <sheetFormatPr baseColWidth="10" defaultRowHeight="14.4" x14ac:dyDescent="0.3"/>
  <sheetData>
    <row r="1" spans="1:5" x14ac:dyDescent="0.3">
      <c r="A1" t="str">
        <f>_xll.DSGRID("EKPROPRCF,EKIPTOT.G,Z8ES2JGGQ,EKESNGD%Q"," ","-121M"," ","M","RowHeader=true;ColHeader=true;DispSeriesDescription=true;YearlyTSFormat=false;QuarterlyTSFormat=false")</f>
        <v>Not Signed In</v>
      </c>
      <c r="B1" s="2" t="s">
        <v>51</v>
      </c>
      <c r="C1" s="2" t="s">
        <v>52</v>
      </c>
      <c r="D1" s="2" t="s">
        <v>53</v>
      </c>
      <c r="E1" s="2" t="s">
        <v>2</v>
      </c>
    </row>
    <row r="2" spans="1:5" x14ac:dyDescent="0.3">
      <c r="A2" s="1">
        <v>40983</v>
      </c>
      <c r="B2">
        <v>104.3</v>
      </c>
      <c r="C2">
        <v>98.2</v>
      </c>
      <c r="D2">
        <v>11.2</v>
      </c>
      <c r="E2" s="2" t="s">
        <v>54</v>
      </c>
    </row>
    <row r="3" spans="1:5" x14ac:dyDescent="0.3">
      <c r="A3" s="1">
        <v>41014</v>
      </c>
      <c r="B3">
        <v>104.5</v>
      </c>
      <c r="C3">
        <v>97.4</v>
      </c>
      <c r="D3">
        <v>11.3</v>
      </c>
    </row>
    <row r="4" spans="1:5" x14ac:dyDescent="0.3">
      <c r="A4" s="1">
        <v>41044</v>
      </c>
      <c r="B4">
        <v>104.3</v>
      </c>
      <c r="C4">
        <v>98.3</v>
      </c>
      <c r="D4">
        <v>11.4</v>
      </c>
    </row>
    <row r="5" spans="1:5" x14ac:dyDescent="0.3">
      <c r="A5" s="1">
        <v>41075</v>
      </c>
      <c r="B5">
        <v>103.8</v>
      </c>
      <c r="C5">
        <v>97.4</v>
      </c>
      <c r="D5">
        <v>11.5</v>
      </c>
    </row>
    <row r="6" spans="1:5" x14ac:dyDescent="0.3">
      <c r="A6" s="1">
        <v>41105</v>
      </c>
      <c r="B6">
        <v>104.2</v>
      </c>
      <c r="C6">
        <v>97.7</v>
      </c>
      <c r="D6">
        <v>11.5</v>
      </c>
    </row>
    <row r="7" spans="1:5" x14ac:dyDescent="0.3">
      <c r="A7" s="1">
        <v>41136</v>
      </c>
      <c r="B7">
        <v>105</v>
      </c>
      <c r="C7">
        <v>98.4</v>
      </c>
      <c r="D7">
        <v>11.6</v>
      </c>
    </row>
    <row r="8" spans="1:5" x14ac:dyDescent="0.3">
      <c r="A8" s="1">
        <v>41167</v>
      </c>
      <c r="B8">
        <v>105.2</v>
      </c>
      <c r="C8">
        <v>96.6</v>
      </c>
      <c r="D8">
        <v>11.7</v>
      </c>
    </row>
    <row r="9" spans="1:5" x14ac:dyDescent="0.3">
      <c r="A9" s="1">
        <v>41197</v>
      </c>
      <c r="B9">
        <v>105.1</v>
      </c>
      <c r="C9">
        <v>95.8</v>
      </c>
      <c r="D9">
        <v>11.9</v>
      </c>
    </row>
    <row r="10" spans="1:5" x14ac:dyDescent="0.3">
      <c r="A10" s="1">
        <v>41228</v>
      </c>
      <c r="B10">
        <v>104.9</v>
      </c>
      <c r="C10">
        <v>95.1</v>
      </c>
      <c r="D10">
        <v>12</v>
      </c>
    </row>
    <row r="11" spans="1:5" x14ac:dyDescent="0.3">
      <c r="A11" s="1">
        <v>41258</v>
      </c>
      <c r="B11">
        <v>104.7</v>
      </c>
      <c r="C11">
        <v>95.6</v>
      </c>
      <c r="D11">
        <v>12</v>
      </c>
    </row>
    <row r="12" spans="1:5" x14ac:dyDescent="0.3">
      <c r="A12" s="1">
        <v>41289</v>
      </c>
      <c r="B12">
        <v>105.1</v>
      </c>
      <c r="C12">
        <v>95.2</v>
      </c>
      <c r="D12">
        <v>12.2</v>
      </c>
    </row>
    <row r="13" spans="1:5" x14ac:dyDescent="0.3">
      <c r="A13" s="1">
        <v>41320</v>
      </c>
      <c r="B13">
        <v>105.2</v>
      </c>
      <c r="C13">
        <v>95.3</v>
      </c>
      <c r="D13">
        <v>12.2</v>
      </c>
    </row>
    <row r="14" spans="1:5" x14ac:dyDescent="0.3">
      <c r="A14" s="1">
        <v>41348</v>
      </c>
      <c r="B14">
        <v>104.9</v>
      </c>
      <c r="C14">
        <v>96.4</v>
      </c>
      <c r="D14">
        <v>12.2</v>
      </c>
    </row>
    <row r="15" spans="1:5" x14ac:dyDescent="0.3">
      <c r="A15" s="1">
        <v>41379</v>
      </c>
      <c r="B15">
        <v>104.3</v>
      </c>
      <c r="C15">
        <v>96.6</v>
      </c>
      <c r="D15">
        <v>12.2</v>
      </c>
    </row>
    <row r="16" spans="1:5" x14ac:dyDescent="0.3">
      <c r="A16" s="1">
        <v>41409</v>
      </c>
      <c r="B16">
        <v>104</v>
      </c>
      <c r="C16">
        <v>96.8</v>
      </c>
      <c r="D16">
        <v>12.2</v>
      </c>
    </row>
    <row r="17" spans="1:4" x14ac:dyDescent="0.3">
      <c r="A17" s="1">
        <v>41440</v>
      </c>
      <c r="B17">
        <v>104</v>
      </c>
      <c r="C17">
        <v>96.8</v>
      </c>
      <c r="D17">
        <v>12.1</v>
      </c>
    </row>
    <row r="18" spans="1:4" x14ac:dyDescent="0.3">
      <c r="A18" s="1">
        <v>41470</v>
      </c>
      <c r="B18">
        <v>104.1</v>
      </c>
      <c r="C18">
        <v>96</v>
      </c>
      <c r="D18">
        <v>12.1</v>
      </c>
    </row>
    <row r="19" spans="1:4" x14ac:dyDescent="0.3">
      <c r="A19" s="1">
        <v>41501</v>
      </c>
      <c r="B19">
        <v>104.1</v>
      </c>
      <c r="C19">
        <v>96.4</v>
      </c>
      <c r="D19">
        <v>12.1</v>
      </c>
    </row>
    <row r="20" spans="1:4" x14ac:dyDescent="0.3">
      <c r="A20" s="1">
        <v>41532</v>
      </c>
      <c r="B20">
        <v>104.3</v>
      </c>
      <c r="C20">
        <v>96.6</v>
      </c>
      <c r="D20">
        <v>12.1</v>
      </c>
    </row>
    <row r="21" spans="1:4" x14ac:dyDescent="0.3">
      <c r="A21" s="1">
        <v>41562</v>
      </c>
      <c r="B21">
        <v>103.8</v>
      </c>
      <c r="C21">
        <v>96.1</v>
      </c>
      <c r="D21">
        <v>12</v>
      </c>
    </row>
    <row r="22" spans="1:4" x14ac:dyDescent="0.3">
      <c r="A22" s="1">
        <v>41593</v>
      </c>
      <c r="B22">
        <v>103.7</v>
      </c>
      <c r="C22">
        <v>97.4</v>
      </c>
      <c r="D22">
        <v>12</v>
      </c>
    </row>
    <row r="23" spans="1:4" x14ac:dyDescent="0.3">
      <c r="A23" s="1">
        <v>41623</v>
      </c>
      <c r="B23">
        <v>103.9</v>
      </c>
      <c r="C23">
        <v>97.2</v>
      </c>
      <c r="D23">
        <v>12</v>
      </c>
    </row>
    <row r="24" spans="1:4" x14ac:dyDescent="0.3">
      <c r="A24" s="1">
        <v>41654</v>
      </c>
      <c r="B24">
        <v>103.6</v>
      </c>
      <c r="C24">
        <v>96.9</v>
      </c>
      <c r="D24">
        <v>12</v>
      </c>
    </row>
    <row r="25" spans="1:4" x14ac:dyDescent="0.3">
      <c r="A25" s="1">
        <v>41685</v>
      </c>
      <c r="B25">
        <v>103.4</v>
      </c>
      <c r="C25">
        <v>97.6</v>
      </c>
      <c r="D25">
        <v>12</v>
      </c>
    </row>
    <row r="26" spans="1:4" x14ac:dyDescent="0.3">
      <c r="A26" s="1">
        <v>41713</v>
      </c>
      <c r="B26">
        <v>103.1</v>
      </c>
      <c r="C26">
        <v>97</v>
      </c>
      <c r="D26">
        <v>11.9</v>
      </c>
    </row>
    <row r="27" spans="1:4" x14ac:dyDescent="0.3">
      <c r="A27" s="1">
        <v>41744</v>
      </c>
      <c r="B27">
        <v>102.9</v>
      </c>
      <c r="C27">
        <v>98.6</v>
      </c>
      <c r="D27">
        <v>11.8</v>
      </c>
    </row>
    <row r="28" spans="1:4" x14ac:dyDescent="0.3">
      <c r="A28" s="1">
        <v>41774</v>
      </c>
      <c r="B28">
        <v>102.8</v>
      </c>
      <c r="C28">
        <v>97.8</v>
      </c>
      <c r="D28">
        <v>11.7</v>
      </c>
    </row>
    <row r="29" spans="1:4" x14ac:dyDescent="0.3">
      <c r="A29" s="1">
        <v>41805</v>
      </c>
      <c r="B29">
        <v>103</v>
      </c>
      <c r="C29">
        <v>97.3</v>
      </c>
      <c r="D29">
        <v>11.6</v>
      </c>
    </row>
    <row r="30" spans="1:4" x14ac:dyDescent="0.3">
      <c r="A30" s="1">
        <v>41835</v>
      </c>
      <c r="B30">
        <v>102.8</v>
      </c>
      <c r="C30">
        <v>98.1</v>
      </c>
      <c r="D30">
        <v>11.6</v>
      </c>
    </row>
    <row r="31" spans="1:4" x14ac:dyDescent="0.3">
      <c r="A31" s="1">
        <v>41866</v>
      </c>
      <c r="B31">
        <v>102.5</v>
      </c>
      <c r="C31">
        <v>96.4</v>
      </c>
      <c r="D31">
        <v>11.5</v>
      </c>
    </row>
    <row r="32" spans="1:4" x14ac:dyDescent="0.3">
      <c r="A32" s="1">
        <v>41897</v>
      </c>
      <c r="B32">
        <v>102.7</v>
      </c>
      <c r="C32">
        <v>97.4</v>
      </c>
      <c r="D32">
        <v>11.6</v>
      </c>
    </row>
    <row r="33" spans="1:4" x14ac:dyDescent="0.3">
      <c r="A33" s="1">
        <v>41927</v>
      </c>
      <c r="B33">
        <v>102.4</v>
      </c>
      <c r="C33">
        <v>97.1</v>
      </c>
      <c r="D33">
        <v>11.6</v>
      </c>
    </row>
    <row r="34" spans="1:4" x14ac:dyDescent="0.3">
      <c r="A34" s="1">
        <v>41958</v>
      </c>
      <c r="B34">
        <v>102.1</v>
      </c>
      <c r="C34">
        <v>96.8</v>
      </c>
      <c r="D34">
        <v>11.6</v>
      </c>
    </row>
    <row r="35" spans="1:4" x14ac:dyDescent="0.3">
      <c r="A35" s="1">
        <v>41988</v>
      </c>
      <c r="B35">
        <v>101.1</v>
      </c>
      <c r="C35">
        <v>98.2</v>
      </c>
      <c r="D35">
        <v>11.5</v>
      </c>
    </row>
    <row r="36" spans="1:4" x14ac:dyDescent="0.3">
      <c r="A36" s="1">
        <v>42019</v>
      </c>
      <c r="B36">
        <v>100</v>
      </c>
      <c r="C36">
        <v>97.7</v>
      </c>
      <c r="D36">
        <v>11.4</v>
      </c>
    </row>
    <row r="37" spans="1:4" x14ac:dyDescent="0.3">
      <c r="A37" s="1">
        <v>42050</v>
      </c>
      <c r="B37">
        <v>100.5</v>
      </c>
      <c r="C37">
        <v>100.4</v>
      </c>
      <c r="D37">
        <v>11.3</v>
      </c>
    </row>
    <row r="38" spans="1:4" x14ac:dyDescent="0.3">
      <c r="A38" s="1">
        <v>42078</v>
      </c>
      <c r="B38">
        <v>100.8</v>
      </c>
      <c r="C38">
        <v>100.4</v>
      </c>
      <c r="D38">
        <v>11.3</v>
      </c>
    </row>
    <row r="39" spans="1:4" x14ac:dyDescent="0.3">
      <c r="A39" s="1">
        <v>42109</v>
      </c>
      <c r="B39">
        <v>100.8</v>
      </c>
      <c r="C39">
        <v>99.4</v>
      </c>
      <c r="D39">
        <v>11.2</v>
      </c>
    </row>
    <row r="40" spans="1:4" x14ac:dyDescent="0.3">
      <c r="A40" s="1">
        <v>42139</v>
      </c>
      <c r="B40">
        <v>100.8</v>
      </c>
      <c r="C40">
        <v>100</v>
      </c>
      <c r="D40">
        <v>11.1</v>
      </c>
    </row>
    <row r="41" spans="1:4" x14ac:dyDescent="0.3">
      <c r="A41" s="1">
        <v>42170</v>
      </c>
      <c r="B41">
        <v>100.8</v>
      </c>
      <c r="C41">
        <v>100.3</v>
      </c>
      <c r="D41">
        <v>11.1</v>
      </c>
    </row>
    <row r="42" spans="1:4" x14ac:dyDescent="0.3">
      <c r="A42" s="1">
        <v>42200</v>
      </c>
      <c r="B42">
        <v>100.6</v>
      </c>
      <c r="C42">
        <v>100.9</v>
      </c>
      <c r="D42">
        <v>10.8</v>
      </c>
    </row>
    <row r="43" spans="1:4" x14ac:dyDescent="0.3">
      <c r="A43" s="1">
        <v>42231</v>
      </c>
      <c r="B43">
        <v>99.8</v>
      </c>
      <c r="C43">
        <v>99.8</v>
      </c>
      <c r="D43">
        <v>10.7</v>
      </c>
    </row>
    <row r="44" spans="1:4" x14ac:dyDescent="0.3">
      <c r="A44" s="1">
        <v>42262</v>
      </c>
      <c r="B44">
        <v>99.5</v>
      </c>
      <c r="C44">
        <v>100.4</v>
      </c>
      <c r="D44">
        <v>10.7</v>
      </c>
    </row>
    <row r="45" spans="1:4" x14ac:dyDescent="0.3">
      <c r="A45" s="1">
        <v>42292</v>
      </c>
      <c r="B45">
        <v>99.2</v>
      </c>
      <c r="C45">
        <v>100.7</v>
      </c>
      <c r="D45">
        <v>10.7</v>
      </c>
    </row>
    <row r="46" spans="1:4" x14ac:dyDescent="0.3">
      <c r="A46" s="1">
        <v>42323</v>
      </c>
      <c r="B46">
        <v>99</v>
      </c>
      <c r="C46">
        <v>100</v>
      </c>
      <c r="D46">
        <v>10.6</v>
      </c>
    </row>
    <row r="47" spans="1:4" x14ac:dyDescent="0.3">
      <c r="A47" s="1">
        <v>42353</v>
      </c>
      <c r="B47">
        <v>98.2</v>
      </c>
      <c r="C47">
        <v>100</v>
      </c>
      <c r="D47">
        <v>10.6</v>
      </c>
    </row>
    <row r="48" spans="1:4" x14ac:dyDescent="0.3">
      <c r="A48" s="1">
        <v>42384</v>
      </c>
      <c r="B48">
        <v>97.2</v>
      </c>
      <c r="C48">
        <v>102.9</v>
      </c>
      <c r="D48">
        <v>10.5</v>
      </c>
    </row>
    <row r="49" spans="1:4" x14ac:dyDescent="0.3">
      <c r="A49" s="1">
        <v>42415</v>
      </c>
      <c r="B49">
        <v>96.6</v>
      </c>
      <c r="C49">
        <v>101.3</v>
      </c>
      <c r="D49">
        <v>10.5</v>
      </c>
    </row>
    <row r="50" spans="1:4" x14ac:dyDescent="0.3">
      <c r="A50" s="1">
        <v>42444</v>
      </c>
      <c r="B50">
        <v>96.8</v>
      </c>
      <c r="C50">
        <v>100.7</v>
      </c>
      <c r="D50">
        <v>10.3</v>
      </c>
    </row>
    <row r="51" spans="1:4" x14ac:dyDescent="0.3">
      <c r="A51" s="1">
        <v>42475</v>
      </c>
      <c r="B51">
        <v>96.5</v>
      </c>
      <c r="C51">
        <v>101.7</v>
      </c>
      <c r="D51">
        <v>10.3</v>
      </c>
    </row>
    <row r="52" spans="1:4" x14ac:dyDescent="0.3">
      <c r="A52" s="1">
        <v>42505</v>
      </c>
      <c r="B52">
        <v>97.1</v>
      </c>
      <c r="C52">
        <v>100.3</v>
      </c>
      <c r="D52">
        <v>10.199999999999999</v>
      </c>
    </row>
    <row r="53" spans="1:4" x14ac:dyDescent="0.3">
      <c r="A53" s="1">
        <v>42536</v>
      </c>
      <c r="B53">
        <v>97.8</v>
      </c>
      <c r="C53">
        <v>101.4</v>
      </c>
      <c r="D53">
        <v>10.199999999999999</v>
      </c>
    </row>
    <row r="54" spans="1:4" x14ac:dyDescent="0.3">
      <c r="A54" s="1">
        <v>42566</v>
      </c>
      <c r="B54">
        <v>98.2</v>
      </c>
      <c r="C54">
        <v>101.3</v>
      </c>
      <c r="D54">
        <v>10</v>
      </c>
    </row>
    <row r="55" spans="1:4" x14ac:dyDescent="0.3">
      <c r="A55" s="1">
        <v>42597</v>
      </c>
      <c r="B55">
        <v>98</v>
      </c>
      <c r="C55">
        <v>101.4</v>
      </c>
      <c r="D55">
        <v>9.9</v>
      </c>
    </row>
    <row r="56" spans="1:4" x14ac:dyDescent="0.3">
      <c r="A56" s="1">
        <v>42628</v>
      </c>
      <c r="B56">
        <v>98.2</v>
      </c>
      <c r="C56">
        <v>101.6</v>
      </c>
      <c r="D56">
        <v>9.9</v>
      </c>
    </row>
    <row r="57" spans="1:4" x14ac:dyDescent="0.3">
      <c r="A57" s="1">
        <v>42658</v>
      </c>
      <c r="B57">
        <v>98.8</v>
      </c>
      <c r="C57">
        <v>103.1</v>
      </c>
      <c r="D57">
        <v>9.8000000000000007</v>
      </c>
    </row>
    <row r="58" spans="1:4" x14ac:dyDescent="0.3">
      <c r="A58" s="1">
        <v>42689</v>
      </c>
      <c r="B58">
        <v>99.1</v>
      </c>
      <c r="C58">
        <v>102.8</v>
      </c>
      <c r="D58">
        <v>9.9</v>
      </c>
    </row>
    <row r="59" spans="1:4" x14ac:dyDescent="0.3">
      <c r="A59" s="1">
        <v>42719</v>
      </c>
      <c r="B59">
        <v>99.8</v>
      </c>
      <c r="C59">
        <v>102.5</v>
      </c>
      <c r="D59">
        <v>9.6999999999999993</v>
      </c>
    </row>
    <row r="60" spans="1:4" x14ac:dyDescent="0.3">
      <c r="A60" s="1">
        <v>42750</v>
      </c>
      <c r="B60">
        <v>100.9</v>
      </c>
      <c r="C60">
        <v>102.1</v>
      </c>
      <c r="D60">
        <v>9.6</v>
      </c>
    </row>
    <row r="61" spans="1:4" x14ac:dyDescent="0.3">
      <c r="A61" s="1">
        <v>42781</v>
      </c>
      <c r="B61">
        <v>100.8</v>
      </c>
      <c r="C61">
        <v>103</v>
      </c>
      <c r="D61">
        <v>9.6</v>
      </c>
    </row>
    <row r="62" spans="1:4" x14ac:dyDescent="0.3">
      <c r="A62" s="1">
        <v>42809</v>
      </c>
      <c r="B62">
        <v>100.5</v>
      </c>
      <c r="C62">
        <v>102.6</v>
      </c>
      <c r="D62">
        <v>9.5</v>
      </c>
    </row>
    <row r="63" spans="1:4" x14ac:dyDescent="0.3">
      <c r="A63" s="1">
        <v>42840</v>
      </c>
      <c r="B63">
        <v>100.6</v>
      </c>
      <c r="C63">
        <v>103.3</v>
      </c>
      <c r="D63">
        <v>9.3000000000000007</v>
      </c>
    </row>
    <row r="64" spans="1:4" x14ac:dyDescent="0.3">
      <c r="A64" s="1">
        <v>42870</v>
      </c>
      <c r="B64">
        <v>100.3</v>
      </c>
      <c r="C64">
        <v>103.8</v>
      </c>
      <c r="D64">
        <v>9.3000000000000007</v>
      </c>
    </row>
    <row r="65" spans="1:4" x14ac:dyDescent="0.3">
      <c r="A65" s="1">
        <v>42901</v>
      </c>
      <c r="B65">
        <v>100.1</v>
      </c>
      <c r="C65">
        <v>103.4</v>
      </c>
      <c r="D65">
        <v>9.1</v>
      </c>
    </row>
    <row r="66" spans="1:4" x14ac:dyDescent="0.3">
      <c r="A66" s="1">
        <v>42931</v>
      </c>
      <c r="B66">
        <v>100.1</v>
      </c>
      <c r="C66">
        <v>104.9</v>
      </c>
      <c r="D66">
        <v>9.1</v>
      </c>
    </row>
    <row r="67" spans="1:4" x14ac:dyDescent="0.3">
      <c r="A67" s="1">
        <v>42962</v>
      </c>
      <c r="B67">
        <v>100.4</v>
      </c>
      <c r="C67">
        <v>105.9</v>
      </c>
      <c r="D67">
        <v>9</v>
      </c>
    </row>
    <row r="68" spans="1:4" x14ac:dyDescent="0.3">
      <c r="A68" s="1">
        <v>42993</v>
      </c>
      <c r="B68">
        <v>100.8</v>
      </c>
      <c r="C68">
        <v>105.2</v>
      </c>
      <c r="D68">
        <v>8.9</v>
      </c>
    </row>
    <row r="69" spans="1:4" x14ac:dyDescent="0.3">
      <c r="A69" s="1">
        <v>43023</v>
      </c>
      <c r="B69">
        <v>101.2</v>
      </c>
      <c r="C69">
        <v>106.1</v>
      </c>
      <c r="D69">
        <v>8.8000000000000007</v>
      </c>
    </row>
    <row r="70" spans="1:4" x14ac:dyDescent="0.3">
      <c r="A70" s="1">
        <v>43054</v>
      </c>
      <c r="B70">
        <v>101.8</v>
      </c>
      <c r="C70">
        <v>108.1</v>
      </c>
      <c r="D70">
        <v>8.8000000000000007</v>
      </c>
    </row>
    <row r="71" spans="1:4" x14ac:dyDescent="0.3">
      <c r="A71" s="1">
        <v>43084</v>
      </c>
      <c r="B71">
        <v>102</v>
      </c>
      <c r="C71">
        <v>108.2</v>
      </c>
      <c r="D71">
        <v>8.6999999999999993</v>
      </c>
    </row>
    <row r="72" spans="1:4" x14ac:dyDescent="0.3">
      <c r="A72" s="1">
        <v>43115</v>
      </c>
      <c r="B72">
        <v>102.4</v>
      </c>
      <c r="C72">
        <v>105.9</v>
      </c>
      <c r="D72">
        <v>8.6999999999999993</v>
      </c>
    </row>
    <row r="73" spans="1:4" x14ac:dyDescent="0.3">
      <c r="A73" s="1">
        <v>43146</v>
      </c>
      <c r="B73">
        <v>102.5</v>
      </c>
      <c r="C73">
        <v>105.2</v>
      </c>
      <c r="D73">
        <v>8.6</v>
      </c>
    </row>
    <row r="74" spans="1:4" x14ac:dyDescent="0.3">
      <c r="A74" s="1">
        <v>43174</v>
      </c>
      <c r="B74">
        <v>102.5</v>
      </c>
      <c r="C74">
        <v>105.4</v>
      </c>
      <c r="D74">
        <v>8.6</v>
      </c>
    </row>
    <row r="75" spans="1:4" x14ac:dyDescent="0.3">
      <c r="A75" s="1">
        <v>43205</v>
      </c>
      <c r="B75">
        <v>102.4</v>
      </c>
      <c r="C75">
        <v>105</v>
      </c>
      <c r="D75">
        <v>8.5</v>
      </c>
    </row>
    <row r="76" spans="1:4" x14ac:dyDescent="0.3">
      <c r="A76" s="1">
        <v>43235</v>
      </c>
      <c r="B76">
        <v>103.3</v>
      </c>
      <c r="C76">
        <v>106.6</v>
      </c>
      <c r="D76">
        <v>8.3000000000000007</v>
      </c>
    </row>
    <row r="77" spans="1:4" x14ac:dyDescent="0.3">
      <c r="A77" s="1">
        <v>43266</v>
      </c>
      <c r="B77">
        <v>103.7</v>
      </c>
      <c r="C77">
        <v>106.4</v>
      </c>
      <c r="D77">
        <v>8.3000000000000007</v>
      </c>
    </row>
    <row r="78" spans="1:4" x14ac:dyDescent="0.3">
      <c r="A78" s="1">
        <v>43296</v>
      </c>
      <c r="B78">
        <v>104.4</v>
      </c>
      <c r="C78">
        <v>104.8</v>
      </c>
      <c r="D78">
        <v>8.1</v>
      </c>
    </row>
    <row r="79" spans="1:4" x14ac:dyDescent="0.3">
      <c r="A79" s="1">
        <v>43327</v>
      </c>
      <c r="B79">
        <v>104.9</v>
      </c>
      <c r="C79">
        <v>106.5</v>
      </c>
      <c r="D79">
        <v>8</v>
      </c>
    </row>
    <row r="80" spans="1:4" x14ac:dyDescent="0.3">
      <c r="A80" s="1">
        <v>43358</v>
      </c>
      <c r="B80">
        <v>105.4</v>
      </c>
      <c r="C80">
        <v>105.7</v>
      </c>
      <c r="D80">
        <v>8</v>
      </c>
    </row>
    <row r="81" spans="1:4" x14ac:dyDescent="0.3">
      <c r="A81" s="1">
        <v>43388</v>
      </c>
      <c r="B81">
        <v>106.3</v>
      </c>
      <c r="C81">
        <v>106.4</v>
      </c>
      <c r="D81">
        <v>8.1</v>
      </c>
    </row>
    <row r="82" spans="1:4" x14ac:dyDescent="0.3">
      <c r="A82" s="1">
        <v>43419</v>
      </c>
      <c r="B82">
        <v>106</v>
      </c>
      <c r="C82">
        <v>104.5</v>
      </c>
      <c r="D82">
        <v>8</v>
      </c>
    </row>
    <row r="83" spans="1:4" x14ac:dyDescent="0.3">
      <c r="A83" s="1">
        <v>43449</v>
      </c>
      <c r="B83">
        <v>105.2</v>
      </c>
      <c r="C83">
        <v>104.7</v>
      </c>
      <c r="D83">
        <v>7.9</v>
      </c>
    </row>
    <row r="84" spans="1:4" x14ac:dyDescent="0.3">
      <c r="A84" s="1">
        <v>43480</v>
      </c>
      <c r="B84">
        <v>105.5</v>
      </c>
      <c r="C84">
        <v>105.5</v>
      </c>
      <c r="D84">
        <v>7.9</v>
      </c>
    </row>
    <row r="85" spans="1:4" x14ac:dyDescent="0.3">
      <c r="A85" s="1">
        <v>43511</v>
      </c>
      <c r="B85">
        <v>105.5</v>
      </c>
      <c r="C85">
        <v>105.5</v>
      </c>
      <c r="D85">
        <v>7.9</v>
      </c>
    </row>
    <row r="86" spans="1:4" x14ac:dyDescent="0.3">
      <c r="A86" s="1">
        <v>43539</v>
      </c>
      <c r="B86">
        <v>105.4</v>
      </c>
      <c r="C86">
        <v>105.5</v>
      </c>
      <c r="D86">
        <v>7.7</v>
      </c>
    </row>
    <row r="87" spans="1:4" x14ac:dyDescent="0.3">
      <c r="A87" s="1">
        <v>43570</v>
      </c>
      <c r="B87">
        <v>105.1</v>
      </c>
      <c r="C87">
        <v>104.5</v>
      </c>
      <c r="D87">
        <v>7.7</v>
      </c>
    </row>
    <row r="88" spans="1:4" x14ac:dyDescent="0.3">
      <c r="A88" s="1">
        <v>43600</v>
      </c>
      <c r="B88">
        <v>105</v>
      </c>
      <c r="C88">
        <v>105.2</v>
      </c>
      <c r="D88">
        <v>7.7</v>
      </c>
    </row>
    <row r="89" spans="1:4" x14ac:dyDescent="0.3">
      <c r="A89" s="1">
        <v>43631</v>
      </c>
      <c r="B89">
        <v>104.4</v>
      </c>
      <c r="C89">
        <v>104.3</v>
      </c>
      <c r="D89">
        <v>7.6</v>
      </c>
    </row>
    <row r="90" spans="1:4" x14ac:dyDescent="0.3">
      <c r="A90" s="1">
        <v>43661</v>
      </c>
      <c r="B90">
        <v>104.5</v>
      </c>
      <c r="C90">
        <v>103.6</v>
      </c>
      <c r="D90">
        <v>7.5</v>
      </c>
    </row>
    <row r="91" spans="1:4" x14ac:dyDescent="0.3">
      <c r="A91" s="1">
        <v>43692</v>
      </c>
      <c r="B91">
        <v>104</v>
      </c>
      <c r="C91">
        <v>104.5</v>
      </c>
      <c r="D91">
        <v>7.4</v>
      </c>
    </row>
    <row r="92" spans="1:4" x14ac:dyDescent="0.3">
      <c r="A92" s="1">
        <v>43723</v>
      </c>
      <c r="B92">
        <v>104.1</v>
      </c>
      <c r="C92">
        <v>104.5</v>
      </c>
      <c r="D92">
        <v>7.5</v>
      </c>
    </row>
    <row r="93" spans="1:4" x14ac:dyDescent="0.3">
      <c r="A93" s="1">
        <v>43753</v>
      </c>
      <c r="B93">
        <v>104.2</v>
      </c>
      <c r="C93">
        <v>104.6</v>
      </c>
      <c r="D93">
        <v>7.5</v>
      </c>
    </row>
    <row r="94" spans="1:4" x14ac:dyDescent="0.3">
      <c r="A94" s="1">
        <v>43784</v>
      </c>
      <c r="B94">
        <v>104.5</v>
      </c>
      <c r="C94">
        <v>103.6</v>
      </c>
      <c r="D94">
        <v>7.5</v>
      </c>
    </row>
    <row r="95" spans="1:4" x14ac:dyDescent="0.3">
      <c r="A95" s="1">
        <v>43814</v>
      </c>
      <c r="B95">
        <v>104.5</v>
      </c>
      <c r="C95">
        <v>101.4</v>
      </c>
      <c r="D95">
        <v>7.5</v>
      </c>
    </row>
    <row r="96" spans="1:4" x14ac:dyDescent="0.3">
      <c r="A96" s="1">
        <v>43845</v>
      </c>
      <c r="B96">
        <v>104.7</v>
      </c>
      <c r="C96">
        <v>103.9</v>
      </c>
      <c r="D96">
        <v>7.5</v>
      </c>
    </row>
    <row r="97" spans="1:4" x14ac:dyDescent="0.3">
      <c r="A97" s="1">
        <v>43876</v>
      </c>
      <c r="B97">
        <v>104</v>
      </c>
      <c r="C97">
        <v>103.7</v>
      </c>
      <c r="D97">
        <v>7.4</v>
      </c>
    </row>
    <row r="98" spans="1:4" x14ac:dyDescent="0.3">
      <c r="A98" s="1">
        <v>43905</v>
      </c>
      <c r="B98">
        <v>102.4</v>
      </c>
      <c r="C98">
        <v>92.3</v>
      </c>
      <c r="D98">
        <v>7.2</v>
      </c>
    </row>
    <row r="99" spans="1:4" x14ac:dyDescent="0.3">
      <c r="A99" s="1">
        <v>43936</v>
      </c>
      <c r="B99">
        <v>100.3</v>
      </c>
      <c r="C99">
        <v>74.7</v>
      </c>
      <c r="D99">
        <v>7.4</v>
      </c>
    </row>
    <row r="100" spans="1:4" x14ac:dyDescent="0.3">
      <c r="A100" s="1">
        <v>43966</v>
      </c>
      <c r="B100">
        <v>99.7</v>
      </c>
      <c r="C100">
        <v>85.2</v>
      </c>
      <c r="D100">
        <v>7.6</v>
      </c>
    </row>
    <row r="101" spans="1:4" x14ac:dyDescent="0.3">
      <c r="A101" s="1">
        <v>43997</v>
      </c>
      <c r="B101">
        <v>100.5</v>
      </c>
      <c r="C101">
        <v>93.7</v>
      </c>
      <c r="D101">
        <v>8.1</v>
      </c>
    </row>
    <row r="102" spans="1:4" x14ac:dyDescent="0.3">
      <c r="A102" s="1">
        <v>44027</v>
      </c>
      <c r="B102">
        <v>101.2</v>
      </c>
      <c r="C102">
        <v>97</v>
      </c>
      <c r="D102">
        <v>8.4</v>
      </c>
    </row>
    <row r="103" spans="1:4" x14ac:dyDescent="0.3">
      <c r="A103" s="1">
        <v>44058</v>
      </c>
      <c r="B103">
        <v>101.3</v>
      </c>
      <c r="C103">
        <v>98.2</v>
      </c>
      <c r="D103">
        <v>8.6</v>
      </c>
    </row>
    <row r="104" spans="1:4" x14ac:dyDescent="0.3">
      <c r="A104" s="1">
        <v>44089</v>
      </c>
      <c r="B104">
        <v>101.7</v>
      </c>
      <c r="C104">
        <v>98.6</v>
      </c>
      <c r="D104">
        <v>8.6</v>
      </c>
    </row>
    <row r="105" spans="1:4" x14ac:dyDescent="0.3">
      <c r="A105" s="1">
        <v>44119</v>
      </c>
      <c r="B105">
        <v>102.1</v>
      </c>
      <c r="C105">
        <v>100.7</v>
      </c>
      <c r="D105">
        <v>8.4</v>
      </c>
    </row>
    <row r="106" spans="1:4" x14ac:dyDescent="0.3">
      <c r="A106" s="1">
        <v>44150</v>
      </c>
      <c r="B106">
        <v>102.4</v>
      </c>
      <c r="C106">
        <v>104.7</v>
      </c>
      <c r="D106">
        <v>8.1999999999999993</v>
      </c>
    </row>
    <row r="107" spans="1:4" x14ac:dyDescent="0.3">
      <c r="A107" s="1">
        <v>44180</v>
      </c>
      <c r="B107">
        <v>103.3</v>
      </c>
      <c r="C107">
        <v>103.7</v>
      </c>
      <c r="D107">
        <v>8.1999999999999993</v>
      </c>
    </row>
    <row r="108" spans="1:4" x14ac:dyDescent="0.3">
      <c r="A108" s="1">
        <v>44211</v>
      </c>
      <c r="B108">
        <v>105.1</v>
      </c>
      <c r="C108">
        <v>105.5</v>
      </c>
      <c r="D108">
        <v>8.3000000000000007</v>
      </c>
    </row>
    <row r="109" spans="1:4" x14ac:dyDescent="0.3">
      <c r="A109" s="1">
        <v>44242</v>
      </c>
      <c r="B109">
        <v>105.6</v>
      </c>
      <c r="C109">
        <v>103.6</v>
      </c>
      <c r="D109">
        <v>8.1999999999999993</v>
      </c>
    </row>
    <row r="110" spans="1:4" x14ac:dyDescent="0.3">
      <c r="A110" s="1">
        <v>44270</v>
      </c>
      <c r="B110">
        <v>106.9</v>
      </c>
      <c r="C110">
        <v>104.2</v>
      </c>
      <c r="D110">
        <v>8.1999999999999993</v>
      </c>
    </row>
    <row r="111" spans="1:4" x14ac:dyDescent="0.3">
      <c r="A111" s="1">
        <v>44301</v>
      </c>
      <c r="B111">
        <v>107.9</v>
      </c>
      <c r="C111">
        <v>104.8</v>
      </c>
      <c r="D111">
        <v>8.1999999999999993</v>
      </c>
    </row>
    <row r="112" spans="1:4" x14ac:dyDescent="0.3">
      <c r="A112" s="1">
        <v>44331</v>
      </c>
      <c r="B112">
        <v>109.3</v>
      </c>
      <c r="C112">
        <v>103.7</v>
      </c>
      <c r="D112">
        <v>8.1</v>
      </c>
    </row>
    <row r="113" spans="1:4" x14ac:dyDescent="0.3">
      <c r="A113" s="1">
        <v>44362</v>
      </c>
      <c r="B113">
        <v>110.9</v>
      </c>
      <c r="C113">
        <v>104.1</v>
      </c>
      <c r="D113">
        <v>7.9</v>
      </c>
    </row>
    <row r="114" spans="1:4" x14ac:dyDescent="0.3">
      <c r="A114" s="1">
        <v>44392</v>
      </c>
      <c r="B114">
        <v>113.7</v>
      </c>
      <c r="C114">
        <v>104.6</v>
      </c>
      <c r="D114">
        <v>7.6</v>
      </c>
    </row>
    <row r="115" spans="1:4" x14ac:dyDescent="0.3">
      <c r="A115" s="1">
        <v>44423</v>
      </c>
      <c r="B115">
        <v>115</v>
      </c>
      <c r="C115">
        <v>103.3</v>
      </c>
      <c r="D115">
        <v>7.5</v>
      </c>
    </row>
    <row r="116" spans="1:4" x14ac:dyDescent="0.3">
      <c r="A116" s="1">
        <v>44454</v>
      </c>
      <c r="B116">
        <v>118.1</v>
      </c>
      <c r="C116">
        <v>102.5</v>
      </c>
      <c r="D116">
        <v>7.3</v>
      </c>
    </row>
    <row r="117" spans="1:4" x14ac:dyDescent="0.3">
      <c r="A117" s="1">
        <v>44484</v>
      </c>
      <c r="B117">
        <v>124.5</v>
      </c>
      <c r="C117">
        <v>101.1</v>
      </c>
      <c r="D117">
        <v>7.2</v>
      </c>
    </row>
    <row r="118" spans="1:4" x14ac:dyDescent="0.3">
      <c r="A118" s="1">
        <v>44515</v>
      </c>
      <c r="B118">
        <v>126.7</v>
      </c>
      <c r="C118">
        <v>103.6</v>
      </c>
      <c r="D118">
        <v>7.1</v>
      </c>
    </row>
    <row r="119" spans="1:4" x14ac:dyDescent="0.3">
      <c r="A119" s="1">
        <v>44545</v>
      </c>
      <c r="B119">
        <v>130.6</v>
      </c>
      <c r="C119">
        <v>105.2</v>
      </c>
      <c r="D119">
        <v>7</v>
      </c>
    </row>
    <row r="120" spans="1:4" x14ac:dyDescent="0.3">
      <c r="A120" s="1">
        <v>44576</v>
      </c>
      <c r="B120">
        <v>137.30000000000001</v>
      </c>
      <c r="C120">
        <v>104.5</v>
      </c>
      <c r="D120">
        <v>6.9</v>
      </c>
    </row>
    <row r="121" spans="1:4" x14ac:dyDescent="0.3">
      <c r="A121" s="1">
        <v>44607</v>
      </c>
      <c r="B121">
        <v>138.80000000000001</v>
      </c>
      <c r="C121">
        <v>105.2</v>
      </c>
      <c r="D121">
        <v>6.8</v>
      </c>
    </row>
    <row r="122" spans="1:4" x14ac:dyDescent="0.3">
      <c r="A122" s="1">
        <v>44635</v>
      </c>
      <c r="B122" s="2" t="s">
        <v>1</v>
      </c>
      <c r="C122" s="2" t="s">
        <v>1</v>
      </c>
      <c r="D122" s="2" t="s">
        <v>1</v>
      </c>
    </row>
    <row r="123" spans="1:4" x14ac:dyDescent="0.3">
      <c r="A123" s="1">
        <v>44666</v>
      </c>
      <c r="B123" s="2" t="s">
        <v>1</v>
      </c>
      <c r="C123" s="2" t="s">
        <v>1</v>
      </c>
      <c r="D123" s="2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USA</vt:lpstr>
      <vt:lpstr>NL</vt:lpstr>
      <vt:lpstr>DE</vt:lpstr>
      <vt:lpstr>CH</vt:lpstr>
      <vt:lpstr>China</vt:lpstr>
      <vt:lpstr>Japan</vt:lpstr>
      <vt:lpstr>Südkorea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Silvano</cp:lastModifiedBy>
  <dcterms:created xsi:type="dcterms:W3CDTF">2022-04-20T15:11:34Z</dcterms:created>
  <dcterms:modified xsi:type="dcterms:W3CDTF">2022-04-21T05:35:00Z</dcterms:modified>
</cp:coreProperties>
</file>