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anenesguray/Desktop/Roehampton/"/>
    </mc:Choice>
  </mc:AlternateContent>
  <xr:revisionPtr revIDLastSave="0" documentId="8_{0843B5D8-8FF5-944D-AF3B-7A19F74E42A5}" xr6:coauthVersionLast="47" xr6:coauthVersionMax="47" xr10:uidLastSave="{00000000-0000-0000-0000-000000000000}"/>
  <bookViews>
    <workbookView xWindow="380" yWindow="500" windowWidth="28040" windowHeight="15940" xr2:uid="{6878C5B0-EACC-554B-85BD-FEA8CC462A60}"/>
  </bookViews>
  <sheets>
    <sheet name="Volunteer Engagement in Sustain" sheetId="1" r:id="rId1"/>
  </sheets>
  <calcPr calcId="0"/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B61" i="1"/>
  <c r="B60" i="1"/>
  <c r="B59" i="1"/>
  <c r="B58" i="1"/>
  <c r="B57" i="1"/>
  <c r="B56" i="1"/>
  <c r="B55" i="1"/>
  <c r="B54" i="1"/>
  <c r="B53" i="1"/>
</calcChain>
</file>

<file path=xl/sharedStrings.xml><?xml version="1.0" encoding="utf-8"?>
<sst xmlns="http://schemas.openxmlformats.org/spreadsheetml/2006/main" count="33" uniqueCount="21">
  <si>
    <t>Motivations - Career</t>
  </si>
  <si>
    <t>Motivations - Social</t>
  </si>
  <si>
    <t>Motivations - Values</t>
  </si>
  <si>
    <t>Motivations - Understd</t>
  </si>
  <si>
    <t>Motivations - Enhance</t>
  </si>
  <si>
    <t>Motivations - Protect</t>
  </si>
  <si>
    <t>Engagement - Vigor</t>
  </si>
  <si>
    <t>Engagement - Dedication</t>
  </si>
  <si>
    <t>Engagement - Absorption</t>
  </si>
  <si>
    <t>Satisfaction - Task</t>
  </si>
  <si>
    <t>Satisfaction - Organisation</t>
  </si>
  <si>
    <t>Commitment</t>
  </si>
  <si>
    <t>Average</t>
  </si>
  <si>
    <t>Median</t>
  </si>
  <si>
    <t>Mode</t>
  </si>
  <si>
    <t>Range</t>
  </si>
  <si>
    <t>Variance</t>
  </si>
  <si>
    <t>Standard Deviation</t>
  </si>
  <si>
    <t>IQR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</si>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</sst>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7329-097B-6940-B03A-DCDC6E082219}">
  <dimension ref="A1:M61"/>
  <sheetViews>
    <sheetView tabSelected="1" topLeftCell="A32" workbookViewId="0">
      <selection activeCell="G44" sqref="G44"/>
    </sheetView>
  </sheetViews>
  <sheetFormatPr baseColWidth="10" defaultRowHeight="16" x14ac:dyDescent="0.2"/>
  <cols>
    <col min="1" max="1" width="7.5" bestFit="1" customWidth="1"/>
    <col min="2" max="2" width="17.83203125" bestFit="1" customWidth="1"/>
    <col min="3" max="3" width="17.1640625" bestFit="1" customWidth="1"/>
    <col min="4" max="4" width="17.5" bestFit="1" customWidth="1"/>
    <col min="5" max="5" width="19.5" bestFit="1" customWidth="1"/>
    <col min="6" max="6" width="19.1640625" bestFit="1" customWidth="1"/>
    <col min="7" max="7" width="18.1640625" bestFit="1" customWidth="1"/>
    <col min="8" max="8" width="16.5" bestFit="1" customWidth="1"/>
    <col min="9" max="9" width="21.6640625" bestFit="1" customWidth="1"/>
    <col min="10" max="10" width="21.1640625" bestFit="1" customWidth="1"/>
    <col min="11" max="11" width="15.6640625" bestFit="1" customWidth="1"/>
    <col min="12" max="12" width="22.83203125" bestFit="1" customWidth="1"/>
    <col min="13" max="13" width="11.83203125" bestFit="1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3" x14ac:dyDescent="0.2">
      <c r="B2">
        <v>3.6</v>
      </c>
      <c r="C2">
        <v>4.5999999999999996</v>
      </c>
      <c r="D2">
        <v>6.6</v>
      </c>
      <c r="E2">
        <v>5.8</v>
      </c>
      <c r="F2">
        <v>2.8</v>
      </c>
      <c r="G2">
        <v>4</v>
      </c>
      <c r="H2">
        <v>5</v>
      </c>
      <c r="I2">
        <v>5.6666666670000003</v>
      </c>
      <c r="J2">
        <v>5.6666666670000003</v>
      </c>
      <c r="K2">
        <v>6</v>
      </c>
      <c r="L2">
        <v>6.8571428570000004</v>
      </c>
      <c r="M2">
        <v>4.5</v>
      </c>
    </row>
    <row r="3" spans="2:13" x14ac:dyDescent="0.2">
      <c r="B3">
        <v>1</v>
      </c>
      <c r="C3">
        <v>1.6</v>
      </c>
      <c r="D3">
        <v>7</v>
      </c>
      <c r="E3">
        <v>5</v>
      </c>
      <c r="F3">
        <v>2.6</v>
      </c>
      <c r="G3">
        <v>3.25</v>
      </c>
      <c r="H3">
        <v>4</v>
      </c>
      <c r="I3">
        <v>5</v>
      </c>
      <c r="J3">
        <v>5.6666666670000003</v>
      </c>
      <c r="K3">
        <v>6</v>
      </c>
      <c r="L3">
        <v>5.2857142860000002</v>
      </c>
      <c r="M3">
        <v>2.25</v>
      </c>
    </row>
    <row r="4" spans="2:13" x14ac:dyDescent="0.2">
      <c r="B4">
        <v>3.8</v>
      </c>
      <c r="C4">
        <v>5.2</v>
      </c>
      <c r="D4">
        <v>6.8</v>
      </c>
      <c r="E4">
        <v>5.8</v>
      </c>
      <c r="F4">
        <v>4</v>
      </c>
      <c r="G4">
        <v>5.25</v>
      </c>
      <c r="H4">
        <v>3.6666666669999999</v>
      </c>
      <c r="I4">
        <v>5</v>
      </c>
      <c r="J4">
        <v>5.3333333329999997</v>
      </c>
      <c r="K4">
        <v>6.25</v>
      </c>
      <c r="L4">
        <v>6.2857142860000002</v>
      </c>
      <c r="M4">
        <v>4</v>
      </c>
    </row>
    <row r="5" spans="2:13" x14ac:dyDescent="0.2">
      <c r="B5">
        <v>7</v>
      </c>
      <c r="C5">
        <v>6.8</v>
      </c>
      <c r="D5">
        <v>7</v>
      </c>
      <c r="E5">
        <v>7</v>
      </c>
      <c r="F5">
        <v>7</v>
      </c>
      <c r="G5">
        <v>7</v>
      </c>
      <c r="H5">
        <v>6</v>
      </c>
      <c r="I5">
        <v>6</v>
      </c>
      <c r="J5">
        <v>6</v>
      </c>
      <c r="K5">
        <v>7</v>
      </c>
      <c r="L5">
        <v>7</v>
      </c>
      <c r="M5">
        <v>3.75</v>
      </c>
    </row>
    <row r="6" spans="2:13" x14ac:dyDescent="0.2">
      <c r="B6">
        <v>4</v>
      </c>
      <c r="C6">
        <v>4.8</v>
      </c>
      <c r="D6">
        <v>6.4</v>
      </c>
      <c r="E6">
        <v>6.8</v>
      </c>
      <c r="F6">
        <v>4.2</v>
      </c>
      <c r="G6">
        <v>5</v>
      </c>
      <c r="H6">
        <v>4.6666666670000003</v>
      </c>
      <c r="I6">
        <v>6</v>
      </c>
      <c r="J6">
        <v>4.3333333329999997</v>
      </c>
      <c r="K6">
        <v>7</v>
      </c>
      <c r="L6">
        <v>5.5714285710000002</v>
      </c>
      <c r="M6">
        <v>4.25</v>
      </c>
    </row>
    <row r="7" spans="2:13" x14ac:dyDescent="0.2">
      <c r="B7">
        <v>3</v>
      </c>
      <c r="C7">
        <v>3.6</v>
      </c>
      <c r="D7">
        <v>5.4</v>
      </c>
      <c r="E7">
        <v>5.4</v>
      </c>
      <c r="F7">
        <v>3.8</v>
      </c>
      <c r="G7">
        <v>3.5</v>
      </c>
      <c r="H7">
        <v>3</v>
      </c>
      <c r="I7">
        <v>4.6666666670000003</v>
      </c>
      <c r="J7">
        <v>2.6666666669999999</v>
      </c>
      <c r="K7">
        <v>5.75</v>
      </c>
      <c r="L7">
        <v>6.1428571429999996</v>
      </c>
      <c r="M7">
        <v>4</v>
      </c>
    </row>
    <row r="8" spans="2:13" x14ac:dyDescent="0.2">
      <c r="B8">
        <v>1.6</v>
      </c>
      <c r="C8">
        <v>7</v>
      </c>
      <c r="D8">
        <v>7</v>
      </c>
      <c r="E8">
        <v>6</v>
      </c>
      <c r="F8">
        <v>3.2</v>
      </c>
      <c r="G8">
        <v>3.25</v>
      </c>
      <c r="H8">
        <v>4</v>
      </c>
      <c r="I8">
        <v>6</v>
      </c>
      <c r="J8">
        <v>4.3333333329999997</v>
      </c>
      <c r="K8">
        <v>6.25</v>
      </c>
      <c r="L8">
        <v>3.7142857139999998</v>
      </c>
      <c r="M8">
        <v>3.75</v>
      </c>
    </row>
    <row r="9" spans="2:13" x14ac:dyDescent="0.2">
      <c r="B9">
        <v>1.2</v>
      </c>
      <c r="C9">
        <v>4.4000000000000004</v>
      </c>
      <c r="D9">
        <v>6</v>
      </c>
      <c r="E9">
        <v>5.8</v>
      </c>
      <c r="F9">
        <v>4.2</v>
      </c>
      <c r="G9">
        <v>2.25</v>
      </c>
      <c r="H9">
        <v>3.3333333330000001</v>
      </c>
      <c r="I9">
        <v>4.6666666670000003</v>
      </c>
      <c r="J9">
        <v>2</v>
      </c>
      <c r="K9">
        <v>6</v>
      </c>
      <c r="L9">
        <v>3.5714285710000002</v>
      </c>
      <c r="M9">
        <v>4.25</v>
      </c>
    </row>
    <row r="10" spans="2:13" x14ac:dyDescent="0.2">
      <c r="B10">
        <v>3.8</v>
      </c>
      <c r="C10">
        <v>3.4</v>
      </c>
      <c r="D10">
        <v>6.4</v>
      </c>
      <c r="E10">
        <v>6.6</v>
      </c>
      <c r="F10">
        <v>4.2</v>
      </c>
      <c r="G10">
        <v>5.25</v>
      </c>
      <c r="H10">
        <v>4.6666666670000003</v>
      </c>
      <c r="I10">
        <v>5.6666666670000003</v>
      </c>
      <c r="J10">
        <v>5.3333333329999997</v>
      </c>
      <c r="K10">
        <v>5.5</v>
      </c>
      <c r="L10">
        <v>5.8571428570000004</v>
      </c>
      <c r="M10">
        <v>3.75</v>
      </c>
    </row>
    <row r="11" spans="2:13" x14ac:dyDescent="0.2">
      <c r="B11">
        <v>1</v>
      </c>
      <c r="C11">
        <v>1.4</v>
      </c>
      <c r="D11">
        <v>5.8</v>
      </c>
      <c r="E11">
        <v>3.2</v>
      </c>
      <c r="F11">
        <v>1.8</v>
      </c>
      <c r="G11">
        <v>2</v>
      </c>
      <c r="H11">
        <v>3</v>
      </c>
      <c r="I11">
        <v>4.6666666670000003</v>
      </c>
      <c r="J11">
        <v>3.6666666669999999</v>
      </c>
      <c r="K11">
        <v>6.25</v>
      </c>
      <c r="L11">
        <v>6.8571428570000004</v>
      </c>
      <c r="M11">
        <v>4.25</v>
      </c>
    </row>
    <row r="12" spans="2:13" x14ac:dyDescent="0.2">
      <c r="B12">
        <v>5.2</v>
      </c>
      <c r="C12">
        <v>2.2000000000000002</v>
      </c>
      <c r="D12">
        <v>6.6</v>
      </c>
      <c r="E12">
        <v>6.8</v>
      </c>
      <c r="F12">
        <v>6.6</v>
      </c>
      <c r="G12">
        <v>5</v>
      </c>
      <c r="H12">
        <v>4</v>
      </c>
      <c r="I12">
        <v>5.3333333329999997</v>
      </c>
      <c r="J12">
        <v>4.6666666670000003</v>
      </c>
      <c r="K12">
        <v>6</v>
      </c>
      <c r="L12">
        <v>6.1428571429999996</v>
      </c>
      <c r="M12">
        <v>4</v>
      </c>
    </row>
    <row r="13" spans="2:13" x14ac:dyDescent="0.2">
      <c r="B13">
        <v>5.2</v>
      </c>
      <c r="C13">
        <v>2.6</v>
      </c>
      <c r="D13">
        <v>5.2</v>
      </c>
      <c r="E13">
        <v>5.4</v>
      </c>
      <c r="F13">
        <v>2.8</v>
      </c>
      <c r="G13">
        <v>4</v>
      </c>
      <c r="H13">
        <v>4</v>
      </c>
      <c r="I13">
        <v>4</v>
      </c>
      <c r="J13">
        <v>4</v>
      </c>
      <c r="K13">
        <v>5.5</v>
      </c>
      <c r="L13">
        <v>4.5714285710000002</v>
      </c>
      <c r="M13">
        <v>4.5</v>
      </c>
    </row>
    <row r="14" spans="2:13" x14ac:dyDescent="0.2">
      <c r="B14">
        <v>1</v>
      </c>
      <c r="C14">
        <v>2.8</v>
      </c>
      <c r="D14">
        <v>6.4</v>
      </c>
      <c r="E14">
        <v>4.2</v>
      </c>
      <c r="F14">
        <v>4.2</v>
      </c>
      <c r="G14">
        <v>2.75</v>
      </c>
      <c r="H14">
        <v>5.6666666670000003</v>
      </c>
      <c r="I14">
        <v>6</v>
      </c>
      <c r="J14">
        <v>5</v>
      </c>
      <c r="K14">
        <v>1.25</v>
      </c>
      <c r="L14">
        <v>1.571428571</v>
      </c>
      <c r="M14">
        <v>4.5</v>
      </c>
    </row>
    <row r="15" spans="2:13" x14ac:dyDescent="0.2">
      <c r="B15">
        <v>1</v>
      </c>
      <c r="C15">
        <v>2.8</v>
      </c>
      <c r="D15">
        <v>6</v>
      </c>
      <c r="E15">
        <v>5.6</v>
      </c>
      <c r="F15">
        <v>4.5999999999999996</v>
      </c>
      <c r="G15">
        <v>4.5</v>
      </c>
      <c r="H15">
        <v>4.3333333329999997</v>
      </c>
      <c r="I15">
        <v>6</v>
      </c>
      <c r="J15">
        <v>4.6666666670000003</v>
      </c>
      <c r="K15">
        <v>5.75</v>
      </c>
      <c r="L15">
        <v>6.8571428570000004</v>
      </c>
      <c r="M15">
        <v>2.75</v>
      </c>
    </row>
    <row r="16" spans="2:13" x14ac:dyDescent="0.2">
      <c r="B16">
        <v>5.2</v>
      </c>
      <c r="C16">
        <v>5</v>
      </c>
      <c r="D16">
        <v>7</v>
      </c>
      <c r="E16">
        <v>6.6</v>
      </c>
      <c r="F16">
        <v>6.4</v>
      </c>
      <c r="G16">
        <v>3.25</v>
      </c>
      <c r="H16">
        <v>4</v>
      </c>
      <c r="I16">
        <v>5.3333333329999997</v>
      </c>
      <c r="J16">
        <v>5</v>
      </c>
      <c r="K16">
        <v>7</v>
      </c>
      <c r="L16">
        <v>5.7142857139999998</v>
      </c>
      <c r="M16">
        <v>4.5</v>
      </c>
    </row>
    <row r="17" spans="2:13" x14ac:dyDescent="0.2">
      <c r="B17">
        <v>7</v>
      </c>
      <c r="C17">
        <v>6.4</v>
      </c>
      <c r="D17">
        <v>7</v>
      </c>
      <c r="E17">
        <v>7</v>
      </c>
      <c r="F17">
        <v>6.6</v>
      </c>
      <c r="G17">
        <v>4.5</v>
      </c>
      <c r="H17">
        <v>6</v>
      </c>
      <c r="I17">
        <v>6</v>
      </c>
      <c r="J17">
        <v>5</v>
      </c>
      <c r="K17">
        <v>7</v>
      </c>
      <c r="L17">
        <v>7</v>
      </c>
      <c r="M17">
        <v>4.25</v>
      </c>
    </row>
    <row r="18" spans="2:13" x14ac:dyDescent="0.2">
      <c r="B18">
        <v>3</v>
      </c>
      <c r="C18">
        <v>3.4</v>
      </c>
      <c r="D18">
        <v>4.4000000000000004</v>
      </c>
      <c r="E18">
        <v>4.2</v>
      </c>
      <c r="F18">
        <v>4.2</v>
      </c>
      <c r="G18">
        <v>4.25</v>
      </c>
      <c r="H18">
        <v>3</v>
      </c>
      <c r="I18">
        <v>4</v>
      </c>
      <c r="J18">
        <v>3.6666666669999999</v>
      </c>
      <c r="K18">
        <v>5.25</v>
      </c>
      <c r="L18">
        <v>5.7142857139999998</v>
      </c>
      <c r="M18">
        <v>3.5</v>
      </c>
    </row>
    <row r="19" spans="2:13" x14ac:dyDescent="0.2">
      <c r="B19">
        <v>2</v>
      </c>
      <c r="C19">
        <v>4.5999999999999996</v>
      </c>
      <c r="D19">
        <v>4.8</v>
      </c>
      <c r="E19">
        <v>4.2</v>
      </c>
      <c r="F19">
        <v>6.4</v>
      </c>
      <c r="G19">
        <v>4.5</v>
      </c>
      <c r="H19">
        <v>4.6666666670000003</v>
      </c>
      <c r="I19">
        <v>4.3333333329999997</v>
      </c>
      <c r="J19">
        <v>3.6666666669999999</v>
      </c>
      <c r="K19">
        <v>6.25</v>
      </c>
      <c r="L19">
        <v>5.1428571429999996</v>
      </c>
      <c r="M19">
        <v>3.25</v>
      </c>
    </row>
    <row r="20" spans="2:13" x14ac:dyDescent="0.2">
      <c r="B20">
        <v>1.4</v>
      </c>
      <c r="C20">
        <v>2</v>
      </c>
      <c r="D20">
        <v>6</v>
      </c>
      <c r="E20">
        <v>3.6</v>
      </c>
      <c r="F20">
        <v>2</v>
      </c>
      <c r="G20">
        <v>2.25</v>
      </c>
      <c r="H20">
        <v>2.6666666669999999</v>
      </c>
      <c r="I20">
        <v>3.6666666669999999</v>
      </c>
      <c r="J20">
        <v>3</v>
      </c>
      <c r="K20">
        <v>5.75</v>
      </c>
      <c r="L20">
        <v>5.2857142860000002</v>
      </c>
      <c r="M20">
        <v>2.5</v>
      </c>
    </row>
    <row r="21" spans="2:13" x14ac:dyDescent="0.2">
      <c r="B21">
        <v>2</v>
      </c>
      <c r="C21">
        <v>2.8</v>
      </c>
      <c r="D21">
        <v>5.8</v>
      </c>
      <c r="E21">
        <v>4.4000000000000004</v>
      </c>
      <c r="F21">
        <v>2.8</v>
      </c>
      <c r="G21">
        <v>2</v>
      </c>
      <c r="H21">
        <v>3</v>
      </c>
      <c r="I21">
        <v>4.3333333329999997</v>
      </c>
      <c r="J21">
        <v>3.6666666669999999</v>
      </c>
      <c r="K21">
        <v>5.5</v>
      </c>
      <c r="L21">
        <v>3.7142857139999998</v>
      </c>
      <c r="M21">
        <v>3</v>
      </c>
    </row>
    <row r="22" spans="2:13" x14ac:dyDescent="0.2">
      <c r="B22">
        <v>2</v>
      </c>
      <c r="C22">
        <v>6</v>
      </c>
      <c r="D22">
        <v>7</v>
      </c>
      <c r="E22">
        <v>6</v>
      </c>
      <c r="F22">
        <v>7</v>
      </c>
      <c r="G22">
        <v>5.75</v>
      </c>
      <c r="H22">
        <v>4.6666666670000003</v>
      </c>
      <c r="I22">
        <v>6</v>
      </c>
      <c r="J22">
        <v>5</v>
      </c>
      <c r="K22">
        <v>6</v>
      </c>
      <c r="L22">
        <v>5.8571428570000004</v>
      </c>
      <c r="M22">
        <v>4.75</v>
      </c>
    </row>
    <row r="23" spans="2:13" x14ac:dyDescent="0.2">
      <c r="B23">
        <v>1</v>
      </c>
      <c r="C23">
        <v>1.8</v>
      </c>
      <c r="D23">
        <v>6.6</v>
      </c>
      <c r="E23">
        <v>2.6</v>
      </c>
      <c r="F23">
        <v>1.8</v>
      </c>
      <c r="G23">
        <v>5.5</v>
      </c>
      <c r="H23">
        <v>3.6666666669999999</v>
      </c>
      <c r="I23">
        <v>5.3333333329999997</v>
      </c>
      <c r="J23">
        <v>3.6666666669999999</v>
      </c>
      <c r="K23">
        <v>6.25</v>
      </c>
      <c r="L23">
        <v>5.7142857139999998</v>
      </c>
      <c r="M23">
        <v>2.75</v>
      </c>
    </row>
    <row r="24" spans="2:13" x14ac:dyDescent="0.2">
      <c r="B24">
        <v>3</v>
      </c>
      <c r="C24">
        <v>3.6</v>
      </c>
      <c r="D24">
        <v>5.8</v>
      </c>
      <c r="E24">
        <v>6</v>
      </c>
      <c r="F24">
        <v>5.4</v>
      </c>
      <c r="G24">
        <v>6.5</v>
      </c>
      <c r="H24">
        <v>5</v>
      </c>
      <c r="I24">
        <v>5.3333333329999997</v>
      </c>
      <c r="J24">
        <v>4.3333333329999997</v>
      </c>
      <c r="K24">
        <v>5</v>
      </c>
      <c r="L24">
        <v>6</v>
      </c>
      <c r="M24">
        <v>2.25</v>
      </c>
    </row>
    <row r="25" spans="2:13" x14ac:dyDescent="0.2">
      <c r="B25">
        <v>5.4</v>
      </c>
      <c r="C25">
        <v>5.2</v>
      </c>
      <c r="D25">
        <v>6</v>
      </c>
      <c r="E25">
        <v>7</v>
      </c>
      <c r="F25">
        <v>7</v>
      </c>
      <c r="G25">
        <v>7</v>
      </c>
      <c r="H25">
        <v>5.6666666670000003</v>
      </c>
      <c r="I25">
        <v>6</v>
      </c>
      <c r="J25">
        <v>5.6666666670000003</v>
      </c>
      <c r="K25">
        <v>7</v>
      </c>
      <c r="L25">
        <v>7</v>
      </c>
      <c r="M25">
        <v>2.25</v>
      </c>
    </row>
    <row r="26" spans="2:13" x14ac:dyDescent="0.2">
      <c r="B26">
        <v>6.4</v>
      </c>
      <c r="C26">
        <v>4.2</v>
      </c>
      <c r="D26">
        <v>6</v>
      </c>
      <c r="E26">
        <v>7</v>
      </c>
      <c r="F26">
        <v>7</v>
      </c>
      <c r="G26">
        <v>7</v>
      </c>
      <c r="H26">
        <v>6</v>
      </c>
      <c r="I26">
        <v>6</v>
      </c>
      <c r="J26">
        <v>5.6666666670000003</v>
      </c>
      <c r="K26">
        <v>7</v>
      </c>
      <c r="L26">
        <v>7</v>
      </c>
      <c r="M26">
        <v>3</v>
      </c>
    </row>
    <row r="27" spans="2:13" x14ac:dyDescent="0.2">
      <c r="B27">
        <v>5.6</v>
      </c>
      <c r="C27">
        <v>2.6</v>
      </c>
      <c r="D27">
        <v>5.8</v>
      </c>
      <c r="E27">
        <v>6</v>
      </c>
      <c r="F27">
        <v>5.6</v>
      </c>
      <c r="G27">
        <v>4.5</v>
      </c>
      <c r="H27">
        <v>2.6666666669999999</v>
      </c>
      <c r="I27">
        <v>5</v>
      </c>
      <c r="J27">
        <v>3.6666666669999999</v>
      </c>
      <c r="K27">
        <v>5</v>
      </c>
      <c r="L27">
        <v>3.1428571430000001</v>
      </c>
      <c r="M27">
        <v>4.25</v>
      </c>
    </row>
    <row r="28" spans="2:13" x14ac:dyDescent="0.2">
      <c r="B28">
        <v>1</v>
      </c>
      <c r="C28">
        <v>1.2</v>
      </c>
      <c r="D28">
        <v>3.6</v>
      </c>
      <c r="E28">
        <v>5.4</v>
      </c>
      <c r="F28">
        <v>2.4</v>
      </c>
      <c r="G28">
        <v>1.25</v>
      </c>
      <c r="H28">
        <v>3</v>
      </c>
      <c r="I28">
        <v>4</v>
      </c>
      <c r="J28">
        <v>3</v>
      </c>
      <c r="K28">
        <v>7</v>
      </c>
      <c r="L28">
        <v>6</v>
      </c>
      <c r="M28">
        <v>3.25</v>
      </c>
    </row>
    <row r="29" spans="2:13" x14ac:dyDescent="0.2">
      <c r="B29">
        <v>1</v>
      </c>
      <c r="C29">
        <v>3.8</v>
      </c>
      <c r="D29">
        <v>7</v>
      </c>
      <c r="E29">
        <v>5.4</v>
      </c>
      <c r="F29">
        <v>4.2</v>
      </c>
      <c r="G29">
        <v>4.25</v>
      </c>
      <c r="H29">
        <v>6</v>
      </c>
      <c r="I29">
        <v>6</v>
      </c>
      <c r="J29">
        <v>5.3333333329999997</v>
      </c>
      <c r="K29">
        <v>6</v>
      </c>
      <c r="L29">
        <v>4.5714285710000002</v>
      </c>
      <c r="M29">
        <v>3</v>
      </c>
    </row>
    <row r="30" spans="2:13" x14ac:dyDescent="0.2">
      <c r="B30">
        <v>1</v>
      </c>
      <c r="C30">
        <v>4.5999999999999996</v>
      </c>
      <c r="D30">
        <v>6.2</v>
      </c>
      <c r="E30">
        <v>5</v>
      </c>
      <c r="F30">
        <v>3.4</v>
      </c>
      <c r="G30">
        <v>5</v>
      </c>
      <c r="H30">
        <v>4.6666666670000003</v>
      </c>
      <c r="I30">
        <v>6</v>
      </c>
      <c r="J30">
        <v>5.3333333329999997</v>
      </c>
      <c r="K30">
        <v>5.25</v>
      </c>
      <c r="L30">
        <v>4.8571428570000004</v>
      </c>
      <c r="M30">
        <v>4.5</v>
      </c>
    </row>
    <row r="31" spans="2:13" x14ac:dyDescent="0.2">
      <c r="B31">
        <v>5.2</v>
      </c>
      <c r="C31">
        <v>2.4</v>
      </c>
      <c r="D31">
        <v>6</v>
      </c>
      <c r="E31">
        <v>5.8</v>
      </c>
      <c r="F31">
        <v>5.8</v>
      </c>
      <c r="G31">
        <v>4</v>
      </c>
      <c r="H31">
        <v>5.6666666670000003</v>
      </c>
      <c r="I31">
        <v>5</v>
      </c>
      <c r="J31">
        <v>5</v>
      </c>
      <c r="K31">
        <v>6.5</v>
      </c>
      <c r="L31">
        <v>5.5714285710000002</v>
      </c>
      <c r="M31">
        <v>4.75</v>
      </c>
    </row>
    <row r="32" spans="2:13" x14ac:dyDescent="0.2">
      <c r="B32">
        <v>1</v>
      </c>
      <c r="C32">
        <v>2.8</v>
      </c>
      <c r="D32">
        <v>6.4</v>
      </c>
      <c r="E32">
        <v>4</v>
      </c>
      <c r="F32">
        <v>3</v>
      </c>
      <c r="G32">
        <v>3.25</v>
      </c>
      <c r="H32">
        <v>3.6666666669999999</v>
      </c>
      <c r="I32">
        <v>5.3333333329999997</v>
      </c>
      <c r="J32">
        <v>3.6666666669999999</v>
      </c>
      <c r="K32">
        <v>7</v>
      </c>
      <c r="L32">
        <v>6.8571428570000004</v>
      </c>
      <c r="M32">
        <v>4.25</v>
      </c>
    </row>
    <row r="33" spans="2:13" x14ac:dyDescent="0.2">
      <c r="B33">
        <v>4.4000000000000004</v>
      </c>
      <c r="C33">
        <v>4</v>
      </c>
      <c r="D33">
        <v>6.4</v>
      </c>
      <c r="E33">
        <v>5.4</v>
      </c>
      <c r="F33">
        <v>4.5999999999999996</v>
      </c>
      <c r="G33">
        <v>4.5</v>
      </c>
      <c r="H33">
        <v>4.6666666670000003</v>
      </c>
      <c r="I33">
        <v>5</v>
      </c>
      <c r="J33">
        <v>5</v>
      </c>
      <c r="K33">
        <v>6.5</v>
      </c>
      <c r="L33">
        <v>6.8571428570000004</v>
      </c>
      <c r="M33">
        <v>4.25</v>
      </c>
    </row>
    <row r="34" spans="2:13" x14ac:dyDescent="0.2">
      <c r="B34">
        <v>1.4</v>
      </c>
      <c r="C34">
        <v>4.4000000000000004</v>
      </c>
      <c r="D34">
        <v>5.8</v>
      </c>
      <c r="E34">
        <v>3.4</v>
      </c>
      <c r="F34">
        <v>5</v>
      </c>
      <c r="G34">
        <v>3.5</v>
      </c>
      <c r="H34">
        <v>2.6666666669999999</v>
      </c>
      <c r="I34">
        <v>3.3333333330000001</v>
      </c>
      <c r="J34">
        <v>4</v>
      </c>
      <c r="K34">
        <v>6</v>
      </c>
      <c r="L34">
        <v>4.1428571429999996</v>
      </c>
      <c r="M34">
        <v>2.75</v>
      </c>
    </row>
    <row r="35" spans="2:13" x14ac:dyDescent="0.2">
      <c r="B35">
        <v>5</v>
      </c>
      <c r="C35">
        <v>2.2000000000000002</v>
      </c>
      <c r="D35">
        <v>5.4</v>
      </c>
      <c r="E35">
        <v>5.2</v>
      </c>
      <c r="F35">
        <v>4.8</v>
      </c>
      <c r="G35">
        <v>5</v>
      </c>
      <c r="H35">
        <v>4.3333333329999997</v>
      </c>
      <c r="I35">
        <v>5</v>
      </c>
      <c r="J35">
        <v>4.6666666670000003</v>
      </c>
      <c r="K35">
        <v>5.25</v>
      </c>
      <c r="L35">
        <v>5</v>
      </c>
      <c r="M35">
        <v>4.5</v>
      </c>
    </row>
    <row r="36" spans="2:13" x14ac:dyDescent="0.2">
      <c r="B36">
        <v>1</v>
      </c>
      <c r="C36">
        <v>1.6</v>
      </c>
      <c r="D36">
        <v>5.2</v>
      </c>
      <c r="E36">
        <v>2.8</v>
      </c>
      <c r="F36">
        <v>1.8</v>
      </c>
      <c r="G36">
        <v>1.25</v>
      </c>
      <c r="H36">
        <v>4.3333333329999997</v>
      </c>
      <c r="I36">
        <v>5</v>
      </c>
      <c r="J36">
        <v>3.6666666669999999</v>
      </c>
      <c r="K36">
        <v>6.5</v>
      </c>
      <c r="L36">
        <v>2.5714285710000002</v>
      </c>
      <c r="M36">
        <v>4.5</v>
      </c>
    </row>
    <row r="37" spans="2:13" x14ac:dyDescent="0.2">
      <c r="B37">
        <v>2</v>
      </c>
      <c r="C37">
        <v>4.2</v>
      </c>
      <c r="D37">
        <v>6</v>
      </c>
      <c r="E37">
        <v>6.8</v>
      </c>
      <c r="F37">
        <v>4.2</v>
      </c>
      <c r="G37">
        <v>5.75</v>
      </c>
      <c r="H37">
        <v>3.6666666669999999</v>
      </c>
      <c r="I37">
        <v>4</v>
      </c>
      <c r="J37">
        <v>4.3333333329999997</v>
      </c>
      <c r="K37">
        <v>5.75</v>
      </c>
      <c r="L37">
        <v>3.7142857139999998</v>
      </c>
      <c r="M37">
        <v>4.75</v>
      </c>
    </row>
    <row r="38" spans="2:13" x14ac:dyDescent="0.2">
      <c r="B38">
        <v>1</v>
      </c>
      <c r="C38">
        <v>3</v>
      </c>
      <c r="D38">
        <v>5.6</v>
      </c>
      <c r="E38">
        <v>3.8</v>
      </c>
      <c r="F38">
        <v>1.6</v>
      </c>
      <c r="G38">
        <v>2.5</v>
      </c>
      <c r="H38">
        <v>1</v>
      </c>
      <c r="I38">
        <v>2.6666666669999999</v>
      </c>
      <c r="J38">
        <v>1.6666666670000001</v>
      </c>
      <c r="K38">
        <v>4.5</v>
      </c>
      <c r="L38">
        <v>5.7142857139999998</v>
      </c>
      <c r="M38">
        <v>2.5</v>
      </c>
    </row>
    <row r="39" spans="2:13" x14ac:dyDescent="0.2">
      <c r="B39">
        <v>3.4</v>
      </c>
      <c r="C39">
        <v>4</v>
      </c>
      <c r="D39">
        <v>6.4</v>
      </c>
      <c r="E39">
        <v>6</v>
      </c>
      <c r="F39">
        <v>4.5999999999999996</v>
      </c>
      <c r="G39">
        <v>6.5</v>
      </c>
      <c r="H39">
        <v>3.6666666669999999</v>
      </c>
      <c r="I39">
        <v>4.3333333329999997</v>
      </c>
      <c r="J39">
        <v>4.3333333329999997</v>
      </c>
      <c r="K39">
        <v>6</v>
      </c>
      <c r="L39">
        <v>5.8571428570000004</v>
      </c>
      <c r="M39">
        <v>4</v>
      </c>
    </row>
    <row r="40" spans="2:13" x14ac:dyDescent="0.2">
      <c r="B40">
        <v>1.8</v>
      </c>
      <c r="C40">
        <v>6.2</v>
      </c>
      <c r="D40">
        <v>6.8</v>
      </c>
      <c r="E40">
        <v>5.4</v>
      </c>
      <c r="F40">
        <v>5</v>
      </c>
      <c r="G40">
        <v>5</v>
      </c>
      <c r="H40">
        <v>5.3333333329999997</v>
      </c>
      <c r="I40">
        <v>6</v>
      </c>
      <c r="J40">
        <v>6</v>
      </c>
      <c r="K40">
        <v>7</v>
      </c>
      <c r="L40">
        <v>7</v>
      </c>
      <c r="M40">
        <v>2.5</v>
      </c>
    </row>
    <row r="41" spans="2:13" x14ac:dyDescent="0.2">
      <c r="B41">
        <v>2.8</v>
      </c>
      <c r="C41">
        <v>2.6</v>
      </c>
      <c r="D41">
        <v>5.2</v>
      </c>
      <c r="E41">
        <v>3.4</v>
      </c>
      <c r="F41">
        <v>2.6</v>
      </c>
      <c r="G41">
        <v>4.25</v>
      </c>
      <c r="H41">
        <v>2.6666666669999999</v>
      </c>
      <c r="I41">
        <v>3</v>
      </c>
      <c r="J41">
        <v>1.6666666670000001</v>
      </c>
      <c r="K41">
        <v>4.5</v>
      </c>
      <c r="L41">
        <v>5.1428571429999996</v>
      </c>
      <c r="M41">
        <v>4.75</v>
      </c>
    </row>
    <row r="42" spans="2:13" x14ac:dyDescent="0.2">
      <c r="B42">
        <v>3</v>
      </c>
      <c r="C42">
        <v>4.8</v>
      </c>
      <c r="D42">
        <v>5.8</v>
      </c>
      <c r="E42">
        <v>4.4000000000000004</v>
      </c>
      <c r="F42">
        <v>4.5999999999999996</v>
      </c>
      <c r="G42">
        <v>4.25</v>
      </c>
      <c r="H42">
        <v>4</v>
      </c>
      <c r="I42">
        <v>4.3333333329999997</v>
      </c>
      <c r="J42">
        <v>3</v>
      </c>
      <c r="K42">
        <v>4.5</v>
      </c>
      <c r="L42">
        <v>4.4285714289999998</v>
      </c>
      <c r="M42">
        <v>2.25</v>
      </c>
    </row>
    <row r="43" spans="2:13" x14ac:dyDescent="0.2">
      <c r="B43">
        <v>4.2</v>
      </c>
      <c r="C43">
        <v>3.4</v>
      </c>
      <c r="D43">
        <v>6.6</v>
      </c>
      <c r="E43">
        <v>6</v>
      </c>
      <c r="F43">
        <v>5</v>
      </c>
      <c r="G43">
        <v>4</v>
      </c>
      <c r="H43">
        <v>5</v>
      </c>
      <c r="I43">
        <v>6</v>
      </c>
      <c r="J43">
        <v>6</v>
      </c>
      <c r="K43">
        <v>6.75</v>
      </c>
      <c r="L43">
        <v>6.2857142860000002</v>
      </c>
      <c r="M43">
        <v>4.75</v>
      </c>
    </row>
    <row r="44" spans="2:13" x14ac:dyDescent="0.2">
      <c r="B44">
        <v>1</v>
      </c>
      <c r="C44">
        <v>1.8</v>
      </c>
      <c r="D44">
        <v>4.4000000000000004</v>
      </c>
      <c r="E44">
        <v>2.6</v>
      </c>
      <c r="F44">
        <v>3</v>
      </c>
      <c r="G44">
        <v>2</v>
      </c>
      <c r="H44">
        <v>0.33333333300000001</v>
      </c>
      <c r="I44">
        <v>3.6666666669999999</v>
      </c>
      <c r="J44">
        <v>1</v>
      </c>
      <c r="K44">
        <v>5.5</v>
      </c>
      <c r="L44">
        <v>4</v>
      </c>
      <c r="M44">
        <v>3</v>
      </c>
    </row>
    <row r="45" spans="2:13" x14ac:dyDescent="0.2">
      <c r="B45">
        <v>1</v>
      </c>
      <c r="C45">
        <v>5</v>
      </c>
      <c r="D45">
        <v>5.4</v>
      </c>
      <c r="E45">
        <v>6</v>
      </c>
      <c r="F45">
        <v>5.2</v>
      </c>
      <c r="G45">
        <v>5.5</v>
      </c>
      <c r="H45">
        <v>5</v>
      </c>
      <c r="I45">
        <v>4.6666666670000003</v>
      </c>
      <c r="J45">
        <v>4</v>
      </c>
      <c r="K45">
        <v>6</v>
      </c>
      <c r="L45">
        <v>5</v>
      </c>
      <c r="M45">
        <v>3.25</v>
      </c>
    </row>
    <row r="46" spans="2:13" x14ac:dyDescent="0.2">
      <c r="B46">
        <v>1</v>
      </c>
      <c r="C46">
        <v>2.8</v>
      </c>
      <c r="D46">
        <v>6</v>
      </c>
      <c r="E46">
        <v>3.2</v>
      </c>
      <c r="F46">
        <v>3</v>
      </c>
      <c r="G46">
        <v>4</v>
      </c>
      <c r="H46">
        <v>3.6666666669999999</v>
      </c>
      <c r="I46">
        <v>5</v>
      </c>
      <c r="J46">
        <v>3.3333333330000001</v>
      </c>
      <c r="K46">
        <v>6.25</v>
      </c>
      <c r="L46">
        <v>5.4285714289999998</v>
      </c>
      <c r="M46">
        <v>4.25</v>
      </c>
    </row>
    <row r="47" spans="2:13" x14ac:dyDescent="0.2">
      <c r="B47">
        <v>2.2000000000000002</v>
      </c>
      <c r="C47">
        <v>1.4</v>
      </c>
      <c r="D47">
        <v>6.6</v>
      </c>
      <c r="E47">
        <v>4.5999999999999996</v>
      </c>
      <c r="F47">
        <v>3.6</v>
      </c>
      <c r="G47">
        <v>3</v>
      </c>
      <c r="H47">
        <v>2.6666666669999999</v>
      </c>
      <c r="I47">
        <v>5.3333333329999997</v>
      </c>
      <c r="J47">
        <v>2.3333333330000001</v>
      </c>
      <c r="K47">
        <v>5</v>
      </c>
      <c r="L47">
        <v>4.8571428570000004</v>
      </c>
      <c r="M47">
        <v>2.25</v>
      </c>
    </row>
    <row r="48" spans="2:13" x14ac:dyDescent="0.2">
      <c r="B48">
        <v>2</v>
      </c>
      <c r="C48">
        <v>1.4</v>
      </c>
      <c r="D48">
        <v>4.4000000000000004</v>
      </c>
      <c r="E48">
        <v>3.4</v>
      </c>
      <c r="F48">
        <v>4.5999999999999996</v>
      </c>
      <c r="G48">
        <v>3.5</v>
      </c>
      <c r="H48">
        <v>3</v>
      </c>
      <c r="I48">
        <v>4.6666666670000003</v>
      </c>
      <c r="J48">
        <v>2</v>
      </c>
      <c r="K48">
        <v>7</v>
      </c>
      <c r="L48">
        <v>6.7142857139999998</v>
      </c>
      <c r="M48">
        <v>4</v>
      </c>
    </row>
    <row r="49" spans="1:13" x14ac:dyDescent="0.2">
      <c r="B49">
        <v>1</v>
      </c>
      <c r="C49">
        <v>3.8</v>
      </c>
      <c r="D49">
        <v>7</v>
      </c>
      <c r="E49">
        <v>5.8</v>
      </c>
      <c r="F49">
        <v>3.6</v>
      </c>
      <c r="G49">
        <v>2.75</v>
      </c>
      <c r="H49">
        <v>6</v>
      </c>
      <c r="I49">
        <v>6</v>
      </c>
      <c r="J49">
        <v>5.3333333329999997</v>
      </c>
      <c r="K49">
        <v>5.75</v>
      </c>
      <c r="L49">
        <v>3.5714285710000002</v>
      </c>
      <c r="M49">
        <v>4</v>
      </c>
    </row>
    <row r="50" spans="1:13" x14ac:dyDescent="0.2">
      <c r="B50">
        <v>5.6</v>
      </c>
      <c r="C50">
        <v>6</v>
      </c>
      <c r="D50">
        <v>6.4</v>
      </c>
      <c r="E50">
        <v>5.8</v>
      </c>
      <c r="F50">
        <v>6.8</v>
      </c>
      <c r="G50">
        <v>6</v>
      </c>
      <c r="H50">
        <v>4</v>
      </c>
      <c r="I50">
        <v>5.3333333329999997</v>
      </c>
      <c r="J50">
        <v>5.6666666670000003</v>
      </c>
      <c r="K50">
        <v>6.5</v>
      </c>
      <c r="L50">
        <v>6.7142857139999998</v>
      </c>
      <c r="M50">
        <v>2.5</v>
      </c>
    </row>
    <row r="51" spans="1:13" x14ac:dyDescent="0.2">
      <c r="B51">
        <v>2.2000000000000002</v>
      </c>
      <c r="C51">
        <v>1</v>
      </c>
      <c r="D51">
        <v>5.8</v>
      </c>
      <c r="E51">
        <v>5.6</v>
      </c>
      <c r="F51">
        <v>5</v>
      </c>
      <c r="G51">
        <v>1.75</v>
      </c>
      <c r="H51">
        <v>5.3333333329999997</v>
      </c>
      <c r="I51">
        <v>6</v>
      </c>
      <c r="J51">
        <v>3.6666666669999999</v>
      </c>
      <c r="K51">
        <v>7</v>
      </c>
      <c r="L51">
        <v>6.4285714289999998</v>
      </c>
      <c r="M51">
        <v>4</v>
      </c>
    </row>
    <row r="52" spans="1:13" x14ac:dyDescent="0.2">
      <c r="A52" s="3"/>
      <c r="B52" s="2" t="s">
        <v>0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  <c r="L52" s="2" t="s">
        <v>10</v>
      </c>
      <c r="M52" s="2" t="s">
        <v>11</v>
      </c>
    </row>
    <row r="53" spans="1:13" x14ac:dyDescent="0.2">
      <c r="A53" s="2" t="s">
        <v>12</v>
      </c>
      <c r="B53" s="1">
        <f>AVERAGE(B2:B51)</f>
        <v>2.8319999999999999</v>
      </c>
      <c r="C53" s="1">
        <f t="shared" ref="C53:M53" si="0">AVERAGE(C2:C51)</f>
        <v>3.5840000000000005</v>
      </c>
      <c r="D53" s="1">
        <f t="shared" si="0"/>
        <v>6.024</v>
      </c>
      <c r="E53" s="1">
        <f t="shared" si="0"/>
        <v>5.1840000000000019</v>
      </c>
      <c r="F53" s="1">
        <f t="shared" si="0"/>
        <v>4.3120000000000003</v>
      </c>
      <c r="G53" s="1">
        <f t="shared" si="0"/>
        <v>4.1349999999999998</v>
      </c>
      <c r="H53" s="1">
        <f t="shared" si="0"/>
        <v>4.0933333334199995</v>
      </c>
      <c r="I53" s="1">
        <f t="shared" si="0"/>
        <v>5.0333333333200008</v>
      </c>
      <c r="J53" s="1">
        <f t="shared" si="0"/>
        <v>4.1866666667199999</v>
      </c>
      <c r="K53" s="1">
        <f t="shared" si="0"/>
        <v>5.95</v>
      </c>
      <c r="L53" s="1">
        <f t="shared" si="0"/>
        <v>5.4171428570600009</v>
      </c>
      <c r="M53" s="1">
        <f t="shared" si="0"/>
        <v>3.665</v>
      </c>
    </row>
    <row r="54" spans="1:13" x14ac:dyDescent="0.2">
      <c r="A54" s="2" t="s">
        <v>13</v>
      </c>
      <c r="B54" s="1">
        <f>MEDIAN(B2:B51)</f>
        <v>2.1</v>
      </c>
      <c r="C54" s="1">
        <f t="shared" ref="C54:M54" si="1">MEDIAN(C2:C51)</f>
        <v>3.5</v>
      </c>
      <c r="D54" s="1">
        <f t="shared" si="1"/>
        <v>6</v>
      </c>
      <c r="E54" s="1">
        <f t="shared" si="1"/>
        <v>5.4</v>
      </c>
      <c r="F54" s="1">
        <f t="shared" si="1"/>
        <v>4.2</v>
      </c>
      <c r="G54" s="1">
        <f t="shared" si="1"/>
        <v>4.25</v>
      </c>
      <c r="H54" s="1">
        <f t="shared" si="1"/>
        <v>4</v>
      </c>
      <c r="I54" s="1">
        <f t="shared" si="1"/>
        <v>5</v>
      </c>
      <c r="J54" s="1">
        <f t="shared" si="1"/>
        <v>4.3333333329999997</v>
      </c>
      <c r="K54" s="1">
        <f t="shared" si="1"/>
        <v>6</v>
      </c>
      <c r="L54" s="1">
        <f t="shared" si="1"/>
        <v>5.7142857139999998</v>
      </c>
      <c r="M54" s="1">
        <f t="shared" si="1"/>
        <v>4</v>
      </c>
    </row>
    <row r="55" spans="1:13" x14ac:dyDescent="0.2">
      <c r="A55" s="2" t="s">
        <v>14</v>
      </c>
      <c r="B55" s="1">
        <f>_xlfn.MODE.SNGL(B2:B51)</f>
        <v>1</v>
      </c>
      <c r="C55" s="1">
        <f t="shared" ref="C55:M55" si="2">_xlfn.MODE.SNGL(C2:C51)</f>
        <v>2.8</v>
      </c>
      <c r="D55" s="1">
        <f t="shared" si="2"/>
        <v>7</v>
      </c>
      <c r="E55" s="1">
        <f t="shared" si="2"/>
        <v>6</v>
      </c>
      <c r="F55" s="1">
        <f t="shared" si="2"/>
        <v>4.2</v>
      </c>
      <c r="G55" s="1">
        <f t="shared" si="2"/>
        <v>4</v>
      </c>
      <c r="H55" s="1">
        <f t="shared" si="2"/>
        <v>4</v>
      </c>
      <c r="I55" s="1">
        <f t="shared" si="2"/>
        <v>6</v>
      </c>
      <c r="J55" s="1">
        <f t="shared" si="2"/>
        <v>3.6666666669999999</v>
      </c>
      <c r="K55" s="1">
        <f t="shared" si="2"/>
        <v>7</v>
      </c>
      <c r="L55" s="1">
        <f t="shared" si="2"/>
        <v>6.8571428570000004</v>
      </c>
      <c r="M55" s="1">
        <f t="shared" si="2"/>
        <v>4.25</v>
      </c>
    </row>
    <row r="56" spans="1:13" x14ac:dyDescent="0.2">
      <c r="A56" s="2" t="s">
        <v>15</v>
      </c>
      <c r="B56" s="1">
        <f>MAX(B2:B51) - MIN(B2:B51)</f>
        <v>6</v>
      </c>
      <c r="C56" s="1">
        <f t="shared" ref="C56:M56" si="3">MAX(C2:C51) - MIN(C2:C51)</f>
        <v>6</v>
      </c>
      <c r="D56" s="1">
        <f t="shared" si="3"/>
        <v>3.4</v>
      </c>
      <c r="E56" s="1">
        <f t="shared" si="3"/>
        <v>4.4000000000000004</v>
      </c>
      <c r="F56" s="1">
        <f t="shared" si="3"/>
        <v>5.4</v>
      </c>
      <c r="G56" s="1">
        <f t="shared" si="3"/>
        <v>5.75</v>
      </c>
      <c r="H56" s="1">
        <f t="shared" si="3"/>
        <v>5.6666666670000003</v>
      </c>
      <c r="I56" s="1">
        <f t="shared" si="3"/>
        <v>3.3333333330000001</v>
      </c>
      <c r="J56" s="1">
        <f t="shared" si="3"/>
        <v>5</v>
      </c>
      <c r="K56" s="1">
        <f t="shared" si="3"/>
        <v>5.75</v>
      </c>
      <c r="L56" s="1">
        <f t="shared" si="3"/>
        <v>5.4285714289999998</v>
      </c>
      <c r="M56" s="1">
        <f t="shared" si="3"/>
        <v>2.5</v>
      </c>
    </row>
    <row r="57" spans="1:13" x14ac:dyDescent="0.2">
      <c r="A57" s="2" t="s">
        <v>16</v>
      </c>
      <c r="B57" s="1">
        <f>_xlfn.VAR.S(B2:B51)</f>
        <v>3.4503836734693891</v>
      </c>
      <c r="C57" s="1">
        <f t="shared" ref="C57:M57" si="4">_xlfn.VAR.S(C2:C51)</f>
        <v>2.4764734693877561</v>
      </c>
      <c r="D57" s="1">
        <f t="shared" si="4"/>
        <v>0.62308571428572612</v>
      </c>
      <c r="E57" s="1">
        <f t="shared" si="4"/>
        <v>1.6209632653060964</v>
      </c>
      <c r="F57" s="1">
        <f t="shared" si="4"/>
        <v>2.4361795918367299</v>
      </c>
      <c r="G57" s="1">
        <f t="shared" si="4"/>
        <v>2.255637755102041</v>
      </c>
      <c r="H57" s="1">
        <f t="shared" si="4"/>
        <v>1.5693424036252166</v>
      </c>
      <c r="I57" s="1">
        <f t="shared" si="4"/>
        <v>0.79024943306212569</v>
      </c>
      <c r="J57" s="1">
        <f t="shared" si="4"/>
        <v>1.5880272108005422</v>
      </c>
      <c r="K57" s="1">
        <f t="shared" si="4"/>
        <v>0.9821428571428571</v>
      </c>
      <c r="L57" s="1">
        <f t="shared" si="4"/>
        <v>1.6791670139247512</v>
      </c>
      <c r="M57" s="1">
        <f t="shared" si="4"/>
        <v>0.70563775510203997</v>
      </c>
    </row>
    <row r="58" spans="1:13" x14ac:dyDescent="0.2">
      <c r="A58" s="2" t="s">
        <v>17</v>
      </c>
      <c r="B58" s="1">
        <f>_xlfn.STDEV.S(B2:B51)</f>
        <v>1.857520840655466</v>
      </c>
      <c r="C58" s="1">
        <f t="shared" ref="C58:M58" si="5">_xlfn.STDEV.S(C2:C51)</f>
        <v>1.5736815018890438</v>
      </c>
      <c r="D58" s="1">
        <f t="shared" si="5"/>
        <v>0.78935778597903627</v>
      </c>
      <c r="E58" s="1">
        <f t="shared" si="5"/>
        <v>1.2731705562516344</v>
      </c>
      <c r="F58" s="1">
        <f t="shared" si="5"/>
        <v>1.5608265732735107</v>
      </c>
      <c r="G58" s="1">
        <f t="shared" si="5"/>
        <v>1.5018780759775545</v>
      </c>
      <c r="H58" s="1">
        <f t="shared" si="5"/>
        <v>1.2527339716097814</v>
      </c>
      <c r="I58" s="1">
        <f t="shared" si="5"/>
        <v>0.88895974771759245</v>
      </c>
      <c r="J58" s="1">
        <f t="shared" si="5"/>
        <v>1.2601695166923148</v>
      </c>
      <c r="K58" s="1">
        <f t="shared" si="5"/>
        <v>0.99103120896511487</v>
      </c>
      <c r="L58" s="1">
        <f t="shared" si="5"/>
        <v>1.2958267684859544</v>
      </c>
      <c r="M58" s="1">
        <f t="shared" si="5"/>
        <v>0.84002247297440802</v>
      </c>
    </row>
    <row r="59" spans="1:13" x14ac:dyDescent="0.2">
      <c r="A59" s="2" t="s">
        <v>18</v>
      </c>
      <c r="B59" s="1">
        <f>_xlfn.PERCENTILE.INC(B2:B51, 0.75) - _xlfn.PERCENTILE.INC(B2:B51, 0.25)</f>
        <v>3.1500000000000004</v>
      </c>
      <c r="C59" s="1">
        <f t="shared" ref="C59:M59" si="6">_xlfn.PERCENTILE.INC(C2:C51, 0.75) - _xlfn.PERCENTILE.INC(C2:C51, 0.25)</f>
        <v>2.1499999999999995</v>
      </c>
      <c r="D59" s="1">
        <f t="shared" si="6"/>
        <v>0.79999999999999982</v>
      </c>
      <c r="E59" s="1">
        <f t="shared" si="6"/>
        <v>1.7999999999999998</v>
      </c>
      <c r="F59" s="1">
        <f t="shared" si="6"/>
        <v>2.1500000000000004</v>
      </c>
      <c r="G59" s="1">
        <f t="shared" si="6"/>
        <v>1.75</v>
      </c>
      <c r="H59" s="1">
        <f t="shared" si="6"/>
        <v>1.9166666667499999</v>
      </c>
      <c r="I59" s="1">
        <f t="shared" si="6"/>
        <v>1.5833333335000006</v>
      </c>
      <c r="J59" s="1">
        <f t="shared" si="6"/>
        <v>1.5833333327500001</v>
      </c>
      <c r="K59" s="1">
        <f t="shared" si="6"/>
        <v>1</v>
      </c>
      <c r="L59" s="1">
        <f t="shared" si="6"/>
        <v>1.7500000007499992</v>
      </c>
      <c r="M59" s="1">
        <f t="shared" si="6"/>
        <v>1.25</v>
      </c>
    </row>
    <row r="60" spans="1:13" x14ac:dyDescent="0.2">
      <c r="A60" s="2" t="s">
        <v>19</v>
      </c>
      <c r="B60" s="1">
        <f>SKEW(B2:B51)</f>
        <v>0.71169851984340515</v>
      </c>
      <c r="C60" s="1">
        <f t="shared" ref="C60:M60" si="7">SKEW(C2:C51)</f>
        <v>0.32013850901689889</v>
      </c>
      <c r="D60" s="1">
        <f t="shared" si="7"/>
        <v>-0.94151543276170535</v>
      </c>
      <c r="E60" s="1">
        <f t="shared" si="7"/>
        <v>-0.4668682620909671</v>
      </c>
      <c r="F60" s="1">
        <f t="shared" si="7"/>
        <v>0.15177996898242815</v>
      </c>
      <c r="G60" s="1">
        <f t="shared" si="7"/>
        <v>2.7482149993824832E-2</v>
      </c>
      <c r="H60" s="1">
        <f t="shared" si="7"/>
        <v>-0.55926305636400586</v>
      </c>
      <c r="I60" s="1">
        <f t="shared" si="7"/>
        <v>-0.71012990461664294</v>
      </c>
      <c r="J60" s="1">
        <f t="shared" si="7"/>
        <v>-0.60406054174726898</v>
      </c>
      <c r="K60" s="1">
        <f t="shared" si="7"/>
        <v>-2.2474294523969198</v>
      </c>
      <c r="L60" s="1">
        <f t="shared" si="7"/>
        <v>-0.81783705834439469</v>
      </c>
      <c r="M60" s="1">
        <f t="shared" si="7"/>
        <v>-0.42518597586214302</v>
      </c>
    </row>
    <row r="61" spans="1:13" x14ac:dyDescent="0.2">
      <c r="A61" s="2" t="s">
        <v>20</v>
      </c>
      <c r="B61" s="1">
        <f>KURT(B2:B51)</f>
        <v>-0.71525639006057684</v>
      </c>
      <c r="C61" s="1">
        <f t="shared" ref="C61:M61" si="8">KURT(C2:C51)</f>
        <v>-0.67918301896754096</v>
      </c>
      <c r="D61" s="1">
        <f t="shared" si="8"/>
        <v>0.85940984772824791</v>
      </c>
      <c r="E61" s="1">
        <f t="shared" si="8"/>
        <v>-0.78287558992470574</v>
      </c>
      <c r="F61" s="1">
        <f t="shared" si="8"/>
        <v>-0.81926469546037639</v>
      </c>
      <c r="G61" s="1">
        <f t="shared" si="8"/>
        <v>-0.55902403715243842</v>
      </c>
      <c r="H61" s="1">
        <f t="shared" si="8"/>
        <v>0.68301058845504992</v>
      </c>
      <c r="I61" s="1">
        <f t="shared" si="8"/>
        <v>-0.13126312738752288</v>
      </c>
      <c r="J61" s="1">
        <f t="shared" si="8"/>
        <v>-0.25074864896996996</v>
      </c>
      <c r="K61" s="1">
        <f t="shared" si="8"/>
        <v>9.2129136627395631</v>
      </c>
      <c r="L61" s="1">
        <f t="shared" si="8"/>
        <v>0.32573647362612723</v>
      </c>
      <c r="M61" s="1">
        <f t="shared" si="8"/>
        <v>-1.2588668156358953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Volunteer Engagement in Sustain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 Guray</cp:lastModifiedBy>
  <dcterms:created xsi:type="dcterms:W3CDTF">2024-12-10T22:53:47Z</dcterms:created>
  <dcterms:modified xsi:type="dcterms:W3CDTF">2024-12-10T23:47:29Z</dcterms:modified>
</cp:coreProperties>
</file>