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utSpeedCTR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<sst xmlns="http://schemas.openxmlformats.org/spreadsheetml/2006/main" count="146" uniqueCount="136">
  <si>
    <t xml:space="preserve">Sourced</t>
  </si>
  <si>
    <t xml:space="preserve">Placed</t>
  </si>
  <si>
    <t xml:space="preserve">References</t>
  </si>
  <si>
    <t xml:space="preserve">Value</t>
  </si>
  <si>
    <t xml:space="preserve">Pad</t>
  </si>
  <si>
    <t xml:space="preserve">Part Link</t>
  </si>
  <si>
    <t xml:space="preserve">Part Number</t>
  </si>
  <si>
    <t xml:space="preserve">Quantity</t>
  </si>
  <si>
    <t xml:space="preserve">Price</t>
  </si>
  <si>
    <t xml:space="preserve">Q.Price</t>
  </si>
  <si>
    <t xml:space="preserve">Total</t>
  </si>
  <si>
    <t xml:space="preserve">C5, C9</t>
  </si>
  <si>
    <t xml:space="preserve">100nF</t>
  </si>
  <si>
    <t xml:space="preserve">https://ozdisan.com/Product/Detail/476015/CC0603KRX7R9BB104</t>
  </si>
  <si>
    <t xml:space="preserve">CC0603KRX7R9BB104</t>
  </si>
  <si>
    <t xml:space="preserve">C1</t>
  </si>
  <si>
    <t xml:space="preserve">2.2nF 3kV</t>
  </si>
  <si>
    <t xml:space="preserve">THT7.5</t>
  </si>
  <si>
    <t xml:space="preserve">https://ozdisan.com/Product/Detail/994897/CK45-B3FD222KYNNA</t>
  </si>
  <si>
    <t xml:space="preserve">CK45-B3FD222KYNNA</t>
  </si>
  <si>
    <t xml:space="preserve">C2</t>
  </si>
  <si>
    <t xml:space="preserve">470uF 10V</t>
  </si>
  <si>
    <t xml:space="preserve">THT 6.3x11 P2.5</t>
  </si>
  <si>
    <t xml:space="preserve">https://ozdisan.com/Product/Detail/1046555/PKLH-010V471ME110-T2-5</t>
  </si>
  <si>
    <t xml:space="preserve">PKLH-010V471ME110-T2.5</t>
  </si>
  <si>
    <t xml:space="preserve">C3</t>
  </si>
  <si>
    <t xml:space="preserve">1uF 400V</t>
  </si>
  <si>
    <t xml:space="preserve">THT17.5x8</t>
  </si>
  <si>
    <t xml:space="preserve">https://www.motorobit.com/1uf-400vdc-15mm-damla-tipi-polyester-kondansator</t>
  </si>
  <si>
    <t xml:space="preserve">KOM.KND.03.000133</t>
  </si>
  <si>
    <t xml:space="preserve">C4</t>
  </si>
  <si>
    <t xml:space="preserve">100nF 50V</t>
  </si>
  <si>
    <t xml:space="preserve">https://ozdisan.com/Product/Detail/497698/CC0805KRX7R9BB104</t>
  </si>
  <si>
    <t xml:space="preserve">CC0805KRX7R9BB104</t>
  </si>
  <si>
    <t xml:space="preserve">C6</t>
  </si>
  <si>
    <t xml:space="preserve">22uF 6.3V</t>
  </si>
  <si>
    <t xml:space="preserve">https://ozdisan.com/Product/Detail/431703/CL10A226MQ8NRNC</t>
  </si>
  <si>
    <t xml:space="preserve">CL10A226MQ8NRNC</t>
  </si>
  <si>
    <t xml:space="preserve">C7</t>
  </si>
  <si>
    <t xml:space="preserve">10nF</t>
  </si>
  <si>
    <t xml:space="preserve">https://ozdisan.com/Product/Detail/9649/CL10B103KB8NNNC</t>
  </si>
  <si>
    <t xml:space="preserve">CL10B103KB8NNNC</t>
  </si>
  <si>
    <t xml:space="preserve">C8</t>
  </si>
  <si>
    <t xml:space="preserve">10nF 1kV</t>
  </si>
  <si>
    <t xml:space="preserve">https://ozdisan.com/Product/Detail/457676/CC1206KKX7RCBB103</t>
  </si>
  <si>
    <t xml:space="preserve">CC1206KKX7RCBB103</t>
  </si>
  <si>
    <t xml:space="preserve">R7, R8, R11, R12</t>
  </si>
  <si>
    <t xml:space="preserve">4.7K</t>
  </si>
  <si>
    <t xml:space="preserve">https://ozdisan.com/Product/Detail/494590/RC0603FR-074K7L</t>
  </si>
  <si>
    <t xml:space="preserve">RC0603FR-074K7L</t>
  </si>
  <si>
    <t xml:space="preserve">R3, R9, R10</t>
  </si>
  <si>
    <t xml:space="preserve">100R</t>
  </si>
  <si>
    <t xml:space="preserve">https://ozdisan.com/Product/Detail/341784/0603SAF1000T5E</t>
  </si>
  <si>
    <t xml:space="preserve">0603SAF1000T5E</t>
  </si>
  <si>
    <t xml:space="preserve">R4, R5</t>
  </si>
  <si>
    <t xml:space="preserve">330R</t>
  </si>
  <si>
    <t xml:space="preserve">https://ozdisan.com/Product/Detail/30259/1206S4F3300T5E</t>
  </si>
  <si>
    <t xml:space="preserve">1206S4F3300T5E</t>
  </si>
  <si>
    <t xml:space="preserve">R15, R16</t>
  </si>
  <si>
    <t xml:space="preserve">1K</t>
  </si>
  <si>
    <t xml:space="preserve">https://ozdisan.com/Product/Detail/341789/0603SAF1001T5E</t>
  </si>
  <si>
    <t xml:space="preserve">0603SAF1001T5E</t>
  </si>
  <si>
    <t xml:space="preserve">R1</t>
  </si>
  <si>
    <t xml:space="preserve">10M</t>
  </si>
  <si>
    <t xml:space="preserve">R2</t>
  </si>
  <si>
    <t xml:space="preserve">47R</t>
  </si>
  <si>
    <t xml:space="preserve">R6</t>
  </si>
  <si>
    <t xml:space="preserve">2.2K</t>
  </si>
  <si>
    <t xml:space="preserve">https://ozdisan.com/Product/Detail/513363/RC0603FR-072K2L</t>
  </si>
  <si>
    <t xml:space="preserve">RC0603FR-072K2L</t>
  </si>
  <si>
    <t xml:space="preserve">R13</t>
  </si>
  <si>
    <t xml:space="preserve">100K</t>
  </si>
  <si>
    <t xml:space="preserve">https://ozdisan.com/Product/Detail/339374/0603SAF1003T5E</t>
  </si>
  <si>
    <t xml:space="preserve">0603SAF1003T5E</t>
  </si>
  <si>
    <t xml:space="preserve">R14</t>
  </si>
  <si>
    <t xml:space="preserve">22K</t>
  </si>
  <si>
    <t xml:space="preserve">https://ozdisan.com/Product/Detail/341794/0603SAF2202T5E</t>
  </si>
  <si>
    <t xml:space="preserve">0603SAF2202T5E</t>
  </si>
  <si>
    <t xml:space="preserve">D1, D2, D4, D5, D6, D7</t>
  </si>
  <si>
    <t xml:space="preserve">1N4148</t>
  </si>
  <si>
    <t xml:space="preserve"> SOD323</t>
  </si>
  <si>
    <t xml:space="preserve">https://ozdisan.com/Product/Detail/453557/1N4148WS-HT</t>
  </si>
  <si>
    <t xml:space="preserve">1N4148WS-HT</t>
  </si>
  <si>
    <t xml:space="preserve">D3</t>
  </si>
  <si>
    <t xml:space="preserve">6.1V</t>
  </si>
  <si>
    <t xml:space="preserve">https://ozdisan.com/Product/Detail/14547/ZMD6-2</t>
  </si>
  <si>
    <t xml:space="preserve">ZMD6.2</t>
  </si>
  <si>
    <t xml:space="preserve">D8</t>
  </si>
  <si>
    <t xml:space="preserve">Red</t>
  </si>
  <si>
    <t xml:space="preserve">https://ozdisan.com/Product/Detail/490003/HL-PSC-2012H233W-HF4</t>
  </si>
  <si>
    <t xml:space="preserve">HL-PSC-2012H233W-HF4</t>
  </si>
  <si>
    <t xml:space="preserve">D9</t>
  </si>
  <si>
    <t xml:space="preserve">White</t>
  </si>
  <si>
    <t xml:space="preserve">U1, U2</t>
  </si>
  <si>
    <t xml:space="preserve">PC817</t>
  </si>
  <si>
    <t xml:space="preserve">DIP4</t>
  </si>
  <si>
    <t xml:space="preserve">https://ozdisan.com/Product/Detail/502879/UPC817CG-D04-T</t>
  </si>
  <si>
    <t xml:space="preserve">UPC817CG-D04-T</t>
  </si>
  <si>
    <t xml:space="preserve">U3</t>
  </si>
  <si>
    <t xml:space="preserve">CH32V003J4M6</t>
  </si>
  <si>
    <t xml:space="preserve">https://aliexpress.com/item/1005005263084570.html</t>
  </si>
  <si>
    <t xml:space="preserve">U4</t>
  </si>
  <si>
    <t xml:space="preserve">DRV5023FA SMD</t>
  </si>
  <si>
    <t xml:space="preserve">https://www.digikey.com/en/products/detail/texas-instruments/DRV5023AJQDBZRQ1/5056028</t>
  </si>
  <si>
    <t xml:space="preserve">296-49623-1-ND</t>
  </si>
  <si>
    <t xml:space="preserve">U5</t>
  </si>
  <si>
    <t xml:space="preserve">LR9102</t>
  </si>
  <si>
    <t xml:space="preserve">https://ozdisan.com/Product/Detail/700883/LR9102G-33-AF5-R</t>
  </si>
  <si>
    <t xml:space="preserve">LR9102G-33-AF5-R</t>
  </si>
  <si>
    <t xml:space="preserve">Q1</t>
  </si>
  <si>
    <t xml:space="preserve">BTB16-800B</t>
  </si>
  <si>
    <t xml:space="preserve">https://www.direnc.net/btb16-800-triac-800v-16a-snubberless-triac-to-220ab</t>
  </si>
  <si>
    <t xml:space="preserve">Q2</t>
  </si>
  <si>
    <t xml:space="preserve">MMBTA42</t>
  </si>
  <si>
    <t xml:space="preserve">SOT23-3</t>
  </si>
  <si>
    <t xml:space="preserve">https://ozdisan.com/Product/Detail/348651/MMBTA42R100001</t>
  </si>
  <si>
    <t xml:space="preserve">MMBTA42_R1_00001</t>
  </si>
  <si>
    <t xml:space="preserve">Q3</t>
  </si>
  <si>
    <t xml:space="preserve">PJA3440</t>
  </si>
  <si>
    <t xml:space="preserve">SOT23</t>
  </si>
  <si>
    <t xml:space="preserve">https://ozdisan.com/Product/Detail/517995/PJA3440R200001</t>
  </si>
  <si>
    <t xml:space="preserve">PJA3440_R2_00001</t>
  </si>
  <si>
    <t xml:space="preserve">RV1</t>
  </si>
  <si>
    <t xml:space="preserve">7MM 431</t>
  </si>
  <si>
    <t xml:space="preserve">https://ozdisan.com/Product/Detail/339778/TVR07431KSABY</t>
  </si>
  <si>
    <t xml:space="preserve">TVR07431KSABY</t>
  </si>
  <si>
    <t xml:space="preserve">J1</t>
  </si>
  <si>
    <t xml:space="preserve">5.08_220Vac</t>
  </si>
  <si>
    <t xml:space="preserve">https://ozdisan.com/Product/Detail/1042573/ZB2EDGV-5-08-2P</t>
  </si>
  <si>
    <t xml:space="preserve">ZB2EDGV-5.08-2P</t>
  </si>
  <si>
    <t xml:space="preserve">J2</t>
  </si>
  <si>
    <t xml:space="preserve">LOAD</t>
  </si>
  <si>
    <t xml:space="preserve">J4</t>
  </si>
  <si>
    <t xml:space="preserve">In_PWM</t>
  </si>
  <si>
    <t xml:space="preserve">https://ozdisan.com/Product/Detail/707708/15EDGVC-3-5-02P-12-00AH</t>
  </si>
  <si>
    <t xml:space="preserve">15EDGVC-3.5-02P-12-00AH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</si>
</sst>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8.24"/>
    <col collapsed="false" customWidth="true" hidden="false" outlineLevel="0" max="3" min="3" style="1" width="7.16"/>
    <col collapsed="false" customWidth="true" hidden="false" outlineLevel="0" max="4" min="4" style="1" width="20.49"/>
    <col collapsed="false" customWidth="true" hidden="false" outlineLevel="0" max="5" min="5" style="1" width="16.18"/>
    <col collapsed="false" customWidth="true" hidden="false" outlineLevel="0" max="6" min="6" style="1" width="15.34"/>
    <col collapsed="false" customWidth="true" hidden="false" outlineLevel="0" max="7" min="7" style="0" width="77.66"/>
    <col collapsed="false" customWidth="true" hidden="false" outlineLevel="0" max="8" min="8" style="1" width="24.25"/>
    <col collapsed="false" customWidth="true" hidden="false" outlineLevel="0" max="9" min="9" style="1" width="8.39"/>
    <col collapsed="false" customWidth="true" hidden="false" outlineLevel="0" max="10" min="10" style="1" width="10.15"/>
    <col collapsed="false" customWidth="true" hidden="false" outlineLevel="0" max="11" min="11" style="1" width="11.39"/>
    <col collapsed="false" customWidth="true" hidden="false" outlineLevel="0" max="12" min="12" style="1" width="15.4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n">
        <v>1</v>
      </c>
      <c r="D2" s="1" t="s">
        <v>11</v>
      </c>
      <c r="E2" s="1" t="s">
        <v>12</v>
      </c>
      <c r="F2" s="1" t="n">
        <v>603</v>
      </c>
      <c r="G2" s="0" t="s">
        <v>13</v>
      </c>
      <c r="H2" s="1" t="s">
        <v>14</v>
      </c>
      <c r="I2" s="1" t="n">
        <v>2</v>
      </c>
      <c r="J2" s="1" t="n">
        <v>0.006</v>
      </c>
      <c r="K2" s="1" t="n">
        <f aca="false">I2*J2</f>
        <v>0.012</v>
      </c>
      <c r="L2" s="1" t="n">
        <f aca="false">SUM(K:K)</f>
        <v>3.0735</v>
      </c>
    </row>
    <row r="3" customFormat="false" ht="12.8" hidden="false" customHeight="false" outlineLevel="0" collapsed="false">
      <c r="A3" s="1" t="n">
        <v>2</v>
      </c>
      <c r="D3" s="1" t="s">
        <v>15</v>
      </c>
      <c r="E3" s="1" t="s">
        <v>16</v>
      </c>
      <c r="F3" s="1" t="s">
        <v>17</v>
      </c>
      <c r="G3" s="0" t="s">
        <v>18</v>
      </c>
      <c r="H3" s="1" t="s">
        <v>19</v>
      </c>
      <c r="I3" s="1" t="n">
        <v>1</v>
      </c>
      <c r="J3" s="1" t="n">
        <v>0.35</v>
      </c>
      <c r="K3" s="1" t="n">
        <f aca="false">I3*J3</f>
        <v>0.35</v>
      </c>
    </row>
    <row r="4" customFormat="false" ht="12.8" hidden="false" customHeight="false" outlineLevel="0" collapsed="false">
      <c r="A4" s="1" t="n">
        <v>3</v>
      </c>
      <c r="D4" s="1" t="s">
        <v>20</v>
      </c>
      <c r="E4" s="1" t="s">
        <v>21</v>
      </c>
      <c r="F4" s="1" t="s">
        <v>22</v>
      </c>
      <c r="G4" s="0" t="s">
        <v>23</v>
      </c>
      <c r="H4" s="1" t="s">
        <v>24</v>
      </c>
      <c r="I4" s="1" t="n">
        <v>1</v>
      </c>
      <c r="J4" s="1" t="n">
        <v>0.05</v>
      </c>
      <c r="K4" s="1" t="n">
        <f aca="false">I4*J4</f>
        <v>0.05</v>
      </c>
    </row>
    <row r="5" customFormat="false" ht="12.8" hidden="false" customHeight="false" outlineLevel="0" collapsed="false">
      <c r="A5" s="1" t="n">
        <v>4</v>
      </c>
      <c r="D5" s="1" t="s">
        <v>25</v>
      </c>
      <c r="E5" s="1" t="s">
        <v>26</v>
      </c>
      <c r="F5" s="1" t="s">
        <v>27</v>
      </c>
      <c r="G5" s="0" t="s">
        <v>28</v>
      </c>
      <c r="H5" s="1" t="s">
        <v>29</v>
      </c>
      <c r="I5" s="1" t="n">
        <v>1</v>
      </c>
      <c r="J5" s="1" t="n">
        <v>0.1</v>
      </c>
      <c r="K5" s="1" t="n">
        <f aca="false">I5*J5</f>
        <v>0.1</v>
      </c>
    </row>
    <row r="6" customFormat="false" ht="12.8" hidden="false" customHeight="false" outlineLevel="0" collapsed="false">
      <c r="A6" s="1" t="n">
        <v>5</v>
      </c>
      <c r="D6" s="1" t="s">
        <v>30</v>
      </c>
      <c r="E6" s="1" t="s">
        <v>31</v>
      </c>
      <c r="F6" s="1" t="n">
        <v>805</v>
      </c>
      <c r="G6" s="0" t="s">
        <v>32</v>
      </c>
      <c r="H6" s="1" t="s">
        <v>33</v>
      </c>
      <c r="I6" s="1" t="n">
        <v>1</v>
      </c>
      <c r="J6" s="1" t="n">
        <v>0.006</v>
      </c>
      <c r="K6" s="1" t="n">
        <f aca="false">I6*J6</f>
        <v>0.006</v>
      </c>
    </row>
    <row r="7" customFormat="false" ht="12.8" hidden="false" customHeight="false" outlineLevel="0" collapsed="false">
      <c r="A7" s="1" t="n">
        <v>6</v>
      </c>
      <c r="D7" s="1" t="s">
        <v>34</v>
      </c>
      <c r="E7" s="1" t="s">
        <v>35</v>
      </c>
      <c r="F7" s="1" t="n">
        <v>603</v>
      </c>
      <c r="G7" s="0" t="s">
        <v>36</v>
      </c>
      <c r="H7" s="1" t="s">
        <v>37</v>
      </c>
      <c r="I7" s="1" t="n">
        <v>1</v>
      </c>
      <c r="J7" s="1" t="n">
        <v>0.038</v>
      </c>
      <c r="K7" s="1" t="n">
        <f aca="false">I7*J7</f>
        <v>0.038</v>
      </c>
    </row>
    <row r="8" customFormat="false" ht="12.8" hidden="false" customHeight="false" outlineLevel="0" collapsed="false">
      <c r="A8" s="1" t="n">
        <v>7</v>
      </c>
      <c r="D8" s="1" t="s">
        <v>38</v>
      </c>
      <c r="E8" s="1" t="s">
        <v>39</v>
      </c>
      <c r="F8" s="1" t="n">
        <v>603</v>
      </c>
      <c r="G8" s="0" t="s">
        <v>40</v>
      </c>
      <c r="H8" s="1" t="s">
        <v>41</v>
      </c>
      <c r="I8" s="1" t="n">
        <v>1</v>
      </c>
      <c r="J8" s="1" t="n">
        <v>0.006</v>
      </c>
      <c r="K8" s="1" t="n">
        <f aca="false">I8*J8</f>
        <v>0.006</v>
      </c>
    </row>
    <row r="9" customFormat="false" ht="12.8" hidden="false" customHeight="false" outlineLevel="0" collapsed="false">
      <c r="A9" s="1" t="n">
        <v>8</v>
      </c>
      <c r="D9" s="1" t="s">
        <v>42</v>
      </c>
      <c r="E9" s="1" t="s">
        <v>43</v>
      </c>
      <c r="F9" s="1" t="n">
        <v>1206</v>
      </c>
      <c r="G9" s="0" t="s">
        <v>44</v>
      </c>
      <c r="H9" s="1" t="s">
        <v>45</v>
      </c>
      <c r="I9" s="1" t="n">
        <v>1</v>
      </c>
      <c r="J9" s="1" t="n">
        <v>0.05</v>
      </c>
      <c r="K9" s="1" t="n">
        <f aca="false">I9*J9</f>
        <v>0.05</v>
      </c>
    </row>
    <row r="10" customFormat="false" ht="12.8" hidden="false" customHeight="false" outlineLevel="0" collapsed="false">
      <c r="A10" s="1" t="n">
        <v>9</v>
      </c>
      <c r="D10" s="1" t="s">
        <v>46</v>
      </c>
      <c r="E10" s="1" t="s">
        <v>47</v>
      </c>
      <c r="F10" s="1" t="n">
        <v>603</v>
      </c>
      <c r="G10" s="0" t="s">
        <v>48</v>
      </c>
      <c r="H10" s="1" t="s">
        <v>49</v>
      </c>
      <c r="I10" s="1" t="n">
        <v>4</v>
      </c>
      <c r="J10" s="1" t="n">
        <v>0.0018</v>
      </c>
      <c r="K10" s="1" t="n">
        <f aca="false">I10*J10</f>
        <v>0.0072</v>
      </c>
    </row>
    <row r="11" customFormat="false" ht="12.8" hidden="false" customHeight="false" outlineLevel="0" collapsed="false">
      <c r="A11" s="1" t="n">
        <v>10</v>
      </c>
      <c r="D11" s="1" t="s">
        <v>50</v>
      </c>
      <c r="E11" s="1" t="s">
        <v>51</v>
      </c>
      <c r="F11" s="1" t="n">
        <v>603</v>
      </c>
      <c r="G11" s="0" t="s">
        <v>52</v>
      </c>
      <c r="H11" s="1" t="s">
        <v>53</v>
      </c>
      <c r="I11" s="1" t="n">
        <v>3</v>
      </c>
      <c r="J11" s="1" t="n">
        <v>0.0015</v>
      </c>
      <c r="K11" s="1" t="n">
        <f aca="false">I11*J11</f>
        <v>0.0045</v>
      </c>
    </row>
    <row r="12" customFormat="false" ht="12.8" hidden="false" customHeight="false" outlineLevel="0" collapsed="false">
      <c r="A12" s="1" t="n">
        <v>11</v>
      </c>
      <c r="D12" s="1" t="s">
        <v>54</v>
      </c>
      <c r="E12" s="1" t="s">
        <v>55</v>
      </c>
      <c r="F12" s="1" t="n">
        <v>1206</v>
      </c>
      <c r="G12" s="0" t="s">
        <v>56</v>
      </c>
      <c r="H12" s="1" t="s">
        <v>57</v>
      </c>
      <c r="I12" s="1" t="n">
        <v>2</v>
      </c>
      <c r="J12" s="1" t="n">
        <v>0.0039</v>
      </c>
      <c r="K12" s="1" t="n">
        <f aca="false">I12*J12</f>
        <v>0.0078</v>
      </c>
    </row>
    <row r="13" customFormat="false" ht="12.8" hidden="false" customHeight="false" outlineLevel="0" collapsed="false">
      <c r="A13" s="1" t="n">
        <v>12</v>
      </c>
      <c r="D13" s="1" t="s">
        <v>58</v>
      </c>
      <c r="E13" s="1" t="s">
        <v>59</v>
      </c>
      <c r="F13" s="1" t="n">
        <v>603</v>
      </c>
      <c r="G13" s="0" t="s">
        <v>60</v>
      </c>
      <c r="H13" s="1" t="s">
        <v>61</v>
      </c>
      <c r="I13" s="1" t="n">
        <v>2</v>
      </c>
      <c r="J13" s="1" t="n">
        <v>0.0015</v>
      </c>
      <c r="K13" s="1" t="n">
        <f aca="false">I13*J13</f>
        <v>0.003</v>
      </c>
    </row>
    <row r="14" customFormat="false" ht="12.8" hidden="false" customHeight="false" outlineLevel="0" collapsed="false">
      <c r="A14" s="1" t="n">
        <v>13</v>
      </c>
      <c r="D14" s="1" t="s">
        <v>62</v>
      </c>
      <c r="E14" s="1" t="s">
        <v>63</v>
      </c>
      <c r="F14" s="1" t="n">
        <v>7.62</v>
      </c>
      <c r="G14" s="0" t="s">
        <v>5</v>
      </c>
      <c r="H14" s="1" t="s">
        <v>6</v>
      </c>
      <c r="I14" s="1" t="n">
        <v>1</v>
      </c>
      <c r="J14" s="1" t="n">
        <v>0.001</v>
      </c>
      <c r="K14" s="1" t="n">
        <f aca="false">I14*J14</f>
        <v>0.001</v>
      </c>
    </row>
    <row r="15" customFormat="false" ht="12.8" hidden="false" customHeight="false" outlineLevel="0" collapsed="false">
      <c r="A15" s="1" t="n">
        <v>14</v>
      </c>
      <c r="D15" s="1" t="s">
        <v>64</v>
      </c>
      <c r="E15" s="1" t="s">
        <v>65</v>
      </c>
      <c r="F15" s="1" t="n">
        <v>12.7</v>
      </c>
      <c r="G15" s="0" t="s">
        <v>5</v>
      </c>
      <c r="H15" s="1" t="s">
        <v>6</v>
      </c>
      <c r="I15" s="1" t="n">
        <v>1</v>
      </c>
      <c r="J15" s="2" t="n">
        <v>0.001</v>
      </c>
      <c r="K15" s="1" t="n">
        <f aca="false">I15*J15</f>
        <v>0.001</v>
      </c>
    </row>
    <row r="16" customFormat="false" ht="12.8" hidden="false" customHeight="false" outlineLevel="0" collapsed="false">
      <c r="A16" s="1" t="n">
        <v>15</v>
      </c>
      <c r="D16" s="1" t="s">
        <v>66</v>
      </c>
      <c r="E16" s="1" t="s">
        <v>67</v>
      </c>
      <c r="F16" s="1" t="n">
        <v>603</v>
      </c>
      <c r="G16" s="0" t="s">
        <v>68</v>
      </c>
      <c r="H16" s="1" t="s">
        <v>69</v>
      </c>
      <c r="I16" s="1" t="n">
        <v>1</v>
      </c>
      <c r="J16" s="1" t="n">
        <v>0.002</v>
      </c>
      <c r="K16" s="1" t="n">
        <f aca="false">I16*J16</f>
        <v>0.002</v>
      </c>
    </row>
    <row r="17" customFormat="false" ht="12.8" hidden="false" customHeight="false" outlineLevel="0" collapsed="false">
      <c r="A17" s="1" t="n">
        <v>16</v>
      </c>
      <c r="D17" s="1" t="s">
        <v>70</v>
      </c>
      <c r="E17" s="1" t="s">
        <v>71</v>
      </c>
      <c r="F17" s="1" t="n">
        <v>603</v>
      </c>
      <c r="G17" s="0" t="s">
        <v>72</v>
      </c>
      <c r="H17" s="1" t="s">
        <v>73</v>
      </c>
      <c r="I17" s="1" t="n">
        <v>1</v>
      </c>
      <c r="J17" s="1" t="n">
        <v>0.0015</v>
      </c>
      <c r="K17" s="1" t="n">
        <f aca="false">I17*J17</f>
        <v>0.0015</v>
      </c>
    </row>
    <row r="18" customFormat="false" ht="12.8" hidden="false" customHeight="false" outlineLevel="0" collapsed="false">
      <c r="A18" s="1" t="n">
        <v>17</v>
      </c>
      <c r="D18" s="1" t="s">
        <v>74</v>
      </c>
      <c r="E18" s="1" t="s">
        <v>75</v>
      </c>
      <c r="F18" s="1" t="n">
        <v>603</v>
      </c>
      <c r="G18" s="0" t="s">
        <v>76</v>
      </c>
      <c r="H18" s="1" t="s">
        <v>77</v>
      </c>
      <c r="I18" s="1" t="n">
        <v>1</v>
      </c>
      <c r="J18" s="1" t="n">
        <v>0.0015</v>
      </c>
      <c r="K18" s="1" t="n">
        <f aca="false">I18*J18</f>
        <v>0.0015</v>
      </c>
    </row>
    <row r="19" customFormat="false" ht="12.8" hidden="false" customHeight="false" outlineLevel="0" collapsed="false">
      <c r="A19" s="1" t="n">
        <v>18</v>
      </c>
      <c r="D19" s="1" t="s">
        <v>78</v>
      </c>
      <c r="E19" s="1" t="s">
        <v>79</v>
      </c>
      <c r="F19" s="1" t="s">
        <v>80</v>
      </c>
      <c r="G19" s="0" t="s">
        <v>81</v>
      </c>
      <c r="H19" s="1" t="s">
        <v>82</v>
      </c>
      <c r="I19" s="1" t="n">
        <v>6</v>
      </c>
      <c r="J19" s="1" t="n">
        <v>0.014</v>
      </c>
      <c r="K19" s="1" t="n">
        <f aca="false">I19*J19</f>
        <v>0.084</v>
      </c>
    </row>
    <row r="20" customFormat="false" ht="12.8" hidden="false" customHeight="false" outlineLevel="0" collapsed="false">
      <c r="A20" s="1" t="n">
        <v>19</v>
      </c>
      <c r="D20" s="1" t="s">
        <v>83</v>
      </c>
      <c r="E20" s="1" t="s">
        <v>84</v>
      </c>
      <c r="F20" s="1" t="s">
        <v>4</v>
      </c>
      <c r="G20" s="0" t="s">
        <v>85</v>
      </c>
      <c r="H20" s="1" t="s">
        <v>86</v>
      </c>
      <c r="I20" s="1" t="n">
        <v>1</v>
      </c>
      <c r="J20" s="1" t="n">
        <v>0.05</v>
      </c>
      <c r="K20" s="1" t="n">
        <f aca="false">I20*J20</f>
        <v>0.05</v>
      </c>
    </row>
    <row r="21" customFormat="false" ht="12.8" hidden="false" customHeight="false" outlineLevel="0" collapsed="false">
      <c r="A21" s="1" t="n">
        <v>20</v>
      </c>
      <c r="D21" s="1" t="s">
        <v>87</v>
      </c>
      <c r="E21" s="1" t="s">
        <v>88</v>
      </c>
      <c r="F21" s="1" t="n">
        <v>805</v>
      </c>
      <c r="G21" s="0" t="s">
        <v>89</v>
      </c>
      <c r="H21" s="1" t="s">
        <v>90</v>
      </c>
      <c r="I21" s="1" t="n">
        <v>1</v>
      </c>
      <c r="J21" s="1" t="n">
        <v>0.024</v>
      </c>
      <c r="K21" s="1" t="n">
        <f aca="false">I21*J21</f>
        <v>0.024</v>
      </c>
    </row>
    <row r="22" customFormat="false" ht="12.8" hidden="false" customHeight="false" outlineLevel="0" collapsed="false">
      <c r="A22" s="1" t="n">
        <v>21</v>
      </c>
      <c r="D22" s="1" t="s">
        <v>91</v>
      </c>
      <c r="E22" s="1" t="s">
        <v>92</v>
      </c>
      <c r="F22" s="1" t="n">
        <v>805</v>
      </c>
      <c r="G22" s="0" t="s">
        <v>89</v>
      </c>
      <c r="H22" s="1" t="s">
        <v>90</v>
      </c>
      <c r="I22" s="1" t="n">
        <v>1</v>
      </c>
      <c r="J22" s="1" t="n">
        <v>0.024</v>
      </c>
      <c r="K22" s="1" t="n">
        <f aca="false">I22*J22</f>
        <v>0.024</v>
      </c>
    </row>
    <row r="23" customFormat="false" ht="12.8" hidden="false" customHeight="false" outlineLevel="0" collapsed="false">
      <c r="A23" s="1" t="n">
        <v>22</v>
      </c>
      <c r="D23" s="1" t="s">
        <v>93</v>
      </c>
      <c r="E23" s="1" t="s">
        <v>94</v>
      </c>
      <c r="F23" s="1" t="s">
        <v>95</v>
      </c>
      <c r="G23" s="0" t="s">
        <v>96</v>
      </c>
      <c r="H23" s="1" t="s">
        <v>97</v>
      </c>
      <c r="I23" s="1" t="n">
        <v>2</v>
      </c>
      <c r="J23" s="1" t="n">
        <v>0.08</v>
      </c>
      <c r="K23" s="1" t="n">
        <f aca="false">I23*J23</f>
        <v>0.16</v>
      </c>
    </row>
    <row r="24" customFormat="false" ht="12.8" hidden="false" customHeight="false" outlineLevel="0" collapsed="false">
      <c r="A24" s="1" t="n">
        <v>23</v>
      </c>
      <c r="D24" s="1" t="s">
        <v>98</v>
      </c>
      <c r="E24" s="1" t="s">
        <v>99</v>
      </c>
      <c r="G24" s="0" t="s">
        <v>100</v>
      </c>
      <c r="H24" s="1" t="s">
        <v>99</v>
      </c>
      <c r="I24" s="1" t="n">
        <v>1</v>
      </c>
      <c r="J24" s="1" t="n">
        <v>0.35</v>
      </c>
      <c r="K24" s="1" t="n">
        <f aca="false">I24*J24</f>
        <v>0.35</v>
      </c>
    </row>
    <row r="25" customFormat="false" ht="12.8" hidden="false" customHeight="false" outlineLevel="0" collapsed="false">
      <c r="A25" s="1" t="n">
        <v>24</v>
      </c>
      <c r="D25" s="1" t="s">
        <v>101</v>
      </c>
      <c r="E25" s="1" t="s">
        <v>102</v>
      </c>
      <c r="G25" s="0" t="s">
        <v>103</v>
      </c>
      <c r="H25" s="1" t="s">
        <v>104</v>
      </c>
      <c r="I25" s="1" t="n">
        <v>1</v>
      </c>
      <c r="J25" s="1" t="n">
        <v>0.8</v>
      </c>
      <c r="K25" s="1" t="n">
        <f aca="false">I25*J25</f>
        <v>0.8</v>
      </c>
    </row>
    <row r="26" customFormat="false" ht="12.8" hidden="false" customHeight="false" outlineLevel="0" collapsed="false">
      <c r="A26" s="1" t="n">
        <v>25</v>
      </c>
      <c r="D26" s="1" t="s">
        <v>105</v>
      </c>
      <c r="E26" s="1" t="s">
        <v>106</v>
      </c>
      <c r="G26" s="0" t="s">
        <v>107</v>
      </c>
      <c r="H26" s="1" t="s">
        <v>108</v>
      </c>
      <c r="I26" s="1" t="n">
        <v>1</v>
      </c>
      <c r="J26" s="1" t="n">
        <v>0.09</v>
      </c>
      <c r="K26" s="1" t="n">
        <f aca="false">I26*J26</f>
        <v>0.09</v>
      </c>
    </row>
    <row r="27" customFormat="false" ht="12.8" hidden="false" customHeight="false" outlineLevel="0" collapsed="false">
      <c r="A27" s="1" t="n">
        <v>26</v>
      </c>
      <c r="D27" s="1" t="s">
        <v>109</v>
      </c>
      <c r="E27" s="1" t="s">
        <v>110</v>
      </c>
      <c r="G27" s="0" t="s">
        <v>111</v>
      </c>
      <c r="I27" s="1" t="n">
        <v>1</v>
      </c>
      <c r="J27" s="1" t="n">
        <v>0.48</v>
      </c>
      <c r="K27" s="1" t="n">
        <f aca="false">I27*J27</f>
        <v>0.48</v>
      </c>
    </row>
    <row r="28" customFormat="false" ht="12.8" hidden="false" customHeight="false" outlineLevel="0" collapsed="false">
      <c r="A28" s="1" t="n">
        <v>27</v>
      </c>
      <c r="D28" s="1" t="s">
        <v>112</v>
      </c>
      <c r="E28" s="1" t="s">
        <v>113</v>
      </c>
      <c r="F28" s="1" t="s">
        <v>114</v>
      </c>
      <c r="G28" s="0" t="s">
        <v>115</v>
      </c>
      <c r="H28" s="1" t="s">
        <v>116</v>
      </c>
      <c r="I28" s="1" t="n">
        <v>1</v>
      </c>
      <c r="J28" s="1" t="n">
        <v>0.03</v>
      </c>
      <c r="K28" s="1" t="n">
        <f aca="false">I28*J28</f>
        <v>0.03</v>
      </c>
    </row>
    <row r="29" customFormat="false" ht="12.8" hidden="false" customHeight="false" outlineLevel="0" collapsed="false">
      <c r="A29" s="1" t="n">
        <v>28</v>
      </c>
      <c r="D29" s="1" t="s">
        <v>117</v>
      </c>
      <c r="E29" s="1" t="s">
        <v>118</v>
      </c>
      <c r="F29" s="1" t="s">
        <v>119</v>
      </c>
      <c r="G29" s="0" t="s">
        <v>120</v>
      </c>
      <c r="H29" s="1" t="s">
        <v>121</v>
      </c>
      <c r="I29" s="1" t="n">
        <v>1</v>
      </c>
      <c r="J29" s="1" t="n">
        <v>0.1</v>
      </c>
      <c r="K29" s="1" t="n">
        <f aca="false">I29*J29</f>
        <v>0.1</v>
      </c>
    </row>
    <row r="30" customFormat="false" ht="12.8" hidden="false" customHeight="false" outlineLevel="0" collapsed="false">
      <c r="A30" s="1" t="n">
        <v>29</v>
      </c>
      <c r="D30" s="1" t="s">
        <v>122</v>
      </c>
      <c r="E30" s="1" t="s">
        <v>123</v>
      </c>
      <c r="G30" s="0" t="s">
        <v>124</v>
      </c>
      <c r="H30" s="1" t="s">
        <v>125</v>
      </c>
      <c r="I30" s="1" t="n">
        <v>1</v>
      </c>
      <c r="J30" s="1" t="n">
        <v>0.05</v>
      </c>
      <c r="K30" s="1" t="n">
        <f aca="false">I30*J30</f>
        <v>0.05</v>
      </c>
    </row>
    <row r="31" customFormat="false" ht="12.8" hidden="false" customHeight="false" outlineLevel="0" collapsed="false">
      <c r="A31" s="1" t="n">
        <v>30</v>
      </c>
      <c r="D31" s="1" t="s">
        <v>126</v>
      </c>
      <c r="E31" s="1" t="s">
        <v>127</v>
      </c>
      <c r="G31" s="0" t="s">
        <v>128</v>
      </c>
      <c r="H31" s="1" t="s">
        <v>129</v>
      </c>
      <c r="I31" s="1" t="n">
        <v>1</v>
      </c>
      <c r="J31" s="1" t="n">
        <v>0.045</v>
      </c>
      <c r="K31" s="1" t="n">
        <f aca="false">I31*J31</f>
        <v>0.045</v>
      </c>
    </row>
    <row r="32" customFormat="false" ht="12.8" hidden="false" customHeight="false" outlineLevel="0" collapsed="false">
      <c r="A32" s="1" t="n">
        <v>31</v>
      </c>
      <c r="D32" s="1" t="s">
        <v>130</v>
      </c>
      <c r="E32" s="1" t="s">
        <v>131</v>
      </c>
      <c r="G32" s="0" t="s">
        <v>128</v>
      </c>
      <c r="H32" s="1" t="s">
        <v>129</v>
      </c>
      <c r="I32" s="1" t="n">
        <v>1</v>
      </c>
      <c r="J32" s="1" t="n">
        <v>0.045</v>
      </c>
      <c r="K32" s="1" t="n">
        <f aca="false">I32*J32</f>
        <v>0.045</v>
      </c>
    </row>
    <row r="33" customFormat="false" ht="12.8" hidden="false" customHeight="false" outlineLevel="0" collapsed="false">
      <c r="A33" s="1" t="n">
        <v>32</v>
      </c>
      <c r="D33" s="1" t="s">
        <v>132</v>
      </c>
      <c r="E33" s="1" t="s">
        <v>133</v>
      </c>
      <c r="G33" s="0" t="s">
        <v>134</v>
      </c>
      <c r="H33" s="1" t="s">
        <v>135</v>
      </c>
      <c r="I33" s="1" t="n">
        <v>1</v>
      </c>
      <c r="J33" s="1" t="n">
        <v>0.1</v>
      </c>
      <c r="K33" s="1" t="n">
        <f aca="false">I33*J33</f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2025-05-23T17:57:11Z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